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3.172.186\share\YASEIーTERA2\03_鳥獣保護・管理\09_鳥獣保護管理事業計画\06_ツキノワグマ\R07クマ\07_目撃・許可捕獲・人身関係\02県警目撃件数\くまっぷ用データ\R8.4\"/>
    </mc:Choice>
  </mc:AlternateContent>
  <bookViews>
    <workbookView xWindow="0" yWindow="0" windowWidth="23040" windowHeight="9096"/>
  </bookViews>
  <sheets>
    <sheet name="R0８情報提供資料" sheetId="18" r:id="rId1"/>
    <sheet name="R0８市町村別目撃件数" sheetId="19" r:id="rId2"/>
  </sheets>
  <definedNames>
    <definedName name="_xlnm.Print_Area" localSheetId="0">'R0８情報提供資料'!$A$1:$E$62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9" l="1"/>
  <c r="K1" i="19"/>
  <c r="K2" i="19"/>
  <c r="N4" i="19"/>
  <c r="N5" i="19"/>
  <c r="N6" i="19"/>
  <c r="N7" i="19"/>
  <c r="N8" i="19"/>
  <c r="N9" i="19"/>
  <c r="N10" i="19"/>
  <c r="N11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B25" i="19"/>
  <c r="C25" i="19"/>
  <c r="D25" i="19"/>
  <c r="E25" i="19"/>
  <c r="F25" i="19"/>
  <c r="G25" i="19"/>
  <c r="H25" i="19"/>
  <c r="I25" i="19"/>
  <c r="J25" i="19"/>
  <c r="K25" i="19"/>
  <c r="L25" i="19"/>
  <c r="M25" i="19"/>
  <c r="N26" i="19"/>
  <c r="N27" i="19"/>
  <c r="N28" i="19"/>
  <c r="N29" i="19"/>
  <c r="N30" i="19"/>
  <c r="N31" i="19"/>
  <c r="N32" i="19"/>
  <c r="N33" i="19"/>
  <c r="N34" i="19"/>
  <c r="B35" i="19"/>
  <c r="C35" i="19"/>
  <c r="D35" i="19"/>
  <c r="E35" i="19"/>
  <c r="F35" i="19"/>
  <c r="G35" i="19"/>
  <c r="H35" i="19"/>
  <c r="I35" i="19"/>
  <c r="J35" i="19"/>
  <c r="K35" i="19"/>
  <c r="L35" i="19"/>
  <c r="M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50" i="19"/>
  <c r="N51" i="19"/>
  <c r="N52" i="19"/>
  <c r="N53" i="19"/>
  <c r="B54" i="19"/>
  <c r="C54" i="19"/>
  <c r="D54" i="19"/>
  <c r="E54" i="19"/>
  <c r="F54" i="19"/>
  <c r="G54" i="19"/>
  <c r="H54" i="19"/>
  <c r="I54" i="19"/>
  <c r="J54" i="19"/>
  <c r="K54" i="19"/>
  <c r="L54" i="19"/>
  <c r="M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B67" i="19"/>
  <c r="C67" i="19"/>
  <c r="D67" i="19"/>
  <c r="E67" i="19"/>
  <c r="F67" i="19"/>
  <c r="G67" i="19"/>
  <c r="H67" i="19"/>
  <c r="I67" i="19"/>
  <c r="J67" i="19"/>
  <c r="K67" i="19"/>
  <c r="L67" i="19"/>
  <c r="M67" i="19"/>
  <c r="N68" i="19"/>
  <c r="B69" i="19"/>
  <c r="C69" i="19"/>
  <c r="D69" i="19"/>
  <c r="E69" i="19"/>
  <c r="F69" i="19"/>
  <c r="H69" i="19"/>
  <c r="I69" i="19"/>
  <c r="J69" i="19"/>
  <c r="K69" i="19"/>
  <c r="L69" i="19"/>
  <c r="M69" i="19"/>
  <c r="D6" i="18"/>
  <c r="D7" i="18"/>
  <c r="D8" i="18"/>
  <c r="D9" i="18"/>
  <c r="D10" i="18"/>
  <c r="D11" i="18"/>
  <c r="D12" i="18"/>
  <c r="D13" i="18"/>
  <c r="D14" i="18"/>
  <c r="D15" i="18"/>
  <c r="D16" i="18"/>
  <c r="D17" i="18"/>
  <c r="B18" i="18"/>
  <c r="C18" i="18"/>
  <c r="B34" i="18"/>
  <c r="C34" i="18"/>
  <c r="D34" i="18"/>
  <c r="E34" i="18"/>
  <c r="N54" i="19" l="1"/>
  <c r="D18" i="18"/>
  <c r="N69" i="19"/>
  <c r="N67" i="19"/>
  <c r="N25" i="19"/>
  <c r="N35" i="19"/>
  <c r="N12" i="19"/>
  <c r="N49" i="19"/>
</calcChain>
</file>

<file path=xl/sharedStrings.xml><?xml version="1.0" encoding="utf-8"?>
<sst xmlns="http://schemas.openxmlformats.org/spreadsheetml/2006/main" count="145" uniqueCount="115">
  <si>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</si>
  <si>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</si>
  <si>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</si>
  <si>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</si>
  <si>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対前年比</t>
    <rPh sb="0" eb="1">
      <t>タイ</t>
    </rPh>
    <rPh sb="1" eb="4">
      <t>ゼンネンヒ</t>
    </rPh>
    <phoneticPr fontId="1"/>
  </si>
  <si>
    <t>８月</t>
    <rPh sb="1" eb="2">
      <t>ガツ</t>
    </rPh>
    <phoneticPr fontId="1"/>
  </si>
  <si>
    <t>月日</t>
    <rPh sb="0" eb="2">
      <t>ガッピ</t>
    </rPh>
    <phoneticPr fontId="1"/>
  </si>
  <si>
    <t>No.</t>
    <phoneticPr fontId="1"/>
  </si>
  <si>
    <t>９月</t>
    <rPh sb="1" eb="2">
      <t>ガツ</t>
    </rPh>
    <phoneticPr fontId="1"/>
  </si>
  <si>
    <t>１月</t>
  </si>
  <si>
    <t>２月</t>
  </si>
  <si>
    <t>３月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</si>
  <si>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</si>
  <si>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</si>
  <si>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</si>
  <si>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県警情報</t>
    <rPh sb="0" eb="2">
      <t>ケンケイ</t>
    </rPh>
    <rPh sb="2" eb="4">
      <t>ジョウホウ</t>
    </rPh>
    <phoneticPr fontId="1"/>
  </si>
  <si>
    <t>福島市</t>
    <rPh sb="0" eb="3">
      <t>フクシマシ</t>
    </rPh>
    <phoneticPr fontId="1"/>
  </si>
  <si>
    <t>会津若松市</t>
    <rPh sb="0" eb="5">
      <t>アイヅワカマツシ</t>
    </rPh>
    <phoneticPr fontId="1"/>
  </si>
  <si>
    <t>(件)</t>
    <rPh sb="1" eb="2">
      <t>ケン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</si>
  <si>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</si>
  <si>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</si>
  <si>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</si>
  <si>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計</t>
    <rPh sb="0" eb="1">
      <t>ケイ</t>
    </rPh>
    <phoneticPr fontId="1"/>
  </si>
  <si>
    <t>目撃番号
（自然保護課）</t>
    <rPh sb="0" eb="2">
      <t>モクゲキ</t>
    </rPh>
    <rPh sb="2" eb="4">
      <t>バンゴウ</t>
    </rPh>
    <rPh sb="6" eb="8">
      <t>シゼン</t>
    </rPh>
    <rPh sb="8" eb="11">
      <t>ホゴカ</t>
    </rPh>
    <phoneticPr fontId="1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</si>
  <si>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</si>
  <si>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</si>
  <si>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</si>
  <si>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</si>
  <si>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桑折町</t>
    <rPh sb="0" eb="3">
      <t>コオリマチ</t>
    </rPh>
    <phoneticPr fontId="2"/>
  </si>
  <si>
    <t>国見町　</t>
  </si>
  <si>
    <t>川俣町　</t>
  </si>
  <si>
    <t>大玉村</t>
    <rPh sb="0" eb="3">
      <t>オオタマムラ</t>
    </rPh>
    <phoneticPr fontId="2"/>
  </si>
  <si>
    <t>郡山市</t>
    <rPh sb="0" eb="3">
      <t>コオリヤマシ</t>
    </rPh>
    <phoneticPr fontId="2"/>
  </si>
  <si>
    <t>須賀川市　</t>
  </si>
  <si>
    <t>田村市　</t>
  </si>
  <si>
    <t>鏡石町　</t>
  </si>
  <si>
    <t>天栄村</t>
    <rPh sb="0" eb="3">
      <t>テンエイムラ</t>
    </rPh>
    <phoneticPr fontId="2"/>
  </si>
  <si>
    <t>石川町　</t>
  </si>
  <si>
    <t>玉川村　</t>
  </si>
  <si>
    <t>平田村　</t>
  </si>
  <si>
    <t>浅川町　</t>
  </si>
  <si>
    <t>古殿町　</t>
  </si>
  <si>
    <t>三春町　</t>
  </si>
  <si>
    <t>小野町　</t>
  </si>
  <si>
    <t>白河市</t>
    <rPh sb="0" eb="3">
      <t>シラカワシ</t>
    </rPh>
    <phoneticPr fontId="2"/>
  </si>
  <si>
    <t>西郷村　</t>
  </si>
  <si>
    <t>泉崎村　</t>
  </si>
  <si>
    <t>中島村　</t>
  </si>
  <si>
    <t>矢吹町　</t>
  </si>
  <si>
    <t>棚倉町　</t>
  </si>
  <si>
    <t>矢祭町　</t>
  </si>
  <si>
    <t>塙町　</t>
  </si>
  <si>
    <t>鮫川村　</t>
  </si>
  <si>
    <t>会津若松市　</t>
  </si>
  <si>
    <t>喜多方市</t>
    <rPh sb="0" eb="4">
      <t>キタカタシ</t>
    </rPh>
    <phoneticPr fontId="2"/>
  </si>
  <si>
    <t>北塩原村　</t>
  </si>
  <si>
    <t>西会津町　</t>
  </si>
  <si>
    <t>磐梯町　</t>
  </si>
  <si>
    <t>猪苗代町　</t>
  </si>
  <si>
    <t>会津坂下町　</t>
  </si>
  <si>
    <t>湯川村　</t>
  </si>
  <si>
    <t>柳津町</t>
    <rPh sb="0" eb="3">
      <t>ヤナイヅマチ</t>
    </rPh>
    <phoneticPr fontId="2"/>
  </si>
  <si>
    <t>三島町　</t>
  </si>
  <si>
    <t>金山町　</t>
  </si>
  <si>
    <t>昭和村　</t>
  </si>
  <si>
    <t>会津美里町　</t>
  </si>
  <si>
    <t>下郷町</t>
    <rPh sb="0" eb="3">
      <t>シモゴウマチ</t>
    </rPh>
    <phoneticPr fontId="2"/>
  </si>
  <si>
    <t>檜枝岐村</t>
    <rPh sb="0" eb="3">
      <t>ヒノエマタ</t>
    </rPh>
    <rPh sb="3" eb="4">
      <t>ムラ</t>
    </rPh>
    <phoneticPr fontId="2"/>
  </si>
  <si>
    <t>只見町</t>
    <rPh sb="0" eb="3">
      <t>タダミマチ</t>
    </rPh>
    <phoneticPr fontId="2"/>
  </si>
  <si>
    <t>南会津町</t>
    <rPh sb="0" eb="4">
      <t>ミナミアイヅマチ</t>
    </rPh>
    <phoneticPr fontId="2"/>
  </si>
  <si>
    <t>相馬市　</t>
  </si>
  <si>
    <t>南相馬市　</t>
  </si>
  <si>
    <t>広野町　</t>
  </si>
  <si>
    <t>楢葉町　</t>
  </si>
  <si>
    <t>富岡町　</t>
  </si>
  <si>
    <t>川内村　</t>
  </si>
  <si>
    <t>大熊町　</t>
  </si>
  <si>
    <t>双葉町　</t>
  </si>
  <si>
    <t>浪江町　</t>
  </si>
  <si>
    <t>葛尾村　</t>
  </si>
  <si>
    <t>新地町　</t>
  </si>
  <si>
    <t>飯舘村　</t>
  </si>
  <si>
    <t>いわき市　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</si>
  <si>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</si>
  <si>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</si>
  <si>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</si>
  <si>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</si>
  <si>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</si>
  <si>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</si>
  <si>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1"/>
  </si>
  <si>
    <t>月合計</t>
    <rPh sb="0" eb="1">
      <t>ツキ</t>
    </rPh>
    <rPh sb="1" eb="3">
      <t>ゴウケイ</t>
    </rPh>
    <phoneticPr fontId="1"/>
  </si>
  <si>
    <t>６月</t>
  </si>
  <si>
    <t>備考</t>
    <rPh sb="0" eb="2">
      <t>ビコウ</t>
    </rPh>
    <phoneticPr fontId="1"/>
  </si>
  <si>
    <t>（件）</t>
    <rPh sb="1" eb="2">
      <t>ケン</t>
    </rPh>
    <phoneticPr fontId="1"/>
  </si>
  <si>
    <t>市町村</t>
    <rPh sb="0" eb="3">
      <t>シチョウソン</t>
    </rPh>
    <phoneticPr fontId="1"/>
  </si>
  <si>
    <t>猪苗代町</t>
  </si>
  <si>
    <t>喜多方市</t>
    <rPh sb="0" eb="4">
      <t>キタカタシ</t>
    </rPh>
    <phoneticPr fontId="1"/>
  </si>
  <si>
    <t>※県警察本部 より情報提供</t>
    <rPh sb="1" eb="2">
      <t>ケン</t>
    </rPh>
    <rPh sb="2" eb="4">
      <t>ケイサツ</t>
    </rPh>
    <rPh sb="4" eb="6">
      <t>ホンブ</t>
    </rPh>
    <phoneticPr fontId="1"/>
  </si>
  <si>
    <t>１） 令和8年度クマ目撃件数</t>
    <rPh sb="3" eb="5">
      <t>レイワ</t>
    </rPh>
    <rPh sb="6" eb="7">
      <t>ネン</t>
    </rPh>
    <rPh sb="7" eb="8">
      <t>ド</t>
    </rPh>
    <rPh sb="10" eb="12">
      <t>モクゲキ</t>
    </rPh>
    <rPh sb="12" eb="14">
      <t>ケンスウ</t>
    </rPh>
    <phoneticPr fontId="1"/>
  </si>
  <si>
    <t>令和8年4月15日まで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</si>
  <si>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（令和8年4月20日現在）</t>
    <rPh sb="1" eb="3">
      <t>レイワ</t>
    </rPh>
    <rPh sb="4" eb="5">
      <t>ネン</t>
    </rPh>
    <rPh sb="6" eb="7">
      <t>ガツ</t>
    </rPh>
    <rPh sb="9" eb="10">
      <t>カ</t>
    </rPh>
    <rPh sb="10" eb="12">
      <t>ゲンザイ</t>
    </rPh>
    <phoneticPr fontId="1"/>
  </si>
  <si>
    <t>２） 令和8年度　例年目撃が多い市町村</t>
    <rPh sb="3" eb="5">
      <t>レイワ</t>
    </rPh>
    <rPh sb="6" eb="7">
      <t>ネン</t>
    </rPh>
    <rPh sb="7" eb="8">
      <t>ド</t>
    </rPh>
    <rPh sb="9" eb="11">
      <t>レイネン</t>
    </rPh>
    <rPh sb="11" eb="13">
      <t>モクゲキ</t>
    </rPh>
    <rPh sb="14" eb="15">
      <t>オオ</t>
    </rPh>
    <rPh sb="16" eb="19">
      <t>シチョウソン</t>
    </rPh>
    <phoneticPr fontId="1"/>
  </si>
  <si>
    <t>３）令和8年度　阿武隈高地（阿武隈川以東）でのクマ目撃</t>
    <rPh sb="2" eb="4">
      <t>レイワ</t>
    </rPh>
    <rPh sb="5" eb="6">
      <t>ネン</t>
    </rPh>
    <rPh sb="6" eb="7">
      <t>ド</t>
    </rPh>
    <rPh sb="8" eb="11">
      <t>アブクマ</t>
    </rPh>
    <rPh sb="11" eb="13">
      <t>コウチ</t>
    </rPh>
    <rPh sb="14" eb="17">
      <t>アブクマ</t>
    </rPh>
    <rPh sb="17" eb="18">
      <t>ガワ</t>
    </rPh>
    <rPh sb="18" eb="20">
      <t>イトウ</t>
    </rPh>
    <rPh sb="25" eb="27">
      <t>モクゲキ</t>
    </rPh>
    <phoneticPr fontId="1"/>
  </si>
  <si>
    <t>令和8年度</t>
    <rPh sb="0" eb="2">
      <t>レイワ</t>
    </rPh>
    <rPh sb="3" eb="4">
      <t>ネン</t>
    </rPh>
    <rPh sb="4" eb="5">
      <t>ド</t>
    </rPh>
    <phoneticPr fontId="1"/>
  </si>
  <si>
    <t>令和7年度</t>
    <rPh sb="0" eb="2">
      <t>レイワ</t>
    </rPh>
    <rPh sb="3" eb="5">
      <t>ネンド</t>
    </rPh>
    <phoneticPr fontId="1"/>
  </si>
  <si>
    <t>R8.4.1-R9.3.31</t>
    <phoneticPr fontId="1"/>
  </si>
  <si>
    <t>郡山市</t>
    <rPh sb="0" eb="2">
      <t>コオリヤマ</t>
    </rPh>
    <rPh sb="2" eb="3">
      <t>シ</t>
    </rPh>
    <phoneticPr fontId="1"/>
  </si>
  <si>
    <t>福島市</t>
    <rPh sb="0" eb="3">
      <t>フクシマシ</t>
    </rPh>
    <phoneticPr fontId="1"/>
  </si>
  <si>
    <t>大玉村</t>
    <rPh sb="0" eb="3">
      <t>オオタマムラ</t>
    </rPh>
    <phoneticPr fontId="1"/>
  </si>
  <si>
    <t>三春町</t>
    <rPh sb="0" eb="3">
      <t>ミハルマチ</t>
    </rPh>
    <phoneticPr fontId="1"/>
  </si>
  <si>
    <t>玉川村</t>
    <rPh sb="0" eb="3">
      <t>タマカワムラ</t>
    </rPh>
    <phoneticPr fontId="1"/>
  </si>
  <si>
    <t>郡山市</t>
    <rPh sb="0" eb="3">
      <t>コオリヤマシ</t>
    </rPh>
    <phoneticPr fontId="1"/>
  </si>
  <si>
    <t>本宮市</t>
    <rPh sb="0" eb="3">
      <t>モトミヤシ</t>
    </rPh>
    <phoneticPr fontId="1"/>
  </si>
  <si>
    <t>二本松市</t>
    <rPh sb="0" eb="4">
      <t>ニホンマツシ</t>
    </rPh>
    <phoneticPr fontId="1"/>
  </si>
  <si>
    <t>新地町</t>
    <rPh sb="0" eb="3">
      <t>シンチマチ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</si>
</sst>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+#;\-#;0"/>
    <numFmt numFmtId="177" formatCode="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5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quotePrefix="1" applyNumberFormat="1" applyFont="1" applyBorder="1" applyAlignment="1">
      <alignment horizontal="right" vertical="center"/>
    </xf>
    <xf numFmtId="0" fontId="5" fillId="2" borderId="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quotePrefix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76" fontId="3" fillId="0" borderId="3" xfId="0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176" fontId="3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3" fillId="0" borderId="1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5" fillId="0" borderId="2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5" fillId="3" borderId="28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30" xfId="0" applyFont="1" applyFill="1" applyBorder="1">
      <alignment vertical="center"/>
    </xf>
    <xf numFmtId="0" fontId="5" fillId="3" borderId="29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40" xfId="0" applyFont="1" applyFill="1" applyBorder="1">
      <alignment vertical="center"/>
    </xf>
    <xf numFmtId="0" fontId="5" fillId="4" borderId="28" xfId="0" applyFont="1" applyFill="1" applyBorder="1">
      <alignment vertical="center"/>
    </xf>
    <xf numFmtId="0" fontId="5" fillId="4" borderId="21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35" xfId="0" applyFont="1" applyFill="1" applyBorder="1">
      <alignment vertical="center"/>
    </xf>
    <xf numFmtId="0" fontId="5" fillId="4" borderId="36" xfId="0" applyFont="1" applyFill="1" applyBorder="1">
      <alignment vertical="center"/>
    </xf>
    <xf numFmtId="0" fontId="5" fillId="4" borderId="37" xfId="0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4" borderId="33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40" xfId="0" applyFont="1" applyFill="1" applyBorder="1">
      <alignment vertical="center"/>
    </xf>
    <xf numFmtId="0" fontId="5" fillId="5" borderId="28" xfId="0" applyFont="1" applyFill="1" applyBorder="1">
      <alignment vertical="center"/>
    </xf>
    <xf numFmtId="0" fontId="5" fillId="5" borderId="21" xfId="0" applyFont="1" applyFill="1" applyBorder="1">
      <alignment vertical="center"/>
    </xf>
    <xf numFmtId="0" fontId="5" fillId="5" borderId="16" xfId="0" applyFont="1" applyFill="1" applyBorder="1">
      <alignment vertical="center"/>
    </xf>
    <xf numFmtId="0" fontId="5" fillId="5" borderId="12" xfId="0" applyFont="1" applyFill="1" applyBorder="1">
      <alignment vertical="center"/>
    </xf>
    <xf numFmtId="0" fontId="5" fillId="5" borderId="30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5" fillId="5" borderId="35" xfId="0" applyFont="1" applyFill="1" applyBorder="1">
      <alignment vertical="center"/>
    </xf>
    <xf numFmtId="0" fontId="5" fillId="5" borderId="36" xfId="0" applyFont="1" applyFill="1" applyBorder="1">
      <alignment vertical="center"/>
    </xf>
    <xf numFmtId="0" fontId="5" fillId="5" borderId="37" xfId="0" applyFont="1" applyFill="1" applyBorder="1">
      <alignment vertical="center"/>
    </xf>
    <xf numFmtId="0" fontId="5" fillId="5" borderId="38" xfId="0" applyFont="1" applyFill="1" applyBorder="1">
      <alignment vertical="center"/>
    </xf>
    <xf numFmtId="0" fontId="5" fillId="5" borderId="32" xfId="0" applyFont="1" applyFill="1" applyBorder="1">
      <alignment vertical="center"/>
    </xf>
    <xf numFmtId="0" fontId="5" fillId="5" borderId="15" xfId="0" applyFont="1" applyFill="1" applyBorder="1">
      <alignment vertical="center"/>
    </xf>
    <xf numFmtId="0" fontId="5" fillId="5" borderId="33" xfId="0" applyFont="1" applyFill="1" applyBorder="1">
      <alignment vertical="center"/>
    </xf>
    <xf numFmtId="0" fontId="5" fillId="5" borderId="14" xfId="0" applyFont="1" applyFill="1" applyBorder="1">
      <alignment vertical="center"/>
    </xf>
    <xf numFmtId="0" fontId="5" fillId="5" borderId="40" xfId="0" applyFont="1" applyFill="1" applyBorder="1">
      <alignment vertical="center"/>
    </xf>
    <xf numFmtId="0" fontId="5" fillId="6" borderId="28" xfId="0" applyFont="1" applyFill="1" applyBorder="1">
      <alignment vertical="center"/>
    </xf>
    <xf numFmtId="0" fontId="5" fillId="6" borderId="21" xfId="0" applyFont="1" applyFill="1" applyBorder="1">
      <alignment vertical="center"/>
    </xf>
    <xf numFmtId="0" fontId="5" fillId="6" borderId="16" xfId="0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6" borderId="30" xfId="0" applyFont="1" applyFill="1" applyBorder="1">
      <alignment vertical="center"/>
    </xf>
    <xf numFmtId="0" fontId="5" fillId="6" borderId="29" xfId="0" applyFont="1" applyFill="1" applyBorder="1">
      <alignment vertical="center"/>
    </xf>
    <xf numFmtId="0" fontId="5" fillId="6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35" xfId="0" applyFont="1" applyFill="1" applyBorder="1">
      <alignment vertical="center"/>
    </xf>
    <xf numFmtId="0" fontId="5" fillId="6" borderId="36" xfId="0" applyFont="1" applyFill="1" applyBorder="1">
      <alignment vertical="center"/>
    </xf>
    <xf numFmtId="0" fontId="5" fillId="6" borderId="37" xfId="0" applyFont="1" applyFill="1" applyBorder="1">
      <alignment vertical="center"/>
    </xf>
    <xf numFmtId="0" fontId="5" fillId="6" borderId="38" xfId="0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15" xfId="0" applyFont="1" applyFill="1" applyBorder="1">
      <alignment vertical="center"/>
    </xf>
    <xf numFmtId="0" fontId="5" fillId="6" borderId="33" xfId="0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7" borderId="32" xfId="0" applyFont="1" applyFill="1" applyBorder="1">
      <alignment vertical="center"/>
    </xf>
    <xf numFmtId="0" fontId="5" fillId="7" borderId="15" xfId="0" applyFont="1" applyFill="1" applyBorder="1">
      <alignment vertical="center"/>
    </xf>
    <xf numFmtId="0" fontId="5" fillId="7" borderId="33" xfId="0" applyFont="1" applyFill="1" applyBorder="1">
      <alignment vertical="center"/>
    </xf>
    <xf numFmtId="0" fontId="5" fillId="7" borderId="14" xfId="0" applyFont="1" applyFill="1" applyBorder="1">
      <alignment vertical="center"/>
    </xf>
    <xf numFmtId="0" fontId="5" fillId="7" borderId="40" xfId="0" applyFont="1" applyFill="1" applyBorder="1">
      <alignment vertical="center"/>
    </xf>
    <xf numFmtId="0" fontId="5" fillId="0" borderId="25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58" fontId="6" fillId="0" borderId="0" xfId="0" applyNumberFormat="1" applyFont="1">
      <alignment vertical="center"/>
    </xf>
    <xf numFmtId="58" fontId="10" fillId="0" borderId="0" xfId="0" applyNumberFormat="1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8" borderId="1" xfId="0" applyNumberFormat="1" applyFont="1" applyFill="1" applyBorder="1" applyAlignment="1">
      <alignment horizontal="right" vertical="center"/>
    </xf>
    <xf numFmtId="0" fontId="0" fillId="8" borderId="1" xfId="0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62"/>
  <sheetViews>
    <sheetView tabSelected="1" view="pageBreakPreview" zoomScaleNormal="100" zoomScaleSheetLayoutView="100" workbookViewId="0">
      <selection activeCell="E57" sqref="E57"/>
    </sheetView>
  </sheetViews>
  <sheetFormatPr defaultColWidth="8.88671875" defaultRowHeight="13.2" x14ac:dyDescent="0.2"/>
  <cols>
    <col min="1" max="1" width="14.44140625" style="8" customWidth="1"/>
    <col min="2" max="2" width="16.109375" style="8" customWidth="1"/>
    <col min="3" max="3" width="16.6640625" style="8" customWidth="1"/>
    <col min="4" max="4" width="19.33203125" style="8" customWidth="1"/>
    <col min="5" max="5" width="25.77734375" style="8" customWidth="1"/>
    <col min="6" max="16384" width="8.88671875" style="8"/>
  </cols>
  <sheetData>
    <row r="1" spans="1:5" ht="9.6" customHeight="1" x14ac:dyDescent="0.2"/>
    <row r="2" spans="1:5" ht="13.95" customHeight="1" x14ac:dyDescent="0.2">
      <c r="A2" s="7" t="s">
        <v>15</v>
      </c>
      <c r="D2" s="2"/>
      <c r="E2" s="164" t="s">
        <v>99</v>
      </c>
    </row>
    <row r="3" spans="1:5" x14ac:dyDescent="0.2">
      <c r="E3" s="165" t="s">
        <v>100</v>
      </c>
    </row>
    <row r="4" spans="1:5" ht="14.4" x14ac:dyDescent="0.2">
      <c r="A4" s="9" t="s">
        <v>98</v>
      </c>
      <c r="B4" s="10"/>
      <c r="C4" s="10"/>
      <c r="D4" s="10"/>
      <c r="E4" s="11" t="s">
        <v>93</v>
      </c>
    </row>
    <row r="5" spans="1:5" ht="23.1" customHeight="1" x14ac:dyDescent="0.2">
      <c r="A5" s="12"/>
      <c r="B5" s="13" t="s">
        <v>103</v>
      </c>
      <c r="C5" s="14" t="s">
        <v>104</v>
      </c>
      <c r="D5" s="15" t="s">
        <v>4</v>
      </c>
      <c r="E5" s="15" t="s">
        <v>92</v>
      </c>
    </row>
    <row r="6" spans="1:5" ht="14.25" customHeight="1" x14ac:dyDescent="0.2">
      <c r="A6" s="15" t="s">
        <v>0</v>
      </c>
      <c r="B6" s="3">
        <v>44</v>
      </c>
      <c r="C6" s="3">
        <v>29</v>
      </c>
      <c r="D6" s="4">
        <f t="shared" ref="D6:D17" si="0">B6-C6</f>
        <v>15</v>
      </c>
      <c r="E6" s="15"/>
    </row>
    <row r="7" spans="1:5" ht="16.95" customHeight="1" x14ac:dyDescent="0.2">
      <c r="A7" s="15" t="s">
        <v>1</v>
      </c>
      <c r="B7" s="3"/>
      <c r="C7" s="3">
        <v>93</v>
      </c>
      <c r="D7" s="4">
        <f t="shared" si="0"/>
        <v>-93</v>
      </c>
      <c r="E7" s="16"/>
    </row>
    <row r="8" spans="1:5" ht="17.399999999999999" customHeight="1" x14ac:dyDescent="0.2">
      <c r="A8" s="15" t="s">
        <v>2</v>
      </c>
      <c r="B8" s="3"/>
      <c r="C8" s="3">
        <v>172</v>
      </c>
      <c r="D8" s="4">
        <f t="shared" si="0"/>
        <v>-172</v>
      </c>
      <c r="E8" s="15"/>
    </row>
    <row r="9" spans="1:5" ht="14.25" customHeight="1" x14ac:dyDescent="0.2">
      <c r="A9" s="15" t="s">
        <v>3</v>
      </c>
      <c r="B9" s="3"/>
      <c r="C9" s="3">
        <v>188</v>
      </c>
      <c r="D9" s="4">
        <f t="shared" si="0"/>
        <v>-188</v>
      </c>
      <c r="E9" s="17"/>
    </row>
    <row r="10" spans="1:5" ht="14.25" customHeight="1" x14ac:dyDescent="0.2">
      <c r="A10" s="15" t="s">
        <v>5</v>
      </c>
      <c r="B10" s="18"/>
      <c r="C10" s="18">
        <v>179</v>
      </c>
      <c r="D10" s="4">
        <f t="shared" si="0"/>
        <v>-179</v>
      </c>
      <c r="E10" s="17"/>
    </row>
    <row r="11" spans="1:5" ht="14.4" x14ac:dyDescent="0.2">
      <c r="A11" s="15" t="s">
        <v>8</v>
      </c>
      <c r="B11" s="3"/>
      <c r="C11" s="3">
        <v>187</v>
      </c>
      <c r="D11" s="4">
        <f t="shared" si="0"/>
        <v>-187</v>
      </c>
      <c r="E11" s="17"/>
    </row>
    <row r="12" spans="1:5" ht="14.4" x14ac:dyDescent="0.2">
      <c r="A12" s="15" t="s">
        <v>12</v>
      </c>
      <c r="B12" s="3"/>
      <c r="C12" s="3">
        <v>556</v>
      </c>
      <c r="D12" s="4">
        <f t="shared" si="0"/>
        <v>-556</v>
      </c>
      <c r="E12" s="17"/>
    </row>
    <row r="13" spans="1:5" ht="14.4" x14ac:dyDescent="0.2">
      <c r="A13" s="15" t="s">
        <v>13</v>
      </c>
      <c r="B13" s="3"/>
      <c r="C13" s="3">
        <v>491</v>
      </c>
      <c r="D13" s="4">
        <f t="shared" si="0"/>
        <v>-491</v>
      </c>
      <c r="E13" s="17"/>
    </row>
    <row r="14" spans="1:5" ht="14.4" x14ac:dyDescent="0.2">
      <c r="A14" s="15" t="s">
        <v>14</v>
      </c>
      <c r="B14" s="3"/>
      <c r="C14" s="3">
        <v>71</v>
      </c>
      <c r="D14" s="4">
        <f t="shared" si="0"/>
        <v>-71</v>
      </c>
      <c r="E14" s="19"/>
    </row>
    <row r="15" spans="1:5" ht="14.4" x14ac:dyDescent="0.2">
      <c r="A15" s="15" t="s">
        <v>19</v>
      </c>
      <c r="B15" s="3"/>
      <c r="C15" s="3">
        <v>30</v>
      </c>
      <c r="D15" s="4">
        <f t="shared" si="0"/>
        <v>-30</v>
      </c>
      <c r="E15" s="19"/>
    </row>
    <row r="16" spans="1:5" ht="14.4" x14ac:dyDescent="0.2">
      <c r="A16" s="15" t="s">
        <v>20</v>
      </c>
      <c r="B16" s="3"/>
      <c r="C16" s="3">
        <v>18</v>
      </c>
      <c r="D16" s="4">
        <f t="shared" si="0"/>
        <v>-18</v>
      </c>
      <c r="E16" s="19"/>
    </row>
    <row r="17" spans="1:5" ht="15" thickBot="1" x14ac:dyDescent="0.25">
      <c r="A17" s="20" t="s">
        <v>21</v>
      </c>
      <c r="B17" s="21"/>
      <c r="C17" s="21">
        <v>33</v>
      </c>
      <c r="D17" s="22">
        <f t="shared" si="0"/>
        <v>-33</v>
      </c>
      <c r="E17" s="23"/>
    </row>
    <row r="18" spans="1:5" ht="15" thickTop="1" x14ac:dyDescent="0.2">
      <c r="A18" s="24" t="s">
        <v>22</v>
      </c>
      <c r="B18" s="25">
        <f>SUM(B6:B17)</f>
        <v>44</v>
      </c>
      <c r="C18" s="25">
        <f>SUM(C6:C17)</f>
        <v>2047</v>
      </c>
      <c r="D18" s="26">
        <f>SUM(D6:D17)</f>
        <v>-2003</v>
      </c>
      <c r="E18" s="27"/>
    </row>
    <row r="19" spans="1:5" ht="14.4" x14ac:dyDescent="0.2">
      <c r="A19" s="10"/>
      <c r="B19" s="28"/>
      <c r="C19" s="28"/>
      <c r="D19" s="29"/>
    </row>
    <row r="20" spans="1:5" ht="15" thickBot="1" x14ac:dyDescent="0.25">
      <c r="A20" s="30" t="s">
        <v>101</v>
      </c>
      <c r="B20" s="31"/>
      <c r="C20" s="31"/>
      <c r="D20" s="31"/>
      <c r="E20" s="32" t="s">
        <v>18</v>
      </c>
    </row>
    <row r="21" spans="1:5" ht="29.4" customHeight="1" x14ac:dyDescent="0.2">
      <c r="A21" s="33"/>
      <c r="B21" s="34" t="s">
        <v>17</v>
      </c>
      <c r="C21" s="34" t="s">
        <v>16</v>
      </c>
      <c r="D21" s="35" t="s">
        <v>96</v>
      </c>
      <c r="E21" s="36" t="s">
        <v>95</v>
      </c>
    </row>
    <row r="22" spans="1:5" ht="14.25" customHeight="1" x14ac:dyDescent="0.2">
      <c r="A22" s="37" t="s">
        <v>0</v>
      </c>
      <c r="B22" s="38">
        <v>6</v>
      </c>
      <c r="C22" s="39">
        <v>4</v>
      </c>
      <c r="D22" s="3">
        <v>1</v>
      </c>
      <c r="E22" s="40">
        <v>0</v>
      </c>
    </row>
    <row r="23" spans="1:5" ht="14.25" customHeight="1" x14ac:dyDescent="0.2">
      <c r="A23" s="37" t="s">
        <v>1</v>
      </c>
      <c r="B23" s="38"/>
      <c r="C23" s="39"/>
      <c r="D23" s="3"/>
      <c r="E23" s="40"/>
    </row>
    <row r="24" spans="1:5" ht="14.25" customHeight="1" x14ac:dyDescent="0.2">
      <c r="A24" s="37" t="s">
        <v>2</v>
      </c>
      <c r="B24" s="38"/>
      <c r="C24" s="38"/>
      <c r="D24" s="3"/>
      <c r="E24" s="41"/>
    </row>
    <row r="25" spans="1:5" ht="14.4" x14ac:dyDescent="0.2">
      <c r="A25" s="37" t="s">
        <v>3</v>
      </c>
      <c r="B25" s="38"/>
      <c r="C25" s="38"/>
      <c r="D25" s="3"/>
      <c r="E25" s="41"/>
    </row>
    <row r="26" spans="1:5" ht="14.4" x14ac:dyDescent="0.2">
      <c r="A26" s="37" t="s">
        <v>5</v>
      </c>
      <c r="B26" s="38"/>
      <c r="C26" s="38"/>
      <c r="D26" s="38"/>
      <c r="E26" s="42"/>
    </row>
    <row r="27" spans="1:5" ht="14.4" x14ac:dyDescent="0.2">
      <c r="A27" s="37" t="s">
        <v>8</v>
      </c>
      <c r="B27" s="38"/>
      <c r="C27" s="38"/>
      <c r="D27" s="38"/>
      <c r="E27" s="42"/>
    </row>
    <row r="28" spans="1:5" ht="14.4" x14ac:dyDescent="0.2">
      <c r="A28" s="37" t="s">
        <v>12</v>
      </c>
      <c r="B28" s="38"/>
      <c r="C28" s="38"/>
      <c r="D28" s="38"/>
      <c r="E28" s="42"/>
    </row>
    <row r="29" spans="1:5" ht="14.4" x14ac:dyDescent="0.2">
      <c r="A29" s="37" t="s">
        <v>13</v>
      </c>
      <c r="B29" s="38"/>
      <c r="C29" s="38"/>
      <c r="D29" s="38"/>
      <c r="E29" s="42"/>
    </row>
    <row r="30" spans="1:5" ht="14.4" x14ac:dyDescent="0.2">
      <c r="A30" s="37" t="s">
        <v>14</v>
      </c>
      <c r="B30" s="38"/>
      <c r="C30" s="38"/>
      <c r="D30" s="38"/>
      <c r="E30" s="43"/>
    </row>
    <row r="31" spans="1:5" ht="14.4" x14ac:dyDescent="0.2">
      <c r="A31" s="37" t="s">
        <v>19</v>
      </c>
      <c r="B31" s="38"/>
      <c r="C31" s="38"/>
      <c r="D31" s="38"/>
      <c r="E31" s="43"/>
    </row>
    <row r="32" spans="1:5" ht="14.4" x14ac:dyDescent="0.2">
      <c r="A32" s="37" t="s">
        <v>20</v>
      </c>
      <c r="B32" s="38"/>
      <c r="C32" s="38"/>
      <c r="D32" s="38"/>
      <c r="E32" s="43"/>
    </row>
    <row r="33" spans="1:8" ht="15" thickBot="1" x14ac:dyDescent="0.25">
      <c r="A33" s="44" t="s">
        <v>21</v>
      </c>
      <c r="B33" s="45"/>
      <c r="C33" s="45"/>
      <c r="D33" s="45"/>
      <c r="E33" s="46"/>
    </row>
    <row r="34" spans="1:8" ht="15.6" thickTop="1" thickBot="1" x14ac:dyDescent="0.25">
      <c r="A34" s="47" t="s">
        <v>22</v>
      </c>
      <c r="B34" s="48">
        <f>SUM(B22:B33)</f>
        <v>6</v>
      </c>
      <c r="C34" s="49">
        <f>SUM(C22:C33)</f>
        <v>4</v>
      </c>
      <c r="D34" s="49">
        <f>SUM(D22:D33)</f>
        <v>1</v>
      </c>
      <c r="E34" s="50">
        <f>SUM(E22:E33)</f>
        <v>0</v>
      </c>
    </row>
    <row r="36" spans="1:8" ht="14.4" x14ac:dyDescent="0.2">
      <c r="A36" s="9" t="s">
        <v>102</v>
      </c>
      <c r="B36" s="10"/>
      <c r="C36" s="10"/>
      <c r="D36" s="10"/>
      <c r="H36" s="10"/>
    </row>
    <row r="37" spans="1:8" ht="14.4" x14ac:dyDescent="0.2">
      <c r="A37" s="15" t="s">
        <v>7</v>
      </c>
      <c r="B37" s="167" t="s">
        <v>23</v>
      </c>
      <c r="C37" s="168"/>
      <c r="D37" s="15" t="s">
        <v>6</v>
      </c>
      <c r="E37" s="15" t="s">
        <v>94</v>
      </c>
    </row>
    <row r="38" spans="1:8" ht="14.4" x14ac:dyDescent="0.2">
      <c r="A38" s="12">
        <v>1</v>
      </c>
      <c r="B38" s="167">
        <v>1</v>
      </c>
      <c r="C38" s="168"/>
      <c r="D38" s="1">
        <v>46113</v>
      </c>
      <c r="E38" s="12" t="s">
        <v>106</v>
      </c>
      <c r="F38" s="10"/>
    </row>
    <row r="39" spans="1:8" ht="15.6" customHeight="1" x14ac:dyDescent="0.2">
      <c r="A39" s="12">
        <v>2</v>
      </c>
      <c r="B39" s="167">
        <v>2</v>
      </c>
      <c r="C39" s="168"/>
      <c r="D39" s="1">
        <v>46113</v>
      </c>
      <c r="E39" s="12" t="s">
        <v>107</v>
      </c>
      <c r="F39" s="10"/>
    </row>
    <row r="40" spans="1:8" ht="15.6" customHeight="1" x14ac:dyDescent="0.2">
      <c r="A40" s="12">
        <v>3</v>
      </c>
      <c r="B40" s="167">
        <v>5</v>
      </c>
      <c r="C40" s="168"/>
      <c r="D40" s="1">
        <v>46116</v>
      </c>
      <c r="E40" s="12" t="s">
        <v>108</v>
      </c>
    </row>
    <row r="41" spans="1:8" ht="14.4" x14ac:dyDescent="0.2">
      <c r="A41" s="12">
        <v>4</v>
      </c>
      <c r="B41" s="167">
        <v>6</v>
      </c>
      <c r="C41" s="168"/>
      <c r="D41" s="1">
        <v>46117</v>
      </c>
      <c r="E41" s="12" t="s">
        <v>107</v>
      </c>
    </row>
    <row r="42" spans="1:8" ht="14.4" x14ac:dyDescent="0.2">
      <c r="A42" s="12">
        <v>5</v>
      </c>
      <c r="B42" s="167">
        <v>7</v>
      </c>
      <c r="C42" s="168"/>
      <c r="D42" s="1">
        <v>46117</v>
      </c>
      <c r="E42" s="12" t="s">
        <v>109</v>
      </c>
    </row>
    <row r="43" spans="1:8" ht="14.4" x14ac:dyDescent="0.2">
      <c r="A43" s="12">
        <v>6</v>
      </c>
      <c r="B43" s="167">
        <v>8</v>
      </c>
      <c r="C43" s="168"/>
      <c r="D43" s="1">
        <v>46117</v>
      </c>
      <c r="E43" s="12" t="s">
        <v>109</v>
      </c>
    </row>
    <row r="44" spans="1:8" ht="14.4" x14ac:dyDescent="0.2">
      <c r="A44" s="12">
        <v>7</v>
      </c>
      <c r="B44" s="167">
        <v>15</v>
      </c>
      <c r="C44" s="168"/>
      <c r="D44" s="1">
        <v>46118</v>
      </c>
      <c r="E44" s="12" t="s">
        <v>106</v>
      </c>
    </row>
    <row r="45" spans="1:8" ht="14.4" x14ac:dyDescent="0.2">
      <c r="A45" s="12">
        <v>8</v>
      </c>
      <c r="B45" s="167">
        <v>16</v>
      </c>
      <c r="C45" s="168"/>
      <c r="D45" s="1">
        <v>46118</v>
      </c>
      <c r="E45" s="12" t="s">
        <v>106</v>
      </c>
    </row>
    <row r="46" spans="1:8" ht="14.4" x14ac:dyDescent="0.2">
      <c r="A46" s="12">
        <v>9</v>
      </c>
      <c r="B46" s="167">
        <v>17</v>
      </c>
      <c r="C46" s="168"/>
      <c r="D46" s="1">
        <v>46118</v>
      </c>
      <c r="E46" s="12" t="s">
        <v>106</v>
      </c>
    </row>
    <row r="47" spans="1:8" ht="14.4" x14ac:dyDescent="0.2">
      <c r="A47" s="12">
        <v>10</v>
      </c>
      <c r="B47" s="167">
        <v>18</v>
      </c>
      <c r="C47" s="168"/>
      <c r="D47" s="1">
        <v>46118</v>
      </c>
      <c r="E47" s="12" t="s">
        <v>106</v>
      </c>
    </row>
    <row r="48" spans="1:8" ht="14.4" x14ac:dyDescent="0.2">
      <c r="A48" s="12">
        <v>11</v>
      </c>
      <c r="B48" s="167">
        <v>19</v>
      </c>
      <c r="C48" s="168"/>
      <c r="D48" s="1">
        <v>46118</v>
      </c>
      <c r="E48" s="12" t="s">
        <v>106</v>
      </c>
    </row>
    <row r="49" spans="1:5" ht="14.4" x14ac:dyDescent="0.2">
      <c r="A49" s="12">
        <v>12</v>
      </c>
      <c r="B49" s="167">
        <v>20</v>
      </c>
      <c r="C49" s="168"/>
      <c r="D49" s="1">
        <v>46119</v>
      </c>
      <c r="E49" s="12" t="s">
        <v>106</v>
      </c>
    </row>
    <row r="50" spans="1:5" ht="14.4" x14ac:dyDescent="0.2">
      <c r="A50" s="12">
        <v>13</v>
      </c>
      <c r="B50" s="167">
        <v>21</v>
      </c>
      <c r="C50" s="168"/>
      <c r="D50" s="1">
        <v>46119</v>
      </c>
      <c r="E50" s="12" t="s">
        <v>106</v>
      </c>
    </row>
    <row r="51" spans="1:5" ht="14.4" x14ac:dyDescent="0.2">
      <c r="A51" s="12">
        <v>14</v>
      </c>
      <c r="B51" s="167">
        <v>22</v>
      </c>
      <c r="C51" s="168"/>
      <c r="D51" s="1">
        <v>46119</v>
      </c>
      <c r="E51" s="12" t="s">
        <v>106</v>
      </c>
    </row>
    <row r="52" spans="1:5" ht="14.4" x14ac:dyDescent="0.2">
      <c r="A52" s="12">
        <v>15</v>
      </c>
      <c r="B52" s="167">
        <v>23</v>
      </c>
      <c r="C52" s="168"/>
      <c r="D52" s="1">
        <v>46119</v>
      </c>
      <c r="E52" s="12" t="s">
        <v>110</v>
      </c>
    </row>
    <row r="53" spans="1:5" ht="14.4" x14ac:dyDescent="0.2">
      <c r="A53" s="12">
        <v>16</v>
      </c>
      <c r="B53" s="167">
        <v>24</v>
      </c>
      <c r="C53" s="168"/>
      <c r="D53" s="1">
        <v>46121</v>
      </c>
      <c r="E53" s="12" t="s">
        <v>106</v>
      </c>
    </row>
    <row r="54" spans="1:5" ht="14.4" x14ac:dyDescent="0.2">
      <c r="A54" s="12">
        <v>17</v>
      </c>
      <c r="B54" s="167">
        <v>25</v>
      </c>
      <c r="C54" s="168"/>
      <c r="D54" s="1">
        <v>46121</v>
      </c>
      <c r="E54" s="12" t="s">
        <v>111</v>
      </c>
    </row>
    <row r="55" spans="1:5" ht="14.4" x14ac:dyDescent="0.2">
      <c r="A55" s="12">
        <v>18</v>
      </c>
      <c r="B55" s="167">
        <v>28</v>
      </c>
      <c r="C55" s="168"/>
      <c r="D55" s="1">
        <v>46123</v>
      </c>
      <c r="E55" s="12" t="s">
        <v>111</v>
      </c>
    </row>
    <row r="56" spans="1:5" ht="14.4" x14ac:dyDescent="0.2">
      <c r="A56" s="12">
        <v>19</v>
      </c>
      <c r="B56" s="167">
        <v>30</v>
      </c>
      <c r="C56" s="168"/>
      <c r="D56" s="1">
        <v>46124</v>
      </c>
      <c r="E56" s="12" t="s">
        <v>114</v>
      </c>
    </row>
    <row r="57" spans="1:5" ht="14.4" x14ac:dyDescent="0.2">
      <c r="A57" s="12">
        <v>20</v>
      </c>
      <c r="B57" s="167">
        <v>32</v>
      </c>
      <c r="C57" s="168"/>
      <c r="D57" s="1">
        <v>46124</v>
      </c>
      <c r="E57" s="12" t="s">
        <v>107</v>
      </c>
    </row>
    <row r="58" spans="1:5" ht="14.4" x14ac:dyDescent="0.2">
      <c r="A58" s="12">
        <v>21</v>
      </c>
      <c r="B58" s="167">
        <v>33</v>
      </c>
      <c r="C58" s="168"/>
      <c r="D58" s="1">
        <v>46125</v>
      </c>
      <c r="E58" s="12" t="s">
        <v>112</v>
      </c>
    </row>
    <row r="59" spans="1:5" ht="14.4" x14ac:dyDescent="0.2">
      <c r="A59" s="12">
        <v>22</v>
      </c>
      <c r="B59" s="167">
        <v>34</v>
      </c>
      <c r="C59" s="168"/>
      <c r="D59" s="1">
        <v>46126</v>
      </c>
      <c r="E59" s="12" t="s">
        <v>107</v>
      </c>
    </row>
    <row r="60" spans="1:5" ht="14.4" x14ac:dyDescent="0.2">
      <c r="A60" s="12">
        <v>23</v>
      </c>
      <c r="B60" s="169">
        <v>41</v>
      </c>
      <c r="C60" s="169"/>
      <c r="D60" s="1">
        <v>46127</v>
      </c>
      <c r="E60" s="12" t="s">
        <v>113</v>
      </c>
    </row>
    <row r="61" spans="1:5" ht="14.4" x14ac:dyDescent="0.2">
      <c r="A61" s="12">
        <v>24</v>
      </c>
      <c r="B61" s="169">
        <v>44</v>
      </c>
      <c r="C61" s="169"/>
      <c r="D61" s="170">
        <v>46127</v>
      </c>
      <c r="E61" s="171" t="s">
        <v>106</v>
      </c>
    </row>
    <row r="62" spans="1:5" x14ac:dyDescent="0.2">
      <c r="A62" s="8" t="s">
        <v>97</v>
      </c>
    </row>
  </sheetData>
  <mergeCells count="25">
    <mergeCell ref="B58:C58"/>
    <mergeCell ref="B59:C59"/>
    <mergeCell ref="B61:C61"/>
    <mergeCell ref="B56:C56"/>
    <mergeCell ref="B60:C60"/>
    <mergeCell ref="B42:C42"/>
    <mergeCell ref="B48:C48"/>
    <mergeCell ref="B53:C53"/>
    <mergeCell ref="B54:C54"/>
    <mergeCell ref="B55:C55"/>
    <mergeCell ref="B43:C43"/>
    <mergeCell ref="B44:C44"/>
    <mergeCell ref="B45:C45"/>
    <mergeCell ref="B46:C46"/>
    <mergeCell ref="B47:C47"/>
    <mergeCell ref="B49:C49"/>
    <mergeCell ref="B50:C50"/>
    <mergeCell ref="B51:C51"/>
    <mergeCell ref="B52:C52"/>
    <mergeCell ref="B57:C57"/>
    <mergeCell ref="B37:C37"/>
    <mergeCell ref="B38:C38"/>
    <mergeCell ref="B39:C39"/>
    <mergeCell ref="B40:C40"/>
    <mergeCell ref="B41:C4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0"/>
  <sheetViews>
    <sheetView view="pageBreakPreview" topLeftCell="A48" zoomScale="80" zoomScaleNormal="80" zoomScaleSheetLayoutView="80" workbookViewId="0">
      <selection activeCell="E81" sqref="E81"/>
    </sheetView>
  </sheetViews>
  <sheetFormatPr defaultColWidth="8.88671875" defaultRowHeight="13.2" x14ac:dyDescent="0.2"/>
  <cols>
    <col min="1" max="1" width="12.77734375" style="8" customWidth="1"/>
    <col min="2" max="13" width="8.33203125" style="8" customWidth="1"/>
    <col min="14" max="16384" width="8.88671875" style="8"/>
  </cols>
  <sheetData>
    <row r="1" spans="1:14" ht="17.399999999999999" customHeight="1" x14ac:dyDescent="0.2">
      <c r="K1" s="163" t="str">
        <f>'R0８情報提供資料'!E2</f>
        <v>令和8年4月15日まで</v>
      </c>
    </row>
    <row r="2" spans="1:14" ht="19.95" customHeight="1" thickBot="1" x14ac:dyDescent="0.25">
      <c r="B2" s="8" t="s">
        <v>105</v>
      </c>
      <c r="D2" s="2"/>
      <c r="K2" s="166" t="str">
        <f>'R0８情報提供資料'!E3</f>
        <v>（令和8年4月20日現在）</v>
      </c>
    </row>
    <row r="3" spans="1:14" ht="18.600000000000001" customHeight="1" thickBot="1" x14ac:dyDescent="0.25">
      <c r="A3" s="51"/>
      <c r="B3" s="52" t="s">
        <v>0</v>
      </c>
      <c r="C3" s="53" t="s">
        <v>1</v>
      </c>
      <c r="D3" s="52" t="s">
        <v>91</v>
      </c>
      <c r="E3" s="53" t="s">
        <v>83</v>
      </c>
      <c r="F3" s="53" t="s">
        <v>84</v>
      </c>
      <c r="G3" s="53" t="s">
        <v>85</v>
      </c>
      <c r="H3" s="53" t="s">
        <v>86</v>
      </c>
      <c r="I3" s="53" t="s">
        <v>87</v>
      </c>
      <c r="J3" s="53" t="s">
        <v>88</v>
      </c>
      <c r="K3" s="53" t="s">
        <v>9</v>
      </c>
      <c r="L3" s="53" t="s">
        <v>10</v>
      </c>
      <c r="M3" s="54" t="s">
        <v>11</v>
      </c>
      <c r="N3" s="51" t="s">
        <v>89</v>
      </c>
    </row>
    <row r="4" spans="1:14" ht="18.600000000000001" customHeight="1" x14ac:dyDescent="0.2">
      <c r="A4" s="55" t="s">
        <v>24</v>
      </c>
      <c r="B4" s="56">
        <v>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  <c r="N4" s="59">
        <f t="shared" ref="N4:N11" si="0">SUM(B4:M4)</f>
        <v>4</v>
      </c>
    </row>
    <row r="5" spans="1:14" ht="18.600000000000001" customHeight="1" x14ac:dyDescent="0.2">
      <c r="A5" s="60" t="s">
        <v>25</v>
      </c>
      <c r="B5" s="5">
        <v>1</v>
      </c>
      <c r="C5" s="6"/>
      <c r="D5" s="6"/>
      <c r="E5" s="6"/>
      <c r="F5" s="6"/>
      <c r="G5" s="6"/>
      <c r="H5" s="6"/>
      <c r="I5" s="6"/>
      <c r="J5" s="6"/>
      <c r="K5" s="6"/>
      <c r="L5" s="6"/>
      <c r="M5" s="61"/>
      <c r="N5" s="60">
        <f t="shared" si="0"/>
        <v>1</v>
      </c>
    </row>
    <row r="6" spans="1:14" ht="18.600000000000001" customHeight="1" x14ac:dyDescent="0.2">
      <c r="A6" s="60" t="s">
        <v>26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1"/>
      <c r="N6" s="60">
        <f t="shared" si="0"/>
        <v>0</v>
      </c>
    </row>
    <row r="7" spans="1:14" ht="18.600000000000001" customHeight="1" x14ac:dyDescent="0.2">
      <c r="A7" s="60" t="s">
        <v>27</v>
      </c>
      <c r="B7" s="5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1"/>
      <c r="N7" s="60">
        <f t="shared" si="0"/>
        <v>1</v>
      </c>
    </row>
    <row r="8" spans="1:14" ht="18.600000000000001" customHeight="1" x14ac:dyDescent="0.2">
      <c r="A8" s="60" t="s">
        <v>28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1"/>
      <c r="N8" s="60">
        <f t="shared" si="0"/>
        <v>0</v>
      </c>
    </row>
    <row r="9" spans="1:14" ht="18.600000000000001" customHeight="1" x14ac:dyDescent="0.2">
      <c r="A9" s="60" t="s">
        <v>29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1"/>
      <c r="N9" s="60">
        <f t="shared" si="0"/>
        <v>0</v>
      </c>
    </row>
    <row r="10" spans="1:14" ht="18.600000000000001" customHeight="1" x14ac:dyDescent="0.2">
      <c r="A10" s="60" t="s">
        <v>30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1"/>
      <c r="N10" s="60">
        <f t="shared" si="0"/>
        <v>0</v>
      </c>
    </row>
    <row r="11" spans="1:14" ht="18.600000000000001" customHeight="1" thickBot="1" x14ac:dyDescent="0.25">
      <c r="A11" s="62" t="s">
        <v>31</v>
      </c>
      <c r="B11" s="63">
        <v>1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5"/>
      <c r="N11" s="62">
        <f t="shared" si="0"/>
        <v>1</v>
      </c>
    </row>
    <row r="12" spans="1:14" ht="18.600000000000001" customHeight="1" thickTop="1" thickBot="1" x14ac:dyDescent="0.25">
      <c r="A12" s="66"/>
      <c r="B12" s="67">
        <f t="shared" ref="B12:N12" si="1">SUM(B4:B11)</f>
        <v>7</v>
      </c>
      <c r="C12" s="68">
        <f t="shared" si="1"/>
        <v>0</v>
      </c>
      <c r="D12" s="68">
        <f t="shared" si="1"/>
        <v>0</v>
      </c>
      <c r="E12" s="68">
        <f t="shared" si="1"/>
        <v>0</v>
      </c>
      <c r="F12" s="68">
        <f t="shared" si="1"/>
        <v>0</v>
      </c>
      <c r="G12" s="68">
        <f t="shared" si="1"/>
        <v>0</v>
      </c>
      <c r="H12" s="68">
        <f t="shared" si="1"/>
        <v>0</v>
      </c>
      <c r="I12" s="68">
        <f t="shared" si="1"/>
        <v>0</v>
      </c>
      <c r="J12" s="68">
        <f t="shared" si="1"/>
        <v>0</v>
      </c>
      <c r="K12" s="68">
        <f t="shared" si="1"/>
        <v>0</v>
      </c>
      <c r="L12" s="68">
        <f t="shared" si="1"/>
        <v>0</v>
      </c>
      <c r="M12" s="69">
        <f t="shared" si="1"/>
        <v>0</v>
      </c>
      <c r="N12" s="70">
        <f t="shared" si="1"/>
        <v>7</v>
      </c>
    </row>
    <row r="13" spans="1:14" ht="18.600000000000001" customHeight="1" x14ac:dyDescent="0.2">
      <c r="A13" s="71" t="s">
        <v>32</v>
      </c>
      <c r="B13" s="72">
        <v>12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4"/>
      <c r="N13" s="75">
        <f t="shared" ref="N13:N24" si="2">SUM(B13:M13)</f>
        <v>12</v>
      </c>
    </row>
    <row r="14" spans="1:14" ht="18.600000000000001" customHeight="1" x14ac:dyDescent="0.2">
      <c r="A14" s="76" t="s">
        <v>33</v>
      </c>
      <c r="B14" s="77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9"/>
      <c r="N14" s="76">
        <f t="shared" si="2"/>
        <v>0</v>
      </c>
    </row>
    <row r="15" spans="1:14" ht="18.600000000000001" customHeight="1" x14ac:dyDescent="0.2">
      <c r="A15" s="76" t="s">
        <v>34</v>
      </c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9"/>
      <c r="N15" s="76">
        <f t="shared" si="2"/>
        <v>0</v>
      </c>
    </row>
    <row r="16" spans="1:14" ht="18.600000000000001" customHeight="1" x14ac:dyDescent="0.2">
      <c r="A16" s="76" t="s">
        <v>35</v>
      </c>
      <c r="B16" s="77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9"/>
      <c r="N16" s="76">
        <f t="shared" si="2"/>
        <v>0</v>
      </c>
    </row>
    <row r="17" spans="1:14" ht="18.600000000000001" customHeight="1" x14ac:dyDescent="0.2">
      <c r="A17" s="76" t="s">
        <v>36</v>
      </c>
      <c r="B17" s="77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9"/>
      <c r="N17" s="76">
        <f t="shared" si="2"/>
        <v>0</v>
      </c>
    </row>
    <row r="18" spans="1:14" ht="18.600000000000001" customHeight="1" x14ac:dyDescent="0.2">
      <c r="A18" s="76" t="s">
        <v>37</v>
      </c>
      <c r="B18" s="77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9"/>
      <c r="N18" s="76">
        <f t="shared" si="2"/>
        <v>0</v>
      </c>
    </row>
    <row r="19" spans="1:14" ht="18.600000000000001" customHeight="1" x14ac:dyDescent="0.2">
      <c r="A19" s="76" t="s">
        <v>38</v>
      </c>
      <c r="B19" s="77">
        <v>1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9"/>
      <c r="N19" s="76">
        <f t="shared" si="2"/>
        <v>1</v>
      </c>
    </row>
    <row r="20" spans="1:14" ht="18.600000000000001" customHeight="1" x14ac:dyDescent="0.2">
      <c r="A20" s="76" t="s">
        <v>39</v>
      </c>
      <c r="B20" s="77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9"/>
      <c r="N20" s="76">
        <f t="shared" si="2"/>
        <v>0</v>
      </c>
    </row>
    <row r="21" spans="1:14" ht="18.600000000000001" customHeight="1" x14ac:dyDescent="0.2">
      <c r="A21" s="76" t="s">
        <v>40</v>
      </c>
      <c r="B21" s="77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9"/>
      <c r="N21" s="76">
        <f t="shared" si="2"/>
        <v>0</v>
      </c>
    </row>
    <row r="22" spans="1:14" ht="18.600000000000001" customHeight="1" x14ac:dyDescent="0.2">
      <c r="A22" s="76" t="s">
        <v>41</v>
      </c>
      <c r="B22" s="77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9"/>
      <c r="N22" s="76">
        <f t="shared" si="2"/>
        <v>0</v>
      </c>
    </row>
    <row r="23" spans="1:14" ht="18.600000000000001" customHeight="1" x14ac:dyDescent="0.2">
      <c r="A23" s="76" t="s">
        <v>42</v>
      </c>
      <c r="B23" s="77">
        <v>2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9"/>
      <c r="N23" s="76">
        <f t="shared" si="2"/>
        <v>2</v>
      </c>
    </row>
    <row r="24" spans="1:14" ht="18.600000000000001" customHeight="1" thickBot="1" x14ac:dyDescent="0.25">
      <c r="A24" s="80" t="s">
        <v>43</v>
      </c>
      <c r="B24" s="81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3"/>
      <c r="N24" s="80">
        <f t="shared" si="2"/>
        <v>0</v>
      </c>
    </row>
    <row r="25" spans="1:14" ht="18.600000000000001" customHeight="1" thickTop="1" thickBot="1" x14ac:dyDescent="0.25">
      <c r="A25" s="84"/>
      <c r="B25" s="85">
        <f t="shared" ref="B25:N25" si="3">SUM(B13:B24)</f>
        <v>15</v>
      </c>
      <c r="C25" s="86">
        <f t="shared" si="3"/>
        <v>0</v>
      </c>
      <c r="D25" s="86">
        <f t="shared" si="3"/>
        <v>0</v>
      </c>
      <c r="E25" s="86">
        <f t="shared" si="3"/>
        <v>0</v>
      </c>
      <c r="F25" s="86">
        <f t="shared" si="3"/>
        <v>0</v>
      </c>
      <c r="G25" s="86">
        <f t="shared" si="3"/>
        <v>0</v>
      </c>
      <c r="H25" s="86">
        <f t="shared" si="3"/>
        <v>0</v>
      </c>
      <c r="I25" s="86">
        <f t="shared" si="3"/>
        <v>0</v>
      </c>
      <c r="J25" s="86">
        <f t="shared" si="3"/>
        <v>0</v>
      </c>
      <c r="K25" s="86">
        <f t="shared" si="3"/>
        <v>0</v>
      </c>
      <c r="L25" s="86">
        <f t="shared" si="3"/>
        <v>0</v>
      </c>
      <c r="M25" s="87">
        <f t="shared" si="3"/>
        <v>0</v>
      </c>
      <c r="N25" s="88">
        <f t="shared" si="3"/>
        <v>15</v>
      </c>
    </row>
    <row r="26" spans="1:14" ht="18.600000000000001" customHeight="1" x14ac:dyDescent="0.2">
      <c r="A26" s="89" t="s">
        <v>44</v>
      </c>
      <c r="B26" s="90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2"/>
      <c r="N26" s="93">
        <f t="shared" ref="N26:N34" si="4">SUM(B26:M26)</f>
        <v>0</v>
      </c>
    </row>
    <row r="27" spans="1:14" ht="18.600000000000001" customHeight="1" x14ac:dyDescent="0.2">
      <c r="A27" s="94" t="s">
        <v>45</v>
      </c>
      <c r="B27" s="95">
        <v>1</v>
      </c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7"/>
      <c r="N27" s="94">
        <f t="shared" si="4"/>
        <v>1</v>
      </c>
    </row>
    <row r="28" spans="1:14" ht="18.600000000000001" customHeight="1" x14ac:dyDescent="0.2">
      <c r="A28" s="94" t="s">
        <v>46</v>
      </c>
      <c r="B28" s="95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7"/>
      <c r="N28" s="94">
        <f t="shared" si="4"/>
        <v>0</v>
      </c>
    </row>
    <row r="29" spans="1:14" ht="18.600000000000001" customHeight="1" x14ac:dyDescent="0.2">
      <c r="A29" s="94" t="s">
        <v>47</v>
      </c>
      <c r="B29" s="95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7"/>
      <c r="N29" s="94">
        <f t="shared" si="4"/>
        <v>0</v>
      </c>
    </row>
    <row r="30" spans="1:14" ht="18.600000000000001" customHeight="1" x14ac:dyDescent="0.2">
      <c r="A30" s="94" t="s">
        <v>48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7"/>
      <c r="N30" s="94">
        <f t="shared" si="4"/>
        <v>0</v>
      </c>
    </row>
    <row r="31" spans="1:14" ht="18.600000000000001" customHeight="1" x14ac:dyDescent="0.2">
      <c r="A31" s="94" t="s">
        <v>49</v>
      </c>
      <c r="B31" s="95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7"/>
      <c r="N31" s="94">
        <f t="shared" si="4"/>
        <v>0</v>
      </c>
    </row>
    <row r="32" spans="1:14" ht="18.600000000000001" customHeight="1" x14ac:dyDescent="0.2">
      <c r="A32" s="94" t="s">
        <v>50</v>
      </c>
      <c r="B32" s="95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7"/>
      <c r="N32" s="94">
        <f t="shared" si="4"/>
        <v>0</v>
      </c>
    </row>
    <row r="33" spans="1:14" ht="18.600000000000001" customHeight="1" x14ac:dyDescent="0.2">
      <c r="A33" s="94" t="s">
        <v>51</v>
      </c>
      <c r="B33" s="95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7"/>
      <c r="N33" s="94">
        <f t="shared" si="4"/>
        <v>0</v>
      </c>
    </row>
    <row r="34" spans="1:14" ht="18.600000000000001" customHeight="1" thickBot="1" x14ac:dyDescent="0.25">
      <c r="A34" s="98" t="s">
        <v>52</v>
      </c>
      <c r="B34" s="99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1"/>
      <c r="N34" s="98">
        <f t="shared" si="4"/>
        <v>0</v>
      </c>
    </row>
    <row r="35" spans="1:14" ht="18.600000000000001" customHeight="1" thickTop="1" thickBot="1" x14ac:dyDescent="0.25">
      <c r="A35" s="102"/>
      <c r="B35" s="103">
        <f t="shared" ref="B35:N35" si="5">SUM(B26:B34)</f>
        <v>1</v>
      </c>
      <c r="C35" s="104">
        <f t="shared" si="5"/>
        <v>0</v>
      </c>
      <c r="D35" s="104">
        <f t="shared" si="5"/>
        <v>0</v>
      </c>
      <c r="E35" s="104">
        <f t="shared" si="5"/>
        <v>0</v>
      </c>
      <c r="F35" s="104">
        <f t="shared" si="5"/>
        <v>0</v>
      </c>
      <c r="G35" s="104">
        <f t="shared" si="5"/>
        <v>0</v>
      </c>
      <c r="H35" s="104">
        <f t="shared" si="5"/>
        <v>0</v>
      </c>
      <c r="I35" s="104">
        <f t="shared" si="5"/>
        <v>0</v>
      </c>
      <c r="J35" s="104">
        <f t="shared" si="5"/>
        <v>0</v>
      </c>
      <c r="K35" s="104">
        <f t="shared" si="5"/>
        <v>0</v>
      </c>
      <c r="L35" s="104">
        <f t="shared" si="5"/>
        <v>0</v>
      </c>
      <c r="M35" s="105">
        <f t="shared" si="5"/>
        <v>0</v>
      </c>
      <c r="N35" s="106">
        <f t="shared" si="5"/>
        <v>1</v>
      </c>
    </row>
    <row r="36" spans="1:14" ht="18.600000000000001" customHeight="1" x14ac:dyDescent="0.2">
      <c r="A36" s="107" t="s">
        <v>53</v>
      </c>
      <c r="B36" s="108">
        <v>6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10"/>
      <c r="N36" s="111">
        <f t="shared" ref="N36:N48" si="6">SUM(B36:M36)</f>
        <v>6</v>
      </c>
    </row>
    <row r="37" spans="1:14" ht="15.6" customHeight="1" x14ac:dyDescent="0.2">
      <c r="A37" s="112" t="s">
        <v>54</v>
      </c>
      <c r="B37" s="113">
        <v>2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5"/>
      <c r="N37" s="112">
        <f t="shared" si="6"/>
        <v>2</v>
      </c>
    </row>
    <row r="38" spans="1:14" ht="15.6" customHeight="1" x14ac:dyDescent="0.2">
      <c r="A38" s="112" t="s">
        <v>55</v>
      </c>
      <c r="B38" s="113">
        <v>1</v>
      </c>
      <c r="C38" s="114"/>
      <c r="D38" s="114"/>
      <c r="E38" s="114"/>
      <c r="F38" s="113"/>
      <c r="G38" s="114"/>
      <c r="H38" s="114"/>
      <c r="I38" s="114"/>
      <c r="J38" s="114"/>
      <c r="K38" s="114"/>
      <c r="L38" s="114"/>
      <c r="M38" s="115"/>
      <c r="N38" s="112">
        <f t="shared" si="6"/>
        <v>1</v>
      </c>
    </row>
    <row r="39" spans="1:14" ht="15.6" customHeight="1" x14ac:dyDescent="0.2">
      <c r="A39" s="112" t="s">
        <v>56</v>
      </c>
      <c r="B39" s="113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5"/>
      <c r="N39" s="112">
        <f t="shared" si="6"/>
        <v>0</v>
      </c>
    </row>
    <row r="40" spans="1:14" ht="15.6" customHeight="1" x14ac:dyDescent="0.2">
      <c r="A40" s="112" t="s">
        <v>57</v>
      </c>
      <c r="B40" s="113">
        <v>1</v>
      </c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5"/>
      <c r="N40" s="112">
        <f t="shared" si="6"/>
        <v>1</v>
      </c>
    </row>
    <row r="41" spans="1:14" ht="15.6" customHeight="1" x14ac:dyDescent="0.2">
      <c r="A41" s="112" t="s">
        <v>58</v>
      </c>
      <c r="B41" s="113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5"/>
      <c r="N41" s="112">
        <f t="shared" si="6"/>
        <v>0</v>
      </c>
    </row>
    <row r="42" spans="1:14" ht="15.6" customHeight="1" x14ac:dyDescent="0.2">
      <c r="A42" s="112" t="s">
        <v>59</v>
      </c>
      <c r="B42" s="113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5"/>
      <c r="N42" s="112">
        <f t="shared" si="6"/>
        <v>0</v>
      </c>
    </row>
    <row r="43" spans="1:14" ht="15.6" customHeight="1" x14ac:dyDescent="0.2">
      <c r="A43" s="112" t="s">
        <v>60</v>
      </c>
      <c r="B43" s="113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5"/>
      <c r="N43" s="112">
        <f t="shared" si="6"/>
        <v>0</v>
      </c>
    </row>
    <row r="44" spans="1:14" ht="15.6" customHeight="1" x14ac:dyDescent="0.2">
      <c r="A44" s="112" t="s">
        <v>61</v>
      </c>
      <c r="B44" s="113">
        <v>4</v>
      </c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5"/>
      <c r="N44" s="112">
        <f t="shared" si="6"/>
        <v>4</v>
      </c>
    </row>
    <row r="45" spans="1:14" ht="15.6" customHeight="1" x14ac:dyDescent="0.2">
      <c r="A45" s="112" t="s">
        <v>62</v>
      </c>
      <c r="B45" s="113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5"/>
      <c r="N45" s="112">
        <f t="shared" si="6"/>
        <v>0</v>
      </c>
    </row>
    <row r="46" spans="1:14" ht="15.6" customHeight="1" x14ac:dyDescent="0.2">
      <c r="A46" s="112" t="s">
        <v>63</v>
      </c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5"/>
      <c r="N46" s="112">
        <f t="shared" si="6"/>
        <v>0</v>
      </c>
    </row>
    <row r="47" spans="1:14" ht="15.6" customHeight="1" x14ac:dyDescent="0.2">
      <c r="A47" s="112" t="s">
        <v>64</v>
      </c>
      <c r="B47" s="113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5"/>
      <c r="N47" s="112">
        <f t="shared" si="6"/>
        <v>0</v>
      </c>
    </row>
    <row r="48" spans="1:14" ht="15.6" customHeight="1" thickBot="1" x14ac:dyDescent="0.25">
      <c r="A48" s="116" t="s">
        <v>65</v>
      </c>
      <c r="B48" s="117">
        <v>3</v>
      </c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9"/>
      <c r="N48" s="116">
        <f t="shared" si="6"/>
        <v>3</v>
      </c>
    </row>
    <row r="49" spans="1:14" ht="16.2" customHeight="1" thickTop="1" thickBot="1" x14ac:dyDescent="0.25">
      <c r="A49" s="120"/>
      <c r="B49" s="121">
        <f t="shared" ref="B49:N49" si="7">SUM(B36:B48)</f>
        <v>17</v>
      </c>
      <c r="C49" s="122">
        <f t="shared" si="7"/>
        <v>0</v>
      </c>
      <c r="D49" s="122">
        <f t="shared" si="7"/>
        <v>0</v>
      </c>
      <c r="E49" s="122">
        <f t="shared" si="7"/>
        <v>0</v>
      </c>
      <c r="F49" s="122">
        <f t="shared" si="7"/>
        <v>0</v>
      </c>
      <c r="G49" s="122">
        <f t="shared" si="7"/>
        <v>0</v>
      </c>
      <c r="H49" s="122">
        <f t="shared" si="7"/>
        <v>0</v>
      </c>
      <c r="I49" s="122">
        <f t="shared" si="7"/>
        <v>0</v>
      </c>
      <c r="J49" s="122">
        <f t="shared" si="7"/>
        <v>0</v>
      </c>
      <c r="K49" s="122">
        <f t="shared" si="7"/>
        <v>0</v>
      </c>
      <c r="L49" s="122">
        <f t="shared" si="7"/>
        <v>0</v>
      </c>
      <c r="M49" s="123">
        <f t="shared" si="7"/>
        <v>0</v>
      </c>
      <c r="N49" s="124">
        <f t="shared" si="7"/>
        <v>17</v>
      </c>
    </row>
    <row r="50" spans="1:14" ht="16.2" customHeight="1" x14ac:dyDescent="0.2">
      <c r="A50" s="125" t="s">
        <v>66</v>
      </c>
      <c r="B50" s="126">
        <v>1</v>
      </c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8"/>
      <c r="N50" s="129">
        <f>SUM(B50:M50)</f>
        <v>1</v>
      </c>
    </row>
    <row r="51" spans="1:14" ht="16.2" customHeight="1" x14ac:dyDescent="0.2">
      <c r="A51" s="130" t="s">
        <v>67</v>
      </c>
      <c r="B51" s="131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3"/>
      <c r="N51" s="130">
        <f>SUM(B51:M51)</f>
        <v>0</v>
      </c>
    </row>
    <row r="52" spans="1:14" ht="16.2" customHeight="1" x14ac:dyDescent="0.2">
      <c r="A52" s="130" t="s">
        <v>68</v>
      </c>
      <c r="B52" s="131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3"/>
      <c r="N52" s="130">
        <f>SUM(B52:M52)</f>
        <v>0</v>
      </c>
    </row>
    <row r="53" spans="1:14" ht="16.2" customHeight="1" thickBot="1" x14ac:dyDescent="0.25">
      <c r="A53" s="134" t="s">
        <v>69</v>
      </c>
      <c r="B53" s="135">
        <v>2</v>
      </c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7"/>
      <c r="N53" s="134">
        <f>SUM(B53:M53)</f>
        <v>2</v>
      </c>
    </row>
    <row r="54" spans="1:14" ht="16.2" customHeight="1" thickTop="1" thickBot="1" x14ac:dyDescent="0.25">
      <c r="A54" s="138"/>
      <c r="B54" s="139">
        <f t="shared" ref="B54:N54" si="8">SUM(B50:B53)</f>
        <v>3</v>
      </c>
      <c r="C54" s="140">
        <f t="shared" si="8"/>
        <v>0</v>
      </c>
      <c r="D54" s="140">
        <f t="shared" si="8"/>
        <v>0</v>
      </c>
      <c r="E54" s="140">
        <f t="shared" si="8"/>
        <v>0</v>
      </c>
      <c r="F54" s="140">
        <f t="shared" si="8"/>
        <v>0</v>
      </c>
      <c r="G54" s="140">
        <f t="shared" si="8"/>
        <v>0</v>
      </c>
      <c r="H54" s="140">
        <f t="shared" si="8"/>
        <v>0</v>
      </c>
      <c r="I54" s="140">
        <f t="shared" si="8"/>
        <v>0</v>
      </c>
      <c r="J54" s="140">
        <f t="shared" si="8"/>
        <v>0</v>
      </c>
      <c r="K54" s="140">
        <f t="shared" si="8"/>
        <v>0</v>
      </c>
      <c r="L54" s="140">
        <f t="shared" si="8"/>
        <v>0</v>
      </c>
      <c r="M54" s="141">
        <f t="shared" si="8"/>
        <v>0</v>
      </c>
      <c r="N54" s="138">
        <f t="shared" si="8"/>
        <v>3</v>
      </c>
    </row>
    <row r="55" spans="1:14" ht="16.2" customHeight="1" x14ac:dyDescent="0.2">
      <c r="A55" s="142" t="s">
        <v>70</v>
      </c>
      <c r="B55" s="143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5"/>
      <c r="N55" s="142">
        <f t="shared" ref="N55:N66" si="9">SUM(B55:M55)</f>
        <v>0</v>
      </c>
    </row>
    <row r="56" spans="1:14" ht="16.2" customHeight="1" x14ac:dyDescent="0.2">
      <c r="A56" s="146" t="s">
        <v>71</v>
      </c>
      <c r="B56" s="14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48"/>
      <c r="N56" s="146">
        <f t="shared" si="9"/>
        <v>0</v>
      </c>
    </row>
    <row r="57" spans="1:14" ht="16.2" customHeight="1" x14ac:dyDescent="0.2">
      <c r="A57" s="146" t="s">
        <v>72</v>
      </c>
      <c r="B57" s="14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48"/>
      <c r="N57" s="146">
        <f t="shared" si="9"/>
        <v>0</v>
      </c>
    </row>
    <row r="58" spans="1:14" ht="16.2" customHeight="1" x14ac:dyDescent="0.2">
      <c r="A58" s="146" t="s">
        <v>73</v>
      </c>
      <c r="B58" s="14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48"/>
      <c r="N58" s="146">
        <f t="shared" si="9"/>
        <v>0</v>
      </c>
    </row>
    <row r="59" spans="1:14" ht="16.2" customHeight="1" x14ac:dyDescent="0.2">
      <c r="A59" s="146" t="s">
        <v>74</v>
      </c>
      <c r="B59" s="14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48"/>
      <c r="N59" s="146">
        <f t="shared" si="9"/>
        <v>0</v>
      </c>
    </row>
    <row r="60" spans="1:14" ht="16.2" customHeight="1" x14ac:dyDescent="0.2">
      <c r="A60" s="146" t="s">
        <v>75</v>
      </c>
      <c r="B60" s="14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48"/>
      <c r="N60" s="146">
        <f t="shared" si="9"/>
        <v>0</v>
      </c>
    </row>
    <row r="61" spans="1:14" ht="16.2" customHeight="1" x14ac:dyDescent="0.2">
      <c r="A61" s="146" t="s">
        <v>76</v>
      </c>
      <c r="B61" s="14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48"/>
      <c r="N61" s="146">
        <f t="shared" si="9"/>
        <v>0</v>
      </c>
    </row>
    <row r="62" spans="1:14" ht="16.2" customHeight="1" x14ac:dyDescent="0.2">
      <c r="A62" s="146" t="s">
        <v>77</v>
      </c>
      <c r="B62" s="14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48"/>
      <c r="N62" s="146">
        <f t="shared" si="9"/>
        <v>0</v>
      </c>
    </row>
    <row r="63" spans="1:14" ht="16.2" customHeight="1" x14ac:dyDescent="0.2">
      <c r="A63" s="146" t="s">
        <v>78</v>
      </c>
      <c r="B63" s="14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48"/>
      <c r="N63" s="146">
        <f t="shared" si="9"/>
        <v>0</v>
      </c>
    </row>
    <row r="64" spans="1:14" ht="16.2" customHeight="1" x14ac:dyDescent="0.2">
      <c r="A64" s="146" t="s">
        <v>79</v>
      </c>
      <c r="B64" s="14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48"/>
      <c r="N64" s="146">
        <f t="shared" si="9"/>
        <v>0</v>
      </c>
    </row>
    <row r="65" spans="1:14" ht="16.2" customHeight="1" x14ac:dyDescent="0.2">
      <c r="A65" s="146" t="s">
        <v>80</v>
      </c>
      <c r="B65" s="147">
        <v>1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48"/>
      <c r="N65" s="146">
        <f t="shared" si="9"/>
        <v>1</v>
      </c>
    </row>
    <row r="66" spans="1:14" ht="16.2" customHeight="1" thickBot="1" x14ac:dyDescent="0.25">
      <c r="A66" s="149" t="s">
        <v>81</v>
      </c>
      <c r="B66" s="150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2"/>
      <c r="N66" s="149">
        <f t="shared" si="9"/>
        <v>0</v>
      </c>
    </row>
    <row r="67" spans="1:14" ht="16.2" customHeight="1" thickTop="1" thickBot="1" x14ac:dyDescent="0.25">
      <c r="A67" s="153"/>
      <c r="B67" s="154">
        <f t="shared" ref="B67:N67" si="10">SUM(B55:B66)</f>
        <v>1</v>
      </c>
      <c r="C67" s="155">
        <f t="shared" si="10"/>
        <v>0</v>
      </c>
      <c r="D67" s="155">
        <f t="shared" si="10"/>
        <v>0</v>
      </c>
      <c r="E67" s="155">
        <f t="shared" si="10"/>
        <v>0</v>
      </c>
      <c r="F67" s="155">
        <f t="shared" si="10"/>
        <v>0</v>
      </c>
      <c r="G67" s="155">
        <f t="shared" si="10"/>
        <v>0</v>
      </c>
      <c r="H67" s="155">
        <f t="shared" si="10"/>
        <v>0</v>
      </c>
      <c r="I67" s="155">
        <f t="shared" si="10"/>
        <v>0</v>
      </c>
      <c r="J67" s="155">
        <f t="shared" si="10"/>
        <v>0</v>
      </c>
      <c r="K67" s="155">
        <f t="shared" si="10"/>
        <v>0</v>
      </c>
      <c r="L67" s="155">
        <f t="shared" si="10"/>
        <v>0</v>
      </c>
      <c r="M67" s="156">
        <f t="shared" si="10"/>
        <v>0</v>
      </c>
      <c r="N67" s="153">
        <f t="shared" si="10"/>
        <v>1</v>
      </c>
    </row>
    <row r="68" spans="1:14" ht="16.2" customHeight="1" thickBot="1" x14ac:dyDescent="0.25">
      <c r="A68" s="157" t="s">
        <v>82</v>
      </c>
      <c r="B68" s="158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60"/>
      <c r="N68" s="161">
        <f>SUM(B68:M68)</f>
        <v>0</v>
      </c>
    </row>
    <row r="69" spans="1:14" ht="16.2" customHeight="1" thickBot="1" x14ac:dyDescent="0.25">
      <c r="A69" s="51" t="s">
        <v>90</v>
      </c>
      <c r="B69" s="162">
        <f t="shared" ref="B69:M69" si="11">SUM(B4:B11,B13:B24,B26:B34,B36:B48,B50:B53,B55:B66,B68)</f>
        <v>44</v>
      </c>
      <c r="C69" s="53">
        <f t="shared" si="11"/>
        <v>0</v>
      </c>
      <c r="D69" s="53">
        <f t="shared" si="11"/>
        <v>0</v>
      </c>
      <c r="E69" s="53">
        <f t="shared" si="11"/>
        <v>0</v>
      </c>
      <c r="F69" s="53">
        <f t="shared" si="11"/>
        <v>0</v>
      </c>
      <c r="G69" s="53">
        <f t="shared" si="11"/>
        <v>0</v>
      </c>
      <c r="H69" s="53">
        <f t="shared" si="11"/>
        <v>0</v>
      </c>
      <c r="I69" s="53">
        <f t="shared" si="11"/>
        <v>0</v>
      </c>
      <c r="J69" s="53">
        <f t="shared" si="11"/>
        <v>0</v>
      </c>
      <c r="K69" s="53">
        <f t="shared" si="11"/>
        <v>0</v>
      </c>
      <c r="L69" s="53">
        <f t="shared" si="11"/>
        <v>0</v>
      </c>
      <c r="M69" s="53">
        <f t="shared" si="11"/>
        <v>0</v>
      </c>
      <c r="N69" s="51">
        <f>SUM(B69:M69)</f>
        <v>44</v>
      </c>
    </row>
    <row r="70" spans="1:14" ht="16.2" customHeight="1" x14ac:dyDescent="0.2"/>
  </sheetData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&amp;C&amp;16令和６年度市町村・月別目撃件数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R0８情報提供資料</vt:lpstr>
      <vt:lpstr>R0８市町村別目撃件数</vt:lpstr>
      <vt:lpstr>'R0８情報提供資料'!Print_Area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友洋</dc:creator>
  <cp:lastModifiedBy>佐藤 薫</cp:lastModifiedBy>
  <cp:lastPrinted>2026-04-09T05:48:31Z</cp:lastPrinted>
  <dcterms:created xsi:type="dcterms:W3CDTF">2017-08-01T04:55:33Z</dcterms:created>
  <dcterms:modified xsi:type="dcterms:W3CDTF">2026-04-20T06:53:59Z</dcterms:modified>
</cp:coreProperties>
</file>