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400" tabRatio="796"/>
  </bookViews>
  <sheets>
    <sheet name="効果検証様式（集計値）" sheetId="1" r:id="rId1"/>
    <sheet name="R4.10" sheetId="84" r:id="rId2"/>
    <sheet name="R4.11" sheetId="112" r:id="rId3"/>
    <sheet name="R4.12" sheetId="114" r:id="rId4"/>
    <sheet name="R5.1" sheetId="115" r:id="rId5"/>
    <sheet name="R5.2" sheetId="116" r:id="rId6"/>
    <sheet name="R5.3" sheetId="117" r:id="rId7"/>
    <sheet name="R5.4" sheetId="118" r:id="rId8"/>
    <sheet name="R5.5" sheetId="120" r:id="rId9"/>
    <sheet name="R5.6" sheetId="119" r:id="rId10"/>
    <sheet name="R5.7" sheetId="121" r:id="rId11"/>
    <sheet name="..." sheetId="113" r:id="rId12"/>
  </sheets>
  <definedNames>
    <definedName name="_xlnm.Print_Area" localSheetId="11">'...'!$A$1:$J$36</definedName>
    <definedName name="_xlnm.Print_Area" localSheetId="1">'R4.10'!$A$1:$J$36</definedName>
    <definedName name="_xlnm.Print_Area" localSheetId="2">'R4.11'!$A$1:$J$36</definedName>
    <definedName name="_xlnm.Print_Area" localSheetId="3">'R4.12'!$A$1:$J$36</definedName>
    <definedName name="_xlnm.Print_Area" localSheetId="4">'R5.1'!$A$1:$J$36</definedName>
    <definedName name="_xlnm.Print_Area" localSheetId="5">'R5.2'!$A$1:$J$36</definedName>
    <definedName name="_xlnm.Print_Area" localSheetId="6">'R5.3'!$A$1:$J$36</definedName>
    <definedName name="_xlnm.Print_Area" localSheetId="7">'R5.4'!$A$1:$J$36</definedName>
    <definedName name="_xlnm.Print_Area" localSheetId="8">'R5.5'!$A$1:$J$36</definedName>
    <definedName name="_xlnm.Print_Area" localSheetId="9">'R5.6'!$A$1:$J$36</definedName>
    <definedName name="_xlnm.Print_Area" localSheetId="10">'R5.7'!$A$1:$J$36</definedName>
    <definedName name="_xlnm.Print_Area" localSheetId="0">'効果検証様式（集計値）'!$A$1:$H$38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21" l="1"/>
  <c r="E18" i="121"/>
  <c r="E15" i="121"/>
  <c r="E9" i="121"/>
  <c r="E32" i="121" s="1"/>
  <c r="E31" i="121" l="1"/>
  <c r="E19" i="120"/>
  <c r="E18" i="120"/>
  <c r="E15" i="120"/>
  <c r="E9" i="120"/>
  <c r="E32" i="120" s="1"/>
  <c r="E19" i="119"/>
  <c r="E18" i="119"/>
  <c r="E15" i="119"/>
  <c r="E9" i="119"/>
  <c r="E31" i="119" s="1"/>
  <c r="E19" i="118"/>
  <c r="E18" i="118"/>
  <c r="E15" i="118"/>
  <c r="E9" i="118"/>
  <c r="E32" i="118" s="1"/>
  <c r="E19" i="117"/>
  <c r="E18" i="117"/>
  <c r="E15" i="117"/>
  <c r="E9" i="117"/>
  <c r="E31" i="117" s="1"/>
  <c r="E19" i="116"/>
  <c r="E18" i="116"/>
  <c r="E15" i="116"/>
  <c r="E9" i="116"/>
  <c r="E32" i="116" s="1"/>
  <c r="E19" i="115"/>
  <c r="E18" i="115"/>
  <c r="E15" i="115"/>
  <c r="E9" i="115"/>
  <c r="E32" i="115" s="1"/>
  <c r="E19" i="114"/>
  <c r="E18" i="114"/>
  <c r="E15" i="114"/>
  <c r="E9" i="114"/>
  <c r="E32" i="114" s="1"/>
  <c r="E31" i="118" l="1"/>
  <c r="E31" i="120"/>
  <c r="E32" i="117"/>
  <c r="E32" i="119"/>
  <c r="E31" i="116"/>
  <c r="E31" i="115"/>
  <c r="E31" i="114"/>
  <c r="E32" i="113"/>
  <c r="E31" i="113"/>
  <c r="E21" i="1" l="1"/>
  <c r="E20" i="1"/>
  <c r="E19" i="113"/>
  <c r="E18" i="113"/>
  <c r="E19" i="112"/>
  <c r="E18" i="112"/>
  <c r="E19" i="84"/>
  <c r="E18" i="84"/>
  <c r="E15" i="113" l="1"/>
  <c r="E9" i="113"/>
  <c r="E15" i="112"/>
  <c r="E9" i="112"/>
  <c r="E32" i="112" l="1"/>
  <c r="E31" i="112"/>
  <c r="E15" i="84"/>
  <c r="E9" i="84"/>
  <c r="E32" i="84" l="1"/>
  <c r="E31" i="84"/>
  <c r="E11" i="1"/>
  <c r="E34" i="1" l="1"/>
  <c r="E33" i="1"/>
  <c r="E17" i="1"/>
</calcChain>
</file>

<file path=xl/sharedStrings.xml><?xml version="1.0" encoding="utf-8"?>
<sst xmlns="http://schemas.openxmlformats.org/spreadsheetml/2006/main" count="496" uniqueCount="56">
  <si>
    <t>効果検証様式（全国旅行支援）</t>
    <rPh sb="0" eb="2">
      <t>コウカ</t>
    </rPh>
    <rPh sb="2" eb="4">
      <t>ケンショウ</t>
    </rPh>
    <rPh sb="4" eb="6">
      <t>ヨウシキ</t>
    </rPh>
    <rPh sb="7" eb="13">
      <t>ゼンコクリョコウシエン</t>
    </rPh>
    <phoneticPr fontId="1"/>
  </si>
  <si>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</si>
  <si>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</si>
  <si>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</si>
  <si>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</si>
  <si>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</t>
    <rPh sb="0" eb="3">
      <t>ジギョウメイ</t>
    </rPh>
    <phoneticPr fontId="1"/>
  </si>
  <si>
    <t>②</t>
    <phoneticPr fontId="1"/>
  </si>
  <si>
    <t>対象商品の数量</t>
    <rPh sb="5" eb="7">
      <t>スウリョウ</t>
    </rPh>
    <phoneticPr fontId="1"/>
  </si>
  <si>
    <t>販売金額（円）</t>
    <rPh sb="0" eb="2">
      <t>ハンバイ</t>
    </rPh>
    <rPh sb="2" eb="4">
      <t>キンガク</t>
    </rPh>
    <rPh sb="5" eb="6">
      <t>エン</t>
    </rPh>
    <phoneticPr fontId="1"/>
  </si>
  <si>
    <t>②-1：旅行会社経由</t>
    <rPh sb="4" eb="6">
      <t>リョコウ</t>
    </rPh>
    <rPh sb="6" eb="8">
      <t>カイシャ</t>
    </rPh>
    <rPh sb="8" eb="10">
      <t>ケイユ</t>
    </rPh>
    <phoneticPr fontId="1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</si>
  <si>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</si>
  <si>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②-3：宿直販等</t>
    <rPh sb="4" eb="5">
      <t>ヤド</t>
    </rPh>
    <rPh sb="5" eb="7">
      <t>チョクハン</t>
    </rPh>
    <rPh sb="7" eb="8">
      <t>トウ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</si>
  <si>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</si>
  <si>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</si>
  <si>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②-4：旅行会社経由</t>
    <rPh sb="4" eb="6">
      <t>リョコウ</t>
    </rPh>
    <rPh sb="6" eb="8">
      <t>カイシャ</t>
    </rPh>
    <rPh sb="8" eb="10">
      <t>ケイユ</t>
    </rPh>
    <phoneticPr fontId="1"/>
  </si>
  <si>
    <t>②-5：旅行会社経由（日帰り）</t>
    <rPh sb="11" eb="13">
      <t>ヒガエ</t>
    </rPh>
    <phoneticPr fontId="1"/>
  </si>
  <si>
    <t>②-6：宿直販等</t>
    <rPh sb="4" eb="5">
      <t>ヤド</t>
    </rPh>
    <rPh sb="5" eb="7">
      <t>チョクハン</t>
    </rPh>
    <rPh sb="7" eb="8">
      <t>トウ</t>
    </rPh>
    <phoneticPr fontId="1"/>
  </si>
  <si>
    <t>②-7：ｸｰﾎﾟﾝ使用額</t>
    <phoneticPr fontId="1"/>
  </si>
  <si>
    <t>②-10：1人泊あたりの平均旅行代金（円）※2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</si>
  <si>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</si>
  <si>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</si>
  <si>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</si>
  <si>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</si>
  <si>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</si>
  <si>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</si>
  <si>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</si>
  <si>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</si>
  <si>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</si>
  <si>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</si>
  <si>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</si>
  <si>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</si>
  <si>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</si>
  <si>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</si>
  <si>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効果検証様式（全国旅行支援）</t>
    <rPh sb="0" eb="2">
      <t>コウカ</t>
    </rPh>
    <rPh sb="2" eb="4">
      <t>ケンショウ</t>
    </rPh>
    <rPh sb="4" eb="6">
      <t>ヨウシキ</t>
    </rPh>
    <rPh sb="7" eb="9">
      <t>ゼンコク</t>
    </rPh>
    <rPh sb="9" eb="11">
      <t>リョコウ</t>
    </rPh>
    <rPh sb="11" eb="13">
      <t>シエン</t>
    </rPh>
    <phoneticPr fontId="1"/>
  </si>
  <si>
    <t>○○○○割</t>
    <rPh sb="4" eb="5">
      <t>ワリ</t>
    </rPh>
    <phoneticPr fontId="1"/>
  </si>
  <si>
    <t>旅行割引</t>
    <rPh sb="0" eb="2">
      <t>リョコウ</t>
    </rPh>
    <rPh sb="2" eb="4">
      <t>ワリビキ</t>
    </rPh>
    <phoneticPr fontId="1"/>
  </si>
  <si>
    <t>②-5：旅行会社経由（日帰り）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</si>
  <si>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合計</t>
    <rPh sb="0" eb="2">
      <t>ゴウケイ</t>
    </rPh>
    <phoneticPr fontId="1"/>
  </si>
  <si>
    <t>②-9：延べ旅行者数（日帰り）（人）</t>
    <rPh sb="4" eb="5">
      <t>ノ</t>
    </rPh>
    <rPh sb="6" eb="9">
      <t>リョコウシャ</t>
    </rPh>
    <rPh sb="9" eb="10">
      <t>スウ</t>
    </rPh>
    <rPh sb="11" eb="13">
      <t>ヒガエ</t>
    </rPh>
    <phoneticPr fontId="1"/>
  </si>
  <si>
    <t>③-3：延べ対象旅行期間</t>
    <rPh sb="4" eb="5">
      <t>ノ</t>
    </rPh>
    <rPh sb="6" eb="8">
      <t>タイショウ</t>
    </rPh>
    <rPh sb="8" eb="10">
      <t>リョコウ</t>
    </rPh>
    <rPh sb="10" eb="12">
      <t>キカン</t>
    </rPh>
    <phoneticPr fontId="1"/>
  </si>
  <si>
    <r>
      <t>②-11：</t>
    </r>
    <r>
      <rPr>
        <sz val="8"/>
        <color theme="1"/>
        <rFont val="ＭＳ Ｐゴシック"/>
        <family val="3"/>
        <charset val="128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</si>
  <si>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②-11：1人あたりの平均旅行代金（日帰り）（円）※2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</si>
  <si>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2" eb="13">
      <t>ハク</t>
    </rPh>
    <phoneticPr fontId="1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</si>
  <si>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1" eb="13">
      <t>ニンハク</t>
    </rPh>
    <phoneticPr fontId="1"/>
  </si>
  <si>
    <t>※1　例：2泊3日、3名での旅行の場合、延べ宿泊者数「6人泊」でカウント</t>
    <rPh sb="22" eb="24">
      <t>シュクハク</t>
    </rPh>
    <rPh sb="24" eb="25">
      <t>モノ</t>
    </rPh>
    <rPh sb="28" eb="29">
      <t>ニン</t>
    </rPh>
    <rPh sb="29" eb="30">
      <t>ハク</t>
    </rPh>
    <phoneticPr fontId="1"/>
  </si>
  <si>
    <t>※1　例：2泊3日、3名での旅行の場合、延べ宿泊者数「6人泊」でカウント</t>
    <rPh sb="22" eb="24">
      <t>シュクハク</t>
    </rPh>
    <rPh sb="24" eb="25">
      <t>モノ</t>
    </rPh>
    <rPh sb="28" eb="30">
      <t>ニンハク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</si>
  <si>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</si>
  <si>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※3　③‐２のうち、実際に旅行割引の対象となっていた日数</t>
    <rPh sb="10" eb="12">
      <t>ジッサイ</t>
    </rPh>
    <rPh sb="13" eb="17">
      <t>リョコウワリビキ</t>
    </rPh>
    <rPh sb="18" eb="20">
      <t>タイショウ</t>
    </rPh>
    <rPh sb="26" eb="28">
      <t>ニッスウ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</si>
  <si>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モノ</t>
    </rPh>
    <rPh sb="35" eb="36">
      <t>スウ</t>
    </rPh>
    <rPh sb="37" eb="39">
      <t>サンシュツ</t>
    </rPh>
    <phoneticPr fontId="1"/>
  </si>
  <si>
    <t>事業名（実施期間）</t>
    <rPh sb="0" eb="3">
      <t>ジギョウメイ</t>
    </rPh>
    <rPh sb="4" eb="8">
      <t>ジッシキカン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</si>
  <si>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1"/>
  </si>
  <si>
    <t>福島県</t>
    <rPh sb="0" eb="3">
      <t>フクシマケン</t>
    </rPh>
    <phoneticPr fontId="1"/>
  </si>
  <si>
    <t>「来て。」割</t>
    <rPh sb="1" eb="2">
      <t>キ</t>
    </rPh>
    <rPh sb="5" eb="6">
      <t>ワリ</t>
    </rPh>
    <phoneticPr fontId="1"/>
  </si>
  <si>
    <t>・書類審査の厳格化
・不正受給への返還請求
・電子システムによる宿泊者及びクーポン券券番管理</t>
    <rPh sb="1" eb="3">
      <t>ショルイ</t>
    </rPh>
    <rPh sb="3" eb="5">
      <t>シンサ</t>
    </rPh>
    <rPh sb="6" eb="8">
      <t>ゲンカク</t>
    </rPh>
    <rPh sb="8" eb="9">
      <t>カ</t>
    </rPh>
    <rPh sb="11" eb="13">
      <t>フセイ</t>
    </rPh>
    <rPh sb="13" eb="15">
      <t>ジュキュウ</t>
    </rPh>
    <rPh sb="17" eb="19">
      <t>ヘンカン</t>
    </rPh>
    <rPh sb="19" eb="21">
      <t>セイキュウ</t>
    </rPh>
    <rPh sb="23" eb="25">
      <t>デンシ</t>
    </rPh>
    <rPh sb="32" eb="35">
      <t>シュクハクシャ</t>
    </rPh>
    <rPh sb="35" eb="36">
      <t>オヨ</t>
    </rPh>
    <rPh sb="41" eb="42">
      <t>ケン</t>
    </rPh>
    <rPh sb="42" eb="44">
      <t>ケンバン</t>
    </rPh>
    <rPh sb="44" eb="46">
      <t>カンリ</t>
    </rPh>
    <phoneticPr fontId="1"/>
  </si>
  <si>
    <t>「来て。」割（R4.10.11～R5.6.30）
（停止期間：R4.12.28～R5.1.9、R5.4.29～5.7）</t>
    <rPh sb="1" eb="2">
      <t>キ</t>
    </rPh>
    <rPh sb="5" eb="6">
      <t>ワリ</t>
    </rPh>
    <rPh sb="26" eb="28">
      <t>テイシ</t>
    </rPh>
    <rPh sb="28" eb="30">
      <t>キカン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</si>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</sst>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38" fontId="10" fillId="0" borderId="0" applyFont="0" applyFill="0" applyBorder="0" applyAlignment="0" applyProtection="0">
      <alignment vertical="center"/>
    </xf>
  </cellStyleXfs>
  <cellXfs count="12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57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57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57" fontId="5" fillId="0" borderId="2" xfId="0" applyNumberFormat="1" applyFont="1" applyBorder="1" applyAlignment="1">
      <alignment horizontal="center" vertical="center"/>
    </xf>
    <xf numFmtId="57" fontId="5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7" xfId="0" applyFont="1" applyBorder="1" applyAlignment="1">
      <alignment vertical="top"/>
    </xf>
    <xf numFmtId="0" fontId="4" fillId="0" borderId="17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17" xfId="0" applyFont="1" applyBorder="1" applyAlignment="1">
      <alignment horizontal="left" vertical="top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57" fontId="5" fillId="0" borderId="2" xfId="0" applyNumberFormat="1" applyFont="1" applyBorder="1" applyAlignment="1">
      <alignment horizontal="center" vertical="center"/>
    </xf>
    <xf numFmtId="57" fontId="5" fillId="0" borderId="4" xfId="0" applyNumberFormat="1" applyFont="1" applyBorder="1" applyAlignment="1">
      <alignment horizontal="center" vertical="center"/>
    </xf>
    <xf numFmtId="57" fontId="5" fillId="0" borderId="3" xfId="0" applyNumberFormat="1" applyFont="1" applyBorder="1" applyAlignment="1">
      <alignment horizontal="center" vertical="center"/>
    </xf>
    <xf numFmtId="57" fontId="5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3" fontId="5" fillId="0" borderId="22" xfId="0" applyNumberFormat="1" applyFont="1" applyBorder="1" applyAlignment="1">
      <alignment horizontal="right" vertical="center"/>
    </xf>
    <xf numFmtId="3" fontId="5" fillId="0" borderId="27" xfId="0" applyNumberFormat="1" applyFont="1" applyBorder="1" applyAlignment="1">
      <alignment horizontal="right" vertical="center"/>
    </xf>
    <xf numFmtId="3" fontId="5" fillId="0" borderId="28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3" fontId="5" fillId="0" borderId="34" xfId="0" applyNumberFormat="1" applyFont="1" applyBorder="1" applyAlignment="1">
      <alignment horizontal="right" vertical="center"/>
    </xf>
    <xf numFmtId="3" fontId="5" fillId="0" borderId="35" xfId="0" applyNumberFormat="1" applyFont="1" applyBorder="1" applyAlignment="1">
      <alignment horizontal="right" vertical="center"/>
    </xf>
    <xf numFmtId="3" fontId="5" fillId="0" borderId="36" xfId="0" applyNumberFormat="1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/>
    </xf>
    <xf numFmtId="0" fontId="4" fillId="0" borderId="30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38" fontId="5" fillId="0" borderId="29" xfId="2" applyFont="1" applyBorder="1" applyAlignment="1">
      <alignment horizontal="right" vertical="center"/>
    </xf>
    <xf numFmtId="38" fontId="5" fillId="0" borderId="31" xfId="2" applyFont="1" applyBorder="1" applyAlignment="1">
      <alignment horizontal="right" vertical="center"/>
    </xf>
    <xf numFmtId="3" fontId="5" fillId="0" borderId="29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38" fontId="5" fillId="0" borderId="24" xfId="2" applyFont="1" applyBorder="1" applyAlignment="1">
      <alignment horizontal="right" vertical="center"/>
    </xf>
    <xf numFmtId="38" fontId="5" fillId="0" borderId="25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6" xfId="0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8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41" xfId="0" applyNumberFormat="1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5" fillId="0" borderId="27" xfId="2" applyFont="1" applyBorder="1" applyAlignment="1">
      <alignment horizontal="right" vertical="center"/>
    </xf>
    <xf numFmtId="38" fontId="5" fillId="0" borderId="28" xfId="2" applyFont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57" fontId="5" fillId="2" borderId="14" xfId="0" applyNumberFormat="1" applyFont="1" applyFill="1" applyBorder="1" applyAlignment="1">
      <alignment horizontal="center" vertical="center"/>
    </xf>
    <xf numFmtId="57" fontId="5" fillId="2" borderId="16" xfId="0" applyNumberFormat="1" applyFont="1" applyFill="1" applyBorder="1" applyAlignment="1">
      <alignment horizontal="center" vertical="center"/>
    </xf>
    <xf numFmtId="57" fontId="5" fillId="2" borderId="2" xfId="0" applyNumberFormat="1" applyFont="1" applyFill="1" applyBorder="1" applyAlignment="1">
      <alignment horizontal="center" vertical="center"/>
    </xf>
    <xf numFmtId="57" fontId="5" fillId="2" borderId="4" xfId="0" applyNumberFormat="1" applyFont="1" applyFill="1" applyBorder="1" applyAlignment="1">
      <alignment horizontal="center" vertical="center"/>
    </xf>
    <xf numFmtId="57" fontId="5" fillId="2" borderId="3" xfId="0" applyNumberFormat="1" applyFont="1" applyFill="1" applyBorder="1" applyAlignment="1">
      <alignment horizontal="center" vertical="center"/>
    </xf>
    <xf numFmtId="57" fontId="5" fillId="2" borderId="5" xfId="0" applyNumberFormat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view="pageBreakPreview" zoomScaleNormal="100" zoomScaleSheetLayoutView="100" workbookViewId="0">
      <selection activeCell="G3" sqref="G3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0.59765625" style="1" customWidth="1"/>
    <col min="5" max="5" width="25.59765625" style="1" customWidth="1"/>
    <col min="6" max="6" width="10.59765625" style="1" customWidth="1"/>
    <col min="7" max="7" width="15.59765625" style="1" customWidth="1"/>
    <col min="8" max="8" width="0.796875" style="1" customWidth="1"/>
    <col min="9" max="10" width="9" style="1" customWidth="1"/>
    <col min="11" max="16384" width="9" style="1"/>
  </cols>
  <sheetData>
    <row r="1" spans="1:8" ht="18.75" customHeight="1" x14ac:dyDescent="0.45">
      <c r="A1" s="78" t="s">
        <v>0</v>
      </c>
      <c r="B1" s="78"/>
      <c r="C1" s="78"/>
      <c r="D1" s="78"/>
      <c r="E1" s="78"/>
      <c r="F1" s="78"/>
      <c r="G1" s="78"/>
      <c r="H1" s="4"/>
    </row>
    <row r="2" spans="1:8" x14ac:dyDescent="0.45">
      <c r="B2" s="2"/>
      <c r="C2" s="8" t="s">
        <v>1</v>
      </c>
      <c r="D2" s="6" t="s">
        <v>51</v>
      </c>
      <c r="E2" s="4"/>
      <c r="F2" s="8" t="s">
        <v>2</v>
      </c>
      <c r="G2" s="7">
        <v>45630</v>
      </c>
    </row>
    <row r="3" spans="1:8" ht="15" customHeight="1" x14ac:dyDescent="0.45">
      <c r="B3" s="2"/>
      <c r="C3" s="4"/>
      <c r="D3" s="4"/>
      <c r="E3" s="4"/>
      <c r="F3" s="4"/>
      <c r="G3" s="4"/>
      <c r="H3" s="4"/>
    </row>
    <row r="4" spans="1:8" ht="15" customHeight="1" thickBot="1" x14ac:dyDescent="0.5">
      <c r="B4" s="1" t="s">
        <v>3</v>
      </c>
      <c r="C4" s="48" t="s">
        <v>4</v>
      </c>
      <c r="D4" s="48"/>
      <c r="E4" s="48"/>
      <c r="F4" s="48"/>
      <c r="G4" s="4"/>
    </row>
    <row r="5" spans="1:8" ht="32.25" customHeight="1" thickBot="1" x14ac:dyDescent="0.5">
      <c r="C5" s="79" t="s">
        <v>49</v>
      </c>
      <c r="D5" s="80"/>
      <c r="E5" s="42" t="s">
        <v>54</v>
      </c>
      <c r="F5" s="42"/>
      <c r="G5" s="43"/>
      <c r="H5" s="13"/>
    </row>
    <row r="6" spans="1:8" ht="15" customHeight="1" x14ac:dyDescent="0.45"/>
    <row r="7" spans="1:8" ht="15" customHeight="1" thickBot="1" x14ac:dyDescent="0.5">
      <c r="B7" s="1" t="s">
        <v>6</v>
      </c>
      <c r="C7" s="48" t="s">
        <v>7</v>
      </c>
      <c r="D7" s="48"/>
      <c r="E7" s="48"/>
      <c r="F7" s="48"/>
    </row>
    <row r="8" spans="1:8" ht="15" customHeight="1" x14ac:dyDescent="0.45">
      <c r="C8" s="62" t="s">
        <v>8</v>
      </c>
      <c r="D8" s="21" t="s">
        <v>9</v>
      </c>
      <c r="E8" s="64">
        <v>14739051288</v>
      </c>
      <c r="F8" s="64"/>
      <c r="G8" s="65"/>
      <c r="H8" s="9"/>
    </row>
    <row r="9" spans="1:8" ht="15" customHeight="1" x14ac:dyDescent="0.45">
      <c r="C9" s="63"/>
      <c r="D9" s="20" t="s">
        <v>10</v>
      </c>
      <c r="E9" s="66">
        <v>309417241</v>
      </c>
      <c r="F9" s="66"/>
      <c r="G9" s="67"/>
      <c r="H9" s="9"/>
    </row>
    <row r="10" spans="1:8" ht="15" customHeight="1" x14ac:dyDescent="0.45">
      <c r="C10" s="63"/>
      <c r="D10" s="25" t="s">
        <v>11</v>
      </c>
      <c r="E10" s="68">
        <v>10287661997</v>
      </c>
      <c r="F10" s="68"/>
      <c r="G10" s="69"/>
      <c r="H10" s="9"/>
    </row>
    <row r="11" spans="1:8" ht="15" customHeight="1" thickBot="1" x14ac:dyDescent="0.5">
      <c r="C11" s="76" t="s">
        <v>37</v>
      </c>
      <c r="D11" s="77"/>
      <c r="E11" s="73">
        <f>SUM(E8:G10)</f>
        <v>25336130526</v>
      </c>
      <c r="F11" s="74"/>
      <c r="G11" s="75"/>
      <c r="H11" s="9"/>
    </row>
    <row r="12" spans="1:8" ht="15" customHeight="1" x14ac:dyDescent="0.45">
      <c r="C12" s="70" t="s">
        <v>12</v>
      </c>
      <c r="D12" s="71"/>
      <c r="E12" s="71"/>
      <c r="F12" s="71"/>
      <c r="G12" s="72"/>
      <c r="H12" s="12"/>
    </row>
    <row r="13" spans="1:8" ht="15" customHeight="1" x14ac:dyDescent="0.45">
      <c r="C13" s="81" t="s">
        <v>13</v>
      </c>
      <c r="D13" s="20" t="s">
        <v>14</v>
      </c>
      <c r="E13" s="66">
        <v>3332855451</v>
      </c>
      <c r="F13" s="66"/>
      <c r="G13" s="67"/>
      <c r="H13" s="10"/>
    </row>
    <row r="14" spans="1:8" ht="15" customHeight="1" x14ac:dyDescent="0.45">
      <c r="C14" s="81"/>
      <c r="D14" s="20" t="s">
        <v>15</v>
      </c>
      <c r="E14" s="66">
        <v>86591673</v>
      </c>
      <c r="F14" s="66"/>
      <c r="G14" s="67"/>
      <c r="H14" s="10"/>
    </row>
    <row r="15" spans="1:8" ht="15" customHeight="1" x14ac:dyDescent="0.45">
      <c r="C15" s="81"/>
      <c r="D15" s="20" t="s">
        <v>16</v>
      </c>
      <c r="E15" s="66">
        <v>2677803710</v>
      </c>
      <c r="F15" s="66"/>
      <c r="G15" s="67"/>
      <c r="H15" s="10"/>
    </row>
    <row r="16" spans="1:8" ht="15" customHeight="1" x14ac:dyDescent="0.45">
      <c r="C16" s="93" t="s">
        <v>17</v>
      </c>
      <c r="D16" s="94"/>
      <c r="E16" s="68">
        <v>3961738761</v>
      </c>
      <c r="F16" s="68"/>
      <c r="G16" s="69"/>
      <c r="H16" s="10"/>
    </row>
    <row r="17" spans="2:8" ht="15" customHeight="1" thickBot="1" x14ac:dyDescent="0.5">
      <c r="C17" s="76" t="s">
        <v>37</v>
      </c>
      <c r="D17" s="77"/>
      <c r="E17" s="73">
        <f>SUM(E13:G16)</f>
        <v>10058989595</v>
      </c>
      <c r="F17" s="74"/>
      <c r="G17" s="75"/>
      <c r="H17" s="10"/>
    </row>
    <row r="18" spans="2:8" ht="15" customHeight="1" x14ac:dyDescent="0.45">
      <c r="C18" s="82" t="s">
        <v>43</v>
      </c>
      <c r="D18" s="83"/>
      <c r="E18" s="84">
        <v>1880185</v>
      </c>
      <c r="F18" s="84"/>
      <c r="G18" s="85"/>
      <c r="H18" s="10"/>
    </row>
    <row r="19" spans="2:8" ht="15" customHeight="1" thickBot="1" x14ac:dyDescent="0.5">
      <c r="C19" s="95" t="s">
        <v>38</v>
      </c>
      <c r="D19" s="96"/>
      <c r="E19" s="88">
        <v>31978</v>
      </c>
      <c r="F19" s="88"/>
      <c r="G19" s="89"/>
      <c r="H19" s="9"/>
    </row>
    <row r="20" spans="2:8" ht="15" customHeight="1" x14ac:dyDescent="0.45">
      <c r="C20" s="82" t="s">
        <v>18</v>
      </c>
      <c r="D20" s="83"/>
      <c r="E20" s="86">
        <f>(E8+E10)/E18</f>
        <v>13310.771697997803</v>
      </c>
      <c r="F20" s="86"/>
      <c r="G20" s="87"/>
      <c r="H20" s="9"/>
    </row>
    <row r="21" spans="2:8" ht="15" customHeight="1" thickBot="1" x14ac:dyDescent="0.5">
      <c r="C21" s="95" t="s">
        <v>40</v>
      </c>
      <c r="D21" s="96"/>
      <c r="E21" s="91">
        <f>E9/E19</f>
        <v>9675.9409906810924</v>
      </c>
      <c r="F21" s="91"/>
      <c r="G21" s="92"/>
      <c r="H21" s="9"/>
    </row>
    <row r="22" spans="2:8" ht="15" customHeight="1" x14ac:dyDescent="0.45">
      <c r="C22" s="9" t="s">
        <v>44</v>
      </c>
      <c r="D22" s="9"/>
      <c r="E22" s="9"/>
      <c r="F22" s="9"/>
      <c r="G22" s="9"/>
      <c r="H22" s="9"/>
    </row>
    <row r="23" spans="2:8" ht="15" customHeight="1" x14ac:dyDescent="0.45">
      <c r="C23" s="9" t="s">
        <v>50</v>
      </c>
      <c r="D23" s="9"/>
      <c r="E23" s="9"/>
      <c r="F23" s="9"/>
      <c r="G23" s="9"/>
      <c r="H23" s="9"/>
    </row>
    <row r="24" spans="2:8" ht="15" customHeight="1" x14ac:dyDescent="0.45"/>
    <row r="25" spans="2:8" ht="15" customHeight="1" x14ac:dyDescent="0.45">
      <c r="B25" s="1" t="s">
        <v>19</v>
      </c>
      <c r="C25" s="48" t="s">
        <v>20</v>
      </c>
      <c r="D25" s="48"/>
      <c r="E25" s="48"/>
      <c r="F25" s="48"/>
    </row>
    <row r="26" spans="2:8" ht="12.6" thickBot="1" x14ac:dyDescent="0.5">
      <c r="C26" s="4"/>
      <c r="D26" s="4"/>
      <c r="E26" s="5" t="s">
        <v>21</v>
      </c>
      <c r="F26" s="90" t="s">
        <v>22</v>
      </c>
      <c r="G26" s="90"/>
      <c r="H26" s="5"/>
    </row>
    <row r="27" spans="2:8" ht="15" customHeight="1" x14ac:dyDescent="0.45">
      <c r="C27" s="53" t="s">
        <v>23</v>
      </c>
      <c r="D27" s="54"/>
      <c r="E27" s="14">
        <v>44835</v>
      </c>
      <c r="F27" s="44">
        <v>45019</v>
      </c>
      <c r="G27" s="45"/>
      <c r="H27" s="11"/>
    </row>
    <row r="28" spans="2:8" ht="15" customHeight="1" thickBot="1" x14ac:dyDescent="0.5">
      <c r="C28" s="55" t="s">
        <v>24</v>
      </c>
      <c r="D28" s="56"/>
      <c r="E28" s="15">
        <v>44845</v>
      </c>
      <c r="F28" s="46">
        <v>45107</v>
      </c>
      <c r="G28" s="47"/>
      <c r="H28" s="11"/>
    </row>
    <row r="29" spans="2:8" ht="15" customHeight="1" thickBot="1" x14ac:dyDescent="0.5">
      <c r="C29" s="55" t="s">
        <v>46</v>
      </c>
      <c r="D29" s="56"/>
      <c r="E29" s="59">
        <v>241</v>
      </c>
      <c r="F29" s="60"/>
      <c r="G29" s="61"/>
      <c r="H29" s="11"/>
    </row>
    <row r="30" spans="2:8" ht="15" customHeight="1" x14ac:dyDescent="0.45">
      <c r="C30" s="18" t="s">
        <v>47</v>
      </c>
      <c r="D30" s="18"/>
      <c r="E30" s="19"/>
      <c r="F30" s="19"/>
      <c r="G30" s="19"/>
      <c r="H30" s="11"/>
    </row>
    <row r="31" spans="2:8" ht="15" customHeight="1" x14ac:dyDescent="0.45"/>
    <row r="32" spans="2:8" ht="15" customHeight="1" thickBot="1" x14ac:dyDescent="0.5">
      <c r="B32" s="1" t="s">
        <v>25</v>
      </c>
      <c r="C32" s="48" t="s">
        <v>26</v>
      </c>
      <c r="D32" s="48"/>
      <c r="E32" s="48"/>
      <c r="F32" s="48"/>
    </row>
    <row r="33" spans="2:8" ht="15" customHeight="1" x14ac:dyDescent="0.45">
      <c r="C33" s="57" t="s">
        <v>27</v>
      </c>
      <c r="D33" s="17" t="s">
        <v>28</v>
      </c>
      <c r="E33" s="49">
        <f>(E8+E9)/E11</f>
        <v>0.59395291295792874</v>
      </c>
      <c r="F33" s="49"/>
      <c r="G33" s="50"/>
    </row>
    <row r="34" spans="2:8" ht="15" customHeight="1" thickBot="1" x14ac:dyDescent="0.5">
      <c r="C34" s="58"/>
      <c r="D34" s="16" t="s">
        <v>29</v>
      </c>
      <c r="E34" s="51">
        <f>E10/E11</f>
        <v>0.40604708704207121</v>
      </c>
      <c r="F34" s="51"/>
      <c r="G34" s="52"/>
    </row>
    <row r="35" spans="2:8" ht="15" customHeight="1" x14ac:dyDescent="0.45"/>
    <row r="36" spans="2:8" ht="15" customHeight="1" thickBot="1" x14ac:dyDescent="0.5">
      <c r="B36" s="1" t="s">
        <v>30</v>
      </c>
      <c r="C36" s="48" t="s">
        <v>31</v>
      </c>
      <c r="D36" s="48"/>
      <c r="E36" s="48"/>
      <c r="F36" s="48"/>
      <c r="G36" s="48"/>
      <c r="H36" s="48"/>
    </row>
    <row r="37" spans="2:8" ht="70.05" customHeight="1" thickBot="1" x14ac:dyDescent="0.5">
      <c r="C37" s="3" t="s">
        <v>32</v>
      </c>
      <c r="D37" s="42" t="s">
        <v>53</v>
      </c>
      <c r="E37" s="42"/>
      <c r="F37" s="42"/>
      <c r="G37" s="43"/>
      <c r="H37" s="13"/>
    </row>
  </sheetData>
  <mergeCells count="42">
    <mergeCell ref="F26:G26"/>
    <mergeCell ref="E21:G21"/>
    <mergeCell ref="C16:D16"/>
    <mergeCell ref="C17:D17"/>
    <mergeCell ref="E17:G17"/>
    <mergeCell ref="C25:F25"/>
    <mergeCell ref="C19:D19"/>
    <mergeCell ref="C21:D21"/>
    <mergeCell ref="C13:C15"/>
    <mergeCell ref="C18:D18"/>
    <mergeCell ref="E18:G18"/>
    <mergeCell ref="C20:D20"/>
    <mergeCell ref="E20:G20"/>
    <mergeCell ref="E14:G14"/>
    <mergeCell ref="E13:G13"/>
    <mergeCell ref="E15:G15"/>
    <mergeCell ref="E16:G16"/>
    <mergeCell ref="E19:G19"/>
    <mergeCell ref="A1:G1"/>
    <mergeCell ref="C5:D5"/>
    <mergeCell ref="E5:G5"/>
    <mergeCell ref="C4:F4"/>
    <mergeCell ref="C7:F7"/>
    <mergeCell ref="C8:C10"/>
    <mergeCell ref="E8:G8"/>
    <mergeCell ref="E9:G9"/>
    <mergeCell ref="E10:G10"/>
    <mergeCell ref="C12:G12"/>
    <mergeCell ref="E11:G11"/>
    <mergeCell ref="C11:D11"/>
    <mergeCell ref="D37:G37"/>
    <mergeCell ref="F27:G27"/>
    <mergeCell ref="F28:G28"/>
    <mergeCell ref="C36:H36"/>
    <mergeCell ref="E33:G33"/>
    <mergeCell ref="E34:G34"/>
    <mergeCell ref="C27:D27"/>
    <mergeCell ref="C28:D28"/>
    <mergeCell ref="C33:C34"/>
    <mergeCell ref="C29:D29"/>
    <mergeCell ref="E29:G29"/>
    <mergeCell ref="C32:F32"/>
  </mergeCells>
  <phoneticPr fontId="1"/>
  <pageMargins left="0.51181102362204722" right="0.11811023622047245" top="0.55118110236220474" bottom="0.15748031496062992" header="0.31496062992125984" footer="0.11811023622047245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topLeftCell="A10" zoomScaleNormal="100" zoomScaleSheetLayoutView="100" workbookViewId="0">
      <selection activeCell="E6" sqref="E6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296875" style="1" customWidth="1"/>
    <col min="9" max="9" width="10.59765625" style="1" customWidth="1"/>
    <col min="10" max="10" width="0.796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78" t="s">
        <v>33</v>
      </c>
      <c r="B1" s="78"/>
      <c r="C1" s="78"/>
      <c r="D1" s="78"/>
      <c r="E1" s="78"/>
      <c r="F1" s="78"/>
      <c r="G1" s="78"/>
      <c r="H1" s="78"/>
      <c r="I1" s="78"/>
      <c r="J1" s="78"/>
    </row>
    <row r="2" spans="1:14" ht="15" customHeight="1" thickBot="1" x14ac:dyDescent="0.5">
      <c r="B2" s="1" t="s">
        <v>3</v>
      </c>
      <c r="C2" s="48" t="s">
        <v>4</v>
      </c>
      <c r="D2" s="48"/>
      <c r="E2" s="48"/>
      <c r="F2" s="48"/>
      <c r="G2" s="48"/>
      <c r="H2" s="32"/>
    </row>
    <row r="3" spans="1:14" ht="19.5" customHeight="1" thickBot="1" x14ac:dyDescent="0.5">
      <c r="C3" s="79" t="s">
        <v>5</v>
      </c>
      <c r="D3" s="80"/>
      <c r="E3" s="100" t="s">
        <v>52</v>
      </c>
      <c r="F3" s="101"/>
      <c r="G3" s="101"/>
      <c r="H3" s="101"/>
      <c r="I3" s="102"/>
    </row>
    <row r="4" spans="1:14" ht="15" customHeight="1" x14ac:dyDescent="0.45"/>
    <row r="5" spans="1:14" ht="15" customHeight="1" thickBot="1" x14ac:dyDescent="0.5">
      <c r="B5" s="1" t="s">
        <v>6</v>
      </c>
      <c r="C5" s="48" t="s">
        <v>7</v>
      </c>
      <c r="D5" s="48"/>
      <c r="E5" s="48"/>
      <c r="F5" s="48"/>
      <c r="G5" s="48"/>
    </row>
    <row r="6" spans="1:14" ht="15" customHeight="1" x14ac:dyDescent="0.45">
      <c r="C6" s="97" t="s">
        <v>8</v>
      </c>
      <c r="D6" s="35" t="s">
        <v>9</v>
      </c>
      <c r="E6" s="64">
        <v>665045047</v>
      </c>
      <c r="F6" s="64"/>
      <c r="G6" s="64"/>
      <c r="H6" s="64"/>
      <c r="I6" s="65"/>
    </row>
    <row r="7" spans="1:14" ht="15" customHeight="1" x14ac:dyDescent="0.45">
      <c r="C7" s="98"/>
      <c r="D7" s="20" t="s">
        <v>10</v>
      </c>
      <c r="E7" s="66">
        <v>27219487</v>
      </c>
      <c r="F7" s="66"/>
      <c r="G7" s="66"/>
      <c r="H7" s="66"/>
      <c r="I7" s="67"/>
    </row>
    <row r="8" spans="1:14" ht="15" customHeight="1" x14ac:dyDescent="0.45">
      <c r="C8" s="99"/>
      <c r="D8" s="36" t="s">
        <v>11</v>
      </c>
      <c r="E8" s="68"/>
      <c r="F8" s="68"/>
      <c r="G8" s="68"/>
      <c r="H8" s="68"/>
      <c r="I8" s="69"/>
    </row>
    <row r="9" spans="1:14" ht="15" customHeight="1" thickBot="1" x14ac:dyDescent="0.5">
      <c r="C9" s="76" t="s">
        <v>37</v>
      </c>
      <c r="D9" s="77"/>
      <c r="E9" s="73">
        <f>SUM(E6:I8)</f>
        <v>692264534</v>
      </c>
      <c r="F9" s="74"/>
      <c r="G9" s="74"/>
      <c r="H9" s="74"/>
      <c r="I9" s="75"/>
    </row>
    <row r="10" spans="1:14" ht="15" customHeight="1" x14ac:dyDescent="0.45">
      <c r="C10" s="70" t="s">
        <v>12</v>
      </c>
      <c r="D10" s="71"/>
      <c r="E10" s="71"/>
      <c r="F10" s="71"/>
      <c r="G10" s="71"/>
      <c r="H10" s="71"/>
      <c r="I10" s="72"/>
    </row>
    <row r="11" spans="1:14" ht="15" customHeight="1" x14ac:dyDescent="0.45">
      <c r="C11" s="81" t="s">
        <v>35</v>
      </c>
      <c r="D11" s="22" t="s">
        <v>14</v>
      </c>
      <c r="E11" s="66">
        <v>113958479</v>
      </c>
      <c r="F11" s="66"/>
      <c r="G11" s="66"/>
      <c r="H11" s="66"/>
      <c r="I11" s="67"/>
    </row>
    <row r="12" spans="1:14" ht="15" customHeight="1" x14ac:dyDescent="0.45">
      <c r="C12" s="81"/>
      <c r="D12" s="22" t="s">
        <v>36</v>
      </c>
      <c r="E12" s="66">
        <v>5298289</v>
      </c>
      <c r="F12" s="66"/>
      <c r="G12" s="66"/>
      <c r="H12" s="66"/>
      <c r="I12" s="67"/>
    </row>
    <row r="13" spans="1:14" ht="15" customHeight="1" x14ac:dyDescent="0.45">
      <c r="C13" s="81"/>
      <c r="D13" s="26" t="s">
        <v>16</v>
      </c>
      <c r="E13" s="66"/>
      <c r="F13" s="66"/>
      <c r="G13" s="66"/>
      <c r="H13" s="66"/>
      <c r="I13" s="67"/>
      <c r="M13" s="24"/>
      <c r="N13" s="24"/>
    </row>
    <row r="14" spans="1:14" ht="15" customHeight="1" x14ac:dyDescent="0.45">
      <c r="C14" s="103" t="s">
        <v>17</v>
      </c>
      <c r="D14" s="104"/>
      <c r="E14" s="68">
        <v>63423814</v>
      </c>
      <c r="F14" s="68"/>
      <c r="G14" s="68"/>
      <c r="H14" s="68"/>
      <c r="I14" s="69"/>
    </row>
    <row r="15" spans="1:14" ht="15" customHeight="1" thickBot="1" x14ac:dyDescent="0.5">
      <c r="C15" s="107" t="s">
        <v>37</v>
      </c>
      <c r="D15" s="108"/>
      <c r="E15" s="112">
        <f>SUM(E11:I14)</f>
        <v>182680582</v>
      </c>
      <c r="F15" s="112"/>
      <c r="G15" s="112"/>
      <c r="H15" s="112"/>
      <c r="I15" s="113"/>
    </row>
    <row r="16" spans="1:14" ht="15" customHeight="1" x14ac:dyDescent="0.45">
      <c r="C16" s="109" t="s">
        <v>42</v>
      </c>
      <c r="D16" s="110"/>
      <c r="E16" s="114">
        <v>30589</v>
      </c>
      <c r="F16" s="114"/>
      <c r="G16" s="114"/>
      <c r="H16" s="114"/>
      <c r="I16" s="115"/>
    </row>
    <row r="17" spans="2:9" ht="15" customHeight="1" thickBot="1" x14ac:dyDescent="0.5">
      <c r="C17" s="99" t="s">
        <v>38</v>
      </c>
      <c r="D17" s="111"/>
      <c r="E17" s="116">
        <v>2823</v>
      </c>
      <c r="F17" s="116"/>
      <c r="G17" s="116"/>
      <c r="H17" s="116"/>
      <c r="I17" s="117"/>
    </row>
    <row r="18" spans="2:9" ht="15" customHeight="1" x14ac:dyDescent="0.45">
      <c r="C18" s="109" t="s">
        <v>18</v>
      </c>
      <c r="D18" s="110"/>
      <c r="E18" s="64">
        <f>(E6+E8)/E16</f>
        <v>21741.313772924907</v>
      </c>
      <c r="F18" s="64"/>
      <c r="G18" s="64"/>
      <c r="H18" s="64"/>
      <c r="I18" s="65"/>
    </row>
    <row r="19" spans="2:9" ht="15" customHeight="1" thickBot="1" x14ac:dyDescent="0.5">
      <c r="C19" s="95" t="s">
        <v>41</v>
      </c>
      <c r="D19" s="96"/>
      <c r="E19" s="91">
        <f>E7/E17</f>
        <v>9642.0428622033305</v>
      </c>
      <c r="F19" s="91"/>
      <c r="G19" s="91"/>
      <c r="H19" s="91"/>
      <c r="I19" s="92"/>
    </row>
    <row r="20" spans="2:9" ht="15" customHeight="1" x14ac:dyDescent="0.45">
      <c r="C20" s="9" t="s">
        <v>45</v>
      </c>
      <c r="D20" s="9"/>
      <c r="E20" s="9"/>
      <c r="F20" s="9"/>
      <c r="G20" s="9"/>
      <c r="H20" s="9"/>
      <c r="I20" s="9"/>
    </row>
    <row r="21" spans="2:9" ht="15" customHeight="1" x14ac:dyDescent="0.45">
      <c r="C21" s="9" t="s">
        <v>48</v>
      </c>
      <c r="D21" s="9"/>
      <c r="E21" s="9"/>
      <c r="F21" s="9"/>
      <c r="G21" s="9"/>
      <c r="H21" s="9"/>
      <c r="I21" s="9"/>
    </row>
    <row r="22" spans="2:9" ht="15" customHeight="1" x14ac:dyDescent="0.45"/>
    <row r="23" spans="2:9" ht="15" customHeight="1" x14ac:dyDescent="0.45">
      <c r="B23" s="1" t="s">
        <v>19</v>
      </c>
      <c r="C23" s="48" t="s">
        <v>20</v>
      </c>
      <c r="D23" s="48"/>
      <c r="E23" s="48"/>
      <c r="F23" s="48"/>
      <c r="G23" s="48"/>
    </row>
    <row r="24" spans="2:9" ht="12.6" thickBot="1" x14ac:dyDescent="0.5">
      <c r="C24" s="32"/>
      <c r="D24" s="32"/>
      <c r="E24" s="121" t="s">
        <v>21</v>
      </c>
      <c r="F24" s="121"/>
      <c r="G24" s="121" t="s">
        <v>22</v>
      </c>
      <c r="H24" s="121"/>
      <c r="I24" s="121"/>
    </row>
    <row r="25" spans="2:9" ht="15" customHeight="1" x14ac:dyDescent="0.45">
      <c r="C25" s="53" t="s">
        <v>23</v>
      </c>
      <c r="D25" s="54"/>
      <c r="E25" s="122"/>
      <c r="F25" s="123"/>
      <c r="G25" s="124"/>
      <c r="H25" s="124"/>
      <c r="I25" s="125"/>
    </row>
    <row r="26" spans="2:9" ht="15" customHeight="1" thickBot="1" x14ac:dyDescent="0.5">
      <c r="C26" s="55" t="s">
        <v>24</v>
      </c>
      <c r="D26" s="56"/>
      <c r="E26" s="126"/>
      <c r="F26" s="126"/>
      <c r="G26" s="126"/>
      <c r="H26" s="126"/>
      <c r="I26" s="127"/>
    </row>
    <row r="27" spans="2:9" ht="15" customHeight="1" thickBot="1" x14ac:dyDescent="0.5">
      <c r="C27" s="105" t="s">
        <v>55</v>
      </c>
      <c r="D27" s="106"/>
      <c r="E27" s="59">
        <v>30</v>
      </c>
      <c r="F27" s="60"/>
      <c r="G27" s="60"/>
      <c r="H27" s="60"/>
      <c r="I27" s="61"/>
    </row>
    <row r="28" spans="2:9" ht="15" customHeight="1" x14ac:dyDescent="0.45">
      <c r="C28" s="18" t="s">
        <v>47</v>
      </c>
      <c r="D28" s="18"/>
      <c r="E28" s="19"/>
      <c r="F28" s="19"/>
      <c r="G28" s="19"/>
      <c r="H28" s="19"/>
      <c r="I28" s="19"/>
    </row>
    <row r="29" spans="2:9" ht="15" customHeight="1" x14ac:dyDescent="0.45"/>
    <row r="30" spans="2:9" ht="15" customHeight="1" thickBot="1" x14ac:dyDescent="0.5">
      <c r="B30" s="1" t="s">
        <v>25</v>
      </c>
      <c r="C30" s="48" t="s">
        <v>26</v>
      </c>
      <c r="D30" s="48"/>
      <c r="E30" s="48"/>
      <c r="F30" s="48"/>
      <c r="G30" s="48"/>
    </row>
    <row r="31" spans="2:9" ht="15" customHeight="1" x14ac:dyDescent="0.45">
      <c r="C31" s="57" t="s">
        <v>27</v>
      </c>
      <c r="D31" s="33" t="s">
        <v>28</v>
      </c>
      <c r="E31" s="49">
        <f>(E6+E7)/E9</f>
        <v>1</v>
      </c>
      <c r="F31" s="49"/>
      <c r="G31" s="49"/>
      <c r="H31" s="49"/>
      <c r="I31" s="50"/>
    </row>
    <row r="32" spans="2:9" ht="15" customHeight="1" thickBot="1" x14ac:dyDescent="0.5">
      <c r="C32" s="58"/>
      <c r="D32" s="34" t="s">
        <v>29</v>
      </c>
      <c r="E32" s="51">
        <f>E8/E9</f>
        <v>0</v>
      </c>
      <c r="F32" s="51"/>
      <c r="G32" s="51"/>
      <c r="H32" s="51"/>
      <c r="I32" s="52"/>
    </row>
    <row r="33" spans="2:9" ht="15" customHeight="1" x14ac:dyDescent="0.45"/>
    <row r="34" spans="2:9" ht="15" customHeight="1" thickBot="1" x14ac:dyDescent="0.5">
      <c r="B34" s="1" t="s">
        <v>30</v>
      </c>
      <c r="C34" s="48" t="s">
        <v>31</v>
      </c>
      <c r="D34" s="48"/>
      <c r="E34" s="48"/>
      <c r="F34" s="48"/>
      <c r="G34" s="48"/>
      <c r="H34" s="48"/>
      <c r="I34" s="48"/>
    </row>
    <row r="35" spans="2:9" ht="70.05" customHeight="1" thickBot="1" x14ac:dyDescent="0.5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topLeftCell="A10" zoomScaleNormal="100" zoomScaleSheetLayoutView="100" workbookViewId="0">
      <selection activeCell="E6" sqref="E6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296875" style="1" customWidth="1"/>
    <col min="9" max="9" width="10.59765625" style="1" customWidth="1"/>
    <col min="10" max="10" width="0.796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78" t="s">
        <v>33</v>
      </c>
      <c r="B1" s="78"/>
      <c r="C1" s="78"/>
      <c r="D1" s="78"/>
      <c r="E1" s="78"/>
      <c r="F1" s="78"/>
      <c r="G1" s="78"/>
      <c r="H1" s="78"/>
      <c r="I1" s="78"/>
      <c r="J1" s="78"/>
    </row>
    <row r="2" spans="1:14" ht="15" customHeight="1" thickBot="1" x14ac:dyDescent="0.5">
      <c r="B2" s="1" t="s">
        <v>3</v>
      </c>
      <c r="C2" s="48" t="s">
        <v>4</v>
      </c>
      <c r="D2" s="48"/>
      <c r="E2" s="48"/>
      <c r="F2" s="48"/>
      <c r="G2" s="48"/>
      <c r="H2" s="37"/>
    </row>
    <row r="3" spans="1:14" ht="19.5" customHeight="1" thickBot="1" x14ac:dyDescent="0.5">
      <c r="C3" s="79" t="s">
        <v>5</v>
      </c>
      <c r="D3" s="80"/>
      <c r="E3" s="100" t="s">
        <v>52</v>
      </c>
      <c r="F3" s="101"/>
      <c r="G3" s="101"/>
      <c r="H3" s="101"/>
      <c r="I3" s="102"/>
    </row>
    <row r="4" spans="1:14" ht="15" customHeight="1" x14ac:dyDescent="0.45"/>
    <row r="5" spans="1:14" ht="15" customHeight="1" thickBot="1" x14ac:dyDescent="0.5">
      <c r="B5" s="1" t="s">
        <v>6</v>
      </c>
      <c r="C5" s="48" t="s">
        <v>7</v>
      </c>
      <c r="D5" s="48"/>
      <c r="E5" s="48"/>
      <c r="F5" s="48"/>
      <c r="G5" s="48"/>
    </row>
    <row r="6" spans="1:14" ht="15" customHeight="1" x14ac:dyDescent="0.45">
      <c r="C6" s="97" t="s">
        <v>8</v>
      </c>
      <c r="D6" s="40" t="s">
        <v>9</v>
      </c>
      <c r="E6" s="64"/>
      <c r="F6" s="64"/>
      <c r="G6" s="64"/>
      <c r="H6" s="64"/>
      <c r="I6" s="65"/>
    </row>
    <row r="7" spans="1:14" ht="15" customHeight="1" x14ac:dyDescent="0.45">
      <c r="C7" s="98"/>
      <c r="D7" s="20" t="s">
        <v>10</v>
      </c>
      <c r="E7" s="66"/>
      <c r="F7" s="66"/>
      <c r="G7" s="66"/>
      <c r="H7" s="66"/>
      <c r="I7" s="67"/>
    </row>
    <row r="8" spans="1:14" ht="15" customHeight="1" x14ac:dyDescent="0.45">
      <c r="C8" s="99"/>
      <c r="D8" s="41" t="s">
        <v>11</v>
      </c>
      <c r="E8" s="68"/>
      <c r="F8" s="68"/>
      <c r="G8" s="68"/>
      <c r="H8" s="68"/>
      <c r="I8" s="69"/>
    </row>
    <row r="9" spans="1:14" ht="15" customHeight="1" thickBot="1" x14ac:dyDescent="0.5">
      <c r="C9" s="76" t="s">
        <v>37</v>
      </c>
      <c r="D9" s="77"/>
      <c r="E9" s="73">
        <f>SUM(E6:I8)</f>
        <v>0</v>
      </c>
      <c r="F9" s="74"/>
      <c r="G9" s="74"/>
      <c r="H9" s="74"/>
      <c r="I9" s="75"/>
    </row>
    <row r="10" spans="1:14" ht="15" customHeight="1" x14ac:dyDescent="0.45">
      <c r="C10" s="70" t="s">
        <v>12</v>
      </c>
      <c r="D10" s="71"/>
      <c r="E10" s="71"/>
      <c r="F10" s="71"/>
      <c r="G10" s="71"/>
      <c r="H10" s="71"/>
      <c r="I10" s="72"/>
    </row>
    <row r="11" spans="1:14" ht="15" customHeight="1" x14ac:dyDescent="0.45">
      <c r="C11" s="81" t="s">
        <v>35</v>
      </c>
      <c r="D11" s="22" t="s">
        <v>14</v>
      </c>
      <c r="E11" s="66"/>
      <c r="F11" s="66"/>
      <c r="G11" s="66"/>
      <c r="H11" s="66"/>
      <c r="I11" s="67"/>
    </row>
    <row r="12" spans="1:14" ht="15" customHeight="1" x14ac:dyDescent="0.45">
      <c r="C12" s="81"/>
      <c r="D12" s="22" t="s">
        <v>36</v>
      </c>
      <c r="E12" s="66"/>
      <c r="F12" s="66"/>
      <c r="G12" s="66"/>
      <c r="H12" s="66"/>
      <c r="I12" s="67"/>
    </row>
    <row r="13" spans="1:14" ht="15" customHeight="1" x14ac:dyDescent="0.45">
      <c r="C13" s="81"/>
      <c r="D13" s="26" t="s">
        <v>16</v>
      </c>
      <c r="E13" s="66"/>
      <c r="F13" s="66"/>
      <c r="G13" s="66"/>
      <c r="H13" s="66"/>
      <c r="I13" s="67"/>
      <c r="M13" s="24"/>
      <c r="N13" s="24"/>
    </row>
    <row r="14" spans="1:14" ht="15" customHeight="1" x14ac:dyDescent="0.45">
      <c r="C14" s="103" t="s">
        <v>17</v>
      </c>
      <c r="D14" s="104"/>
      <c r="E14" s="68">
        <v>5147421</v>
      </c>
      <c r="F14" s="68"/>
      <c r="G14" s="68"/>
      <c r="H14" s="68"/>
      <c r="I14" s="69"/>
    </row>
    <row r="15" spans="1:14" ht="15" customHeight="1" thickBot="1" x14ac:dyDescent="0.5">
      <c r="C15" s="107" t="s">
        <v>37</v>
      </c>
      <c r="D15" s="108"/>
      <c r="E15" s="112">
        <f>SUM(E11:I14)</f>
        <v>5147421</v>
      </c>
      <c r="F15" s="112"/>
      <c r="G15" s="112"/>
      <c r="H15" s="112"/>
      <c r="I15" s="113"/>
    </row>
    <row r="16" spans="1:14" ht="15" customHeight="1" x14ac:dyDescent="0.45">
      <c r="C16" s="109" t="s">
        <v>42</v>
      </c>
      <c r="D16" s="110"/>
      <c r="E16" s="114"/>
      <c r="F16" s="114"/>
      <c r="G16" s="114"/>
      <c r="H16" s="114"/>
      <c r="I16" s="115"/>
    </row>
    <row r="17" spans="2:9" ht="15" customHeight="1" thickBot="1" x14ac:dyDescent="0.5">
      <c r="C17" s="99" t="s">
        <v>38</v>
      </c>
      <c r="D17" s="111"/>
      <c r="E17" s="116"/>
      <c r="F17" s="116"/>
      <c r="G17" s="116"/>
      <c r="H17" s="116"/>
      <c r="I17" s="117"/>
    </row>
    <row r="18" spans="2:9" ht="15" customHeight="1" x14ac:dyDescent="0.45">
      <c r="C18" s="109" t="s">
        <v>18</v>
      </c>
      <c r="D18" s="110"/>
      <c r="E18" s="64" t="e">
        <f>(E6+E8)/E16</f>
        <v>#DIV/0!</v>
      </c>
      <c r="F18" s="64"/>
      <c r="G18" s="64"/>
      <c r="H18" s="64"/>
      <c r="I18" s="65"/>
    </row>
    <row r="19" spans="2:9" ht="15" customHeight="1" thickBot="1" x14ac:dyDescent="0.5">
      <c r="C19" s="95" t="s">
        <v>41</v>
      </c>
      <c r="D19" s="96"/>
      <c r="E19" s="91" t="e">
        <f>E7/E17</f>
        <v>#DIV/0!</v>
      </c>
      <c r="F19" s="91"/>
      <c r="G19" s="91"/>
      <c r="H19" s="91"/>
      <c r="I19" s="92"/>
    </row>
    <row r="20" spans="2:9" ht="15" customHeight="1" x14ac:dyDescent="0.45">
      <c r="C20" s="9" t="s">
        <v>45</v>
      </c>
      <c r="D20" s="9"/>
      <c r="E20" s="9"/>
      <c r="F20" s="9"/>
      <c r="G20" s="9"/>
      <c r="H20" s="9"/>
      <c r="I20" s="9"/>
    </row>
    <row r="21" spans="2:9" ht="15" customHeight="1" x14ac:dyDescent="0.45">
      <c r="C21" s="9" t="s">
        <v>48</v>
      </c>
      <c r="D21" s="9"/>
      <c r="E21" s="9"/>
      <c r="F21" s="9"/>
      <c r="G21" s="9"/>
      <c r="H21" s="9"/>
      <c r="I21" s="9"/>
    </row>
    <row r="22" spans="2:9" ht="15" customHeight="1" x14ac:dyDescent="0.45"/>
    <row r="23" spans="2:9" ht="15" customHeight="1" x14ac:dyDescent="0.45">
      <c r="B23" s="1" t="s">
        <v>19</v>
      </c>
      <c r="C23" s="48" t="s">
        <v>20</v>
      </c>
      <c r="D23" s="48"/>
      <c r="E23" s="48"/>
      <c r="F23" s="48"/>
      <c r="G23" s="48"/>
    </row>
    <row r="24" spans="2:9" ht="12.6" thickBot="1" x14ac:dyDescent="0.5">
      <c r="C24" s="37"/>
      <c r="D24" s="37"/>
      <c r="E24" s="121" t="s">
        <v>21</v>
      </c>
      <c r="F24" s="121"/>
      <c r="G24" s="121" t="s">
        <v>22</v>
      </c>
      <c r="H24" s="121"/>
      <c r="I24" s="121"/>
    </row>
    <row r="25" spans="2:9" ht="15" customHeight="1" x14ac:dyDescent="0.45">
      <c r="C25" s="53" t="s">
        <v>23</v>
      </c>
      <c r="D25" s="54"/>
      <c r="E25" s="122"/>
      <c r="F25" s="123"/>
      <c r="G25" s="124"/>
      <c r="H25" s="124"/>
      <c r="I25" s="125"/>
    </row>
    <row r="26" spans="2:9" ht="15" customHeight="1" thickBot="1" x14ac:dyDescent="0.5">
      <c r="C26" s="55" t="s">
        <v>24</v>
      </c>
      <c r="D26" s="56"/>
      <c r="E26" s="126"/>
      <c r="F26" s="126"/>
      <c r="G26" s="126"/>
      <c r="H26" s="126"/>
      <c r="I26" s="127"/>
    </row>
    <row r="27" spans="2:9" ht="15" customHeight="1" thickBot="1" x14ac:dyDescent="0.5">
      <c r="C27" s="105" t="s">
        <v>55</v>
      </c>
      <c r="D27" s="106"/>
      <c r="E27" s="59"/>
      <c r="F27" s="60"/>
      <c r="G27" s="60"/>
      <c r="H27" s="60"/>
      <c r="I27" s="61"/>
    </row>
    <row r="28" spans="2:9" ht="15" customHeight="1" x14ac:dyDescent="0.45">
      <c r="C28" s="18" t="s">
        <v>47</v>
      </c>
      <c r="D28" s="18"/>
      <c r="E28" s="19"/>
      <c r="F28" s="19"/>
      <c r="G28" s="19"/>
      <c r="H28" s="19"/>
      <c r="I28" s="19"/>
    </row>
    <row r="29" spans="2:9" ht="15" customHeight="1" x14ac:dyDescent="0.45"/>
    <row r="30" spans="2:9" ht="15" customHeight="1" thickBot="1" x14ac:dyDescent="0.5">
      <c r="B30" s="1" t="s">
        <v>25</v>
      </c>
      <c r="C30" s="48" t="s">
        <v>26</v>
      </c>
      <c r="D30" s="48"/>
      <c r="E30" s="48"/>
      <c r="F30" s="48"/>
      <c r="G30" s="48"/>
    </row>
    <row r="31" spans="2:9" ht="15" customHeight="1" x14ac:dyDescent="0.45">
      <c r="C31" s="57" t="s">
        <v>27</v>
      </c>
      <c r="D31" s="38" t="s">
        <v>28</v>
      </c>
      <c r="E31" s="49" t="e">
        <f>(E6+E7)/E9</f>
        <v>#DIV/0!</v>
      </c>
      <c r="F31" s="49"/>
      <c r="G31" s="49"/>
      <c r="H31" s="49"/>
      <c r="I31" s="50"/>
    </row>
    <row r="32" spans="2:9" ht="15" customHeight="1" thickBot="1" x14ac:dyDescent="0.5">
      <c r="C32" s="58"/>
      <c r="D32" s="39" t="s">
        <v>29</v>
      </c>
      <c r="E32" s="51" t="e">
        <f>E8/E9</f>
        <v>#DIV/0!</v>
      </c>
      <c r="F32" s="51"/>
      <c r="G32" s="51"/>
      <c r="H32" s="51"/>
      <c r="I32" s="52"/>
    </row>
    <row r="33" spans="2:9" ht="15" customHeight="1" x14ac:dyDescent="0.45"/>
    <row r="34" spans="2:9" ht="15" customHeight="1" thickBot="1" x14ac:dyDescent="0.5">
      <c r="B34" s="1" t="s">
        <v>30</v>
      </c>
      <c r="C34" s="48" t="s">
        <v>31</v>
      </c>
      <c r="D34" s="48"/>
      <c r="E34" s="48"/>
      <c r="F34" s="48"/>
      <c r="G34" s="48"/>
      <c r="H34" s="48"/>
      <c r="I34" s="48"/>
    </row>
    <row r="35" spans="2:9" ht="70.05" customHeight="1" thickBot="1" x14ac:dyDescent="0.5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Normal="100" zoomScaleSheetLayoutView="100" workbookViewId="0">
      <selection sqref="A1:J1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296875" style="1" customWidth="1"/>
    <col min="9" max="9" width="10.59765625" style="1" customWidth="1"/>
    <col min="10" max="10" width="0.796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78" t="s">
        <v>33</v>
      </c>
      <c r="B1" s="78"/>
      <c r="C1" s="78"/>
      <c r="D1" s="78"/>
      <c r="E1" s="78"/>
      <c r="F1" s="78"/>
      <c r="G1" s="78"/>
      <c r="H1" s="78"/>
      <c r="I1" s="78"/>
      <c r="J1" s="78"/>
    </row>
    <row r="2" spans="1:14" ht="15" customHeight="1" thickBot="1" x14ac:dyDescent="0.5">
      <c r="B2" s="1" t="s">
        <v>3</v>
      </c>
      <c r="C2" s="48" t="s">
        <v>4</v>
      </c>
      <c r="D2" s="48"/>
      <c r="E2" s="48"/>
      <c r="F2" s="48"/>
      <c r="G2" s="48"/>
      <c r="H2" s="27"/>
    </row>
    <row r="3" spans="1:14" ht="19.5" customHeight="1" thickBot="1" x14ac:dyDescent="0.5">
      <c r="C3" s="79" t="s">
        <v>5</v>
      </c>
      <c r="D3" s="80"/>
      <c r="E3" s="100" t="s">
        <v>34</v>
      </c>
      <c r="F3" s="101"/>
      <c r="G3" s="101"/>
      <c r="H3" s="101"/>
      <c r="I3" s="102"/>
    </row>
    <row r="4" spans="1:14" ht="15" customHeight="1" x14ac:dyDescent="0.45"/>
    <row r="5" spans="1:14" ht="15" customHeight="1" thickBot="1" x14ac:dyDescent="0.5">
      <c r="B5" s="1" t="s">
        <v>6</v>
      </c>
      <c r="C5" s="48" t="s">
        <v>7</v>
      </c>
      <c r="D5" s="48"/>
      <c r="E5" s="48"/>
      <c r="F5" s="48"/>
      <c r="G5" s="48"/>
    </row>
    <row r="6" spans="1:14" ht="15" customHeight="1" x14ac:dyDescent="0.45">
      <c r="C6" s="97" t="s">
        <v>8</v>
      </c>
      <c r="D6" s="30" t="s">
        <v>9</v>
      </c>
      <c r="E6" s="64">
        <v>100000000</v>
      </c>
      <c r="F6" s="64"/>
      <c r="G6" s="64"/>
      <c r="H6" s="64"/>
      <c r="I6" s="65"/>
    </row>
    <row r="7" spans="1:14" ht="15" customHeight="1" x14ac:dyDescent="0.45">
      <c r="C7" s="98"/>
      <c r="D7" s="20" t="s">
        <v>10</v>
      </c>
      <c r="E7" s="66">
        <v>100000000</v>
      </c>
      <c r="F7" s="66"/>
      <c r="G7" s="66"/>
      <c r="H7" s="66"/>
      <c r="I7" s="67"/>
    </row>
    <row r="8" spans="1:14" ht="15" customHeight="1" x14ac:dyDescent="0.45">
      <c r="C8" s="99"/>
      <c r="D8" s="31" t="s">
        <v>11</v>
      </c>
      <c r="E8" s="68">
        <v>100000000</v>
      </c>
      <c r="F8" s="68"/>
      <c r="G8" s="68"/>
      <c r="H8" s="68"/>
      <c r="I8" s="69"/>
    </row>
    <row r="9" spans="1:14" ht="15" customHeight="1" thickBot="1" x14ac:dyDescent="0.5">
      <c r="C9" s="76" t="s">
        <v>37</v>
      </c>
      <c r="D9" s="77"/>
      <c r="E9" s="73">
        <f>SUM(E6:I8)</f>
        <v>300000000</v>
      </c>
      <c r="F9" s="74"/>
      <c r="G9" s="74"/>
      <c r="H9" s="74"/>
      <c r="I9" s="75"/>
    </row>
    <row r="10" spans="1:14" ht="15" customHeight="1" x14ac:dyDescent="0.45">
      <c r="C10" s="70" t="s">
        <v>12</v>
      </c>
      <c r="D10" s="71"/>
      <c r="E10" s="71"/>
      <c r="F10" s="71"/>
      <c r="G10" s="71"/>
      <c r="H10" s="71"/>
      <c r="I10" s="72"/>
    </row>
    <row r="11" spans="1:14" ht="15" customHeight="1" x14ac:dyDescent="0.45">
      <c r="C11" s="81" t="s">
        <v>35</v>
      </c>
      <c r="D11" s="22" t="s">
        <v>14</v>
      </c>
      <c r="E11" s="66">
        <v>600000</v>
      </c>
      <c r="F11" s="66"/>
      <c r="G11" s="66"/>
      <c r="H11" s="66"/>
      <c r="I11" s="67"/>
    </row>
    <row r="12" spans="1:14" ht="15" customHeight="1" x14ac:dyDescent="0.45">
      <c r="C12" s="81"/>
      <c r="D12" s="22" t="s">
        <v>36</v>
      </c>
      <c r="E12" s="66">
        <v>200000</v>
      </c>
      <c r="F12" s="66"/>
      <c r="G12" s="66"/>
      <c r="H12" s="66"/>
      <c r="I12" s="67"/>
    </row>
    <row r="13" spans="1:14" ht="15" customHeight="1" x14ac:dyDescent="0.45">
      <c r="C13" s="81"/>
      <c r="D13" s="26" t="s">
        <v>16</v>
      </c>
      <c r="E13" s="66">
        <v>200000</v>
      </c>
      <c r="F13" s="66"/>
      <c r="G13" s="66"/>
      <c r="H13" s="66"/>
      <c r="I13" s="67"/>
      <c r="M13" s="24"/>
      <c r="N13" s="24"/>
    </row>
    <row r="14" spans="1:14" ht="15" customHeight="1" x14ac:dyDescent="0.45">
      <c r="C14" s="103" t="s">
        <v>17</v>
      </c>
      <c r="D14" s="104"/>
      <c r="E14" s="68">
        <v>200000</v>
      </c>
      <c r="F14" s="68"/>
      <c r="G14" s="68"/>
      <c r="H14" s="68"/>
      <c r="I14" s="69"/>
    </row>
    <row r="15" spans="1:14" ht="15" customHeight="1" thickBot="1" x14ac:dyDescent="0.5">
      <c r="C15" s="107" t="s">
        <v>37</v>
      </c>
      <c r="D15" s="108"/>
      <c r="E15" s="112">
        <f>SUM(E11:I14)</f>
        <v>1200000</v>
      </c>
      <c r="F15" s="112"/>
      <c r="G15" s="112"/>
      <c r="H15" s="112"/>
      <c r="I15" s="113"/>
    </row>
    <row r="16" spans="1:14" ht="15" customHeight="1" x14ac:dyDescent="0.45">
      <c r="C16" s="109" t="s">
        <v>42</v>
      </c>
      <c r="D16" s="110"/>
      <c r="E16" s="114">
        <v>10000</v>
      </c>
      <c r="F16" s="114"/>
      <c r="G16" s="114"/>
      <c r="H16" s="114"/>
      <c r="I16" s="115"/>
    </row>
    <row r="17" spans="2:9" ht="15" customHeight="1" thickBot="1" x14ac:dyDescent="0.5">
      <c r="C17" s="99" t="s">
        <v>38</v>
      </c>
      <c r="D17" s="111"/>
      <c r="E17" s="116">
        <v>10000</v>
      </c>
      <c r="F17" s="116"/>
      <c r="G17" s="116"/>
      <c r="H17" s="116"/>
      <c r="I17" s="117"/>
    </row>
    <row r="18" spans="2:9" ht="15" customHeight="1" x14ac:dyDescent="0.45">
      <c r="C18" s="109" t="s">
        <v>18</v>
      </c>
      <c r="D18" s="110"/>
      <c r="E18" s="64">
        <f>(E6+E8)/E16</f>
        <v>20000</v>
      </c>
      <c r="F18" s="64"/>
      <c r="G18" s="64"/>
      <c r="H18" s="64"/>
      <c r="I18" s="65"/>
    </row>
    <row r="19" spans="2:9" ht="15" customHeight="1" thickBot="1" x14ac:dyDescent="0.5">
      <c r="C19" s="95" t="s">
        <v>41</v>
      </c>
      <c r="D19" s="96"/>
      <c r="E19" s="91">
        <f>E7/E17</f>
        <v>10000</v>
      </c>
      <c r="F19" s="91"/>
      <c r="G19" s="91"/>
      <c r="H19" s="91"/>
      <c r="I19" s="92"/>
    </row>
    <row r="20" spans="2:9" ht="15" customHeight="1" x14ac:dyDescent="0.45">
      <c r="C20" s="9" t="s">
        <v>45</v>
      </c>
      <c r="D20" s="9"/>
      <c r="E20" s="9"/>
      <c r="F20" s="9"/>
      <c r="G20" s="9"/>
      <c r="H20" s="9"/>
      <c r="I20" s="9"/>
    </row>
    <row r="21" spans="2:9" ht="15" customHeight="1" x14ac:dyDescent="0.45">
      <c r="C21" s="9" t="s">
        <v>48</v>
      </c>
      <c r="D21" s="9"/>
      <c r="E21" s="9"/>
      <c r="F21" s="9"/>
      <c r="G21" s="9"/>
      <c r="H21" s="9"/>
      <c r="I21" s="9"/>
    </row>
    <row r="22" spans="2:9" ht="15" customHeight="1" x14ac:dyDescent="0.45"/>
    <row r="23" spans="2:9" ht="15" customHeight="1" x14ac:dyDescent="0.45">
      <c r="B23" s="1" t="s">
        <v>19</v>
      </c>
      <c r="C23" s="48" t="s">
        <v>20</v>
      </c>
      <c r="D23" s="48"/>
      <c r="E23" s="48"/>
      <c r="F23" s="48"/>
      <c r="G23" s="48"/>
    </row>
    <row r="24" spans="2:9" ht="12.6" thickBot="1" x14ac:dyDescent="0.5">
      <c r="C24" s="27"/>
      <c r="D24" s="27"/>
      <c r="E24" s="121" t="s">
        <v>21</v>
      </c>
      <c r="F24" s="121"/>
      <c r="G24" s="121" t="s">
        <v>22</v>
      </c>
      <c r="H24" s="121"/>
      <c r="I24" s="121"/>
    </row>
    <row r="25" spans="2:9" ht="15" customHeight="1" x14ac:dyDescent="0.45">
      <c r="C25" s="53" t="s">
        <v>23</v>
      </c>
      <c r="D25" s="54"/>
      <c r="E25" s="122"/>
      <c r="F25" s="123"/>
      <c r="G25" s="124"/>
      <c r="H25" s="124"/>
      <c r="I25" s="125"/>
    </row>
    <row r="26" spans="2:9" ht="15" customHeight="1" thickBot="1" x14ac:dyDescent="0.5">
      <c r="C26" s="55" t="s">
        <v>24</v>
      </c>
      <c r="D26" s="56"/>
      <c r="E26" s="126"/>
      <c r="F26" s="126"/>
      <c r="G26" s="126"/>
      <c r="H26" s="126"/>
      <c r="I26" s="127"/>
    </row>
    <row r="27" spans="2:9" ht="15" customHeight="1" thickBot="1" x14ac:dyDescent="0.5">
      <c r="C27" s="105" t="s">
        <v>39</v>
      </c>
      <c r="D27" s="106"/>
      <c r="E27" s="59">
        <v>15</v>
      </c>
      <c r="F27" s="60"/>
      <c r="G27" s="60"/>
      <c r="H27" s="60"/>
      <c r="I27" s="61"/>
    </row>
    <row r="28" spans="2:9" ht="15" customHeight="1" x14ac:dyDescent="0.45">
      <c r="C28" s="18" t="s">
        <v>47</v>
      </c>
      <c r="D28" s="18"/>
      <c r="E28" s="19"/>
      <c r="F28" s="19"/>
      <c r="G28" s="19"/>
      <c r="H28" s="19"/>
      <c r="I28" s="19"/>
    </row>
    <row r="29" spans="2:9" ht="15" customHeight="1" x14ac:dyDescent="0.45"/>
    <row r="30" spans="2:9" ht="15" customHeight="1" thickBot="1" x14ac:dyDescent="0.5">
      <c r="B30" s="1" t="s">
        <v>25</v>
      </c>
      <c r="C30" s="48" t="s">
        <v>26</v>
      </c>
      <c r="D30" s="48"/>
      <c r="E30" s="48"/>
      <c r="F30" s="48"/>
      <c r="G30" s="48"/>
    </row>
    <row r="31" spans="2:9" ht="15" customHeight="1" x14ac:dyDescent="0.45">
      <c r="C31" s="57" t="s">
        <v>27</v>
      </c>
      <c r="D31" s="28" t="s">
        <v>28</v>
      </c>
      <c r="E31" s="49">
        <f>(E6+E7)/E9</f>
        <v>0.66666666666666663</v>
      </c>
      <c r="F31" s="49"/>
      <c r="G31" s="49"/>
      <c r="H31" s="49"/>
      <c r="I31" s="50"/>
    </row>
    <row r="32" spans="2:9" ht="15" customHeight="1" thickBot="1" x14ac:dyDescent="0.5">
      <c r="C32" s="58"/>
      <c r="D32" s="29" t="s">
        <v>29</v>
      </c>
      <c r="E32" s="51">
        <f>E8/E9</f>
        <v>0.33333333333333331</v>
      </c>
      <c r="F32" s="51"/>
      <c r="G32" s="51"/>
      <c r="H32" s="51"/>
      <c r="I32" s="52"/>
    </row>
    <row r="33" spans="2:9" ht="15" customHeight="1" x14ac:dyDescent="0.45"/>
    <row r="34" spans="2:9" ht="15" customHeight="1" thickBot="1" x14ac:dyDescent="0.5">
      <c r="B34" s="1" t="s">
        <v>30</v>
      </c>
      <c r="C34" s="48" t="s">
        <v>31</v>
      </c>
      <c r="D34" s="48"/>
      <c r="E34" s="48"/>
      <c r="F34" s="48"/>
      <c r="G34" s="48"/>
      <c r="H34" s="48"/>
      <c r="I34" s="48"/>
    </row>
    <row r="35" spans="2:9" ht="70.05" customHeight="1" thickBot="1" x14ac:dyDescent="0.5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topLeftCell="A7" zoomScaleNormal="100" zoomScaleSheetLayoutView="100" workbookViewId="0">
      <selection activeCell="E6" sqref="E6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296875" style="1" customWidth="1"/>
    <col min="9" max="9" width="10.59765625" style="1" customWidth="1"/>
    <col min="10" max="10" width="0.796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78" t="s">
        <v>33</v>
      </c>
      <c r="B1" s="78"/>
      <c r="C1" s="78"/>
      <c r="D1" s="78"/>
      <c r="E1" s="78"/>
      <c r="F1" s="78"/>
      <c r="G1" s="78"/>
      <c r="H1" s="78"/>
      <c r="I1" s="78"/>
      <c r="J1" s="78"/>
    </row>
    <row r="2" spans="1:14" ht="15" customHeight="1" thickBot="1" x14ac:dyDescent="0.5">
      <c r="B2" s="1" t="s">
        <v>3</v>
      </c>
      <c r="C2" s="48" t="s">
        <v>4</v>
      </c>
      <c r="D2" s="48"/>
      <c r="E2" s="48"/>
      <c r="F2" s="48"/>
      <c r="G2" s="48"/>
      <c r="H2" s="4"/>
    </row>
    <row r="3" spans="1:14" ht="19.5" customHeight="1" thickBot="1" x14ac:dyDescent="0.5">
      <c r="C3" s="79" t="s">
        <v>5</v>
      </c>
      <c r="D3" s="80"/>
      <c r="E3" s="100" t="s">
        <v>52</v>
      </c>
      <c r="F3" s="101"/>
      <c r="G3" s="101"/>
      <c r="H3" s="101"/>
      <c r="I3" s="102"/>
    </row>
    <row r="4" spans="1:14" ht="15" customHeight="1" x14ac:dyDescent="0.45"/>
    <row r="5" spans="1:14" ht="15" customHeight="1" thickBot="1" x14ac:dyDescent="0.5">
      <c r="B5" s="1" t="s">
        <v>6</v>
      </c>
      <c r="C5" s="48" t="s">
        <v>7</v>
      </c>
      <c r="D5" s="48"/>
      <c r="E5" s="48"/>
      <c r="F5" s="48"/>
      <c r="G5" s="48"/>
    </row>
    <row r="6" spans="1:14" ht="15" customHeight="1" x14ac:dyDescent="0.45">
      <c r="C6" s="97" t="s">
        <v>8</v>
      </c>
      <c r="D6" s="21" t="s">
        <v>9</v>
      </c>
      <c r="E6" s="64">
        <v>2033532710</v>
      </c>
      <c r="F6" s="64"/>
      <c r="G6" s="64"/>
      <c r="H6" s="64"/>
      <c r="I6" s="65"/>
    </row>
    <row r="7" spans="1:14" ht="15" customHeight="1" x14ac:dyDescent="0.45">
      <c r="C7" s="98"/>
      <c r="D7" s="20" t="s">
        <v>10</v>
      </c>
      <c r="E7" s="66">
        <v>51347800</v>
      </c>
      <c r="F7" s="66"/>
      <c r="G7" s="66"/>
      <c r="H7" s="66"/>
      <c r="I7" s="67"/>
    </row>
    <row r="8" spans="1:14" ht="15" customHeight="1" x14ac:dyDescent="0.45">
      <c r="C8" s="99"/>
      <c r="D8" s="25" t="s">
        <v>11</v>
      </c>
      <c r="E8" s="68">
        <v>1603989089</v>
      </c>
      <c r="F8" s="68"/>
      <c r="G8" s="68"/>
      <c r="H8" s="68"/>
      <c r="I8" s="69"/>
    </row>
    <row r="9" spans="1:14" ht="15" customHeight="1" thickBot="1" x14ac:dyDescent="0.5">
      <c r="C9" s="76" t="s">
        <v>37</v>
      </c>
      <c r="D9" s="77"/>
      <c r="E9" s="73">
        <f>SUM(E6:I8)</f>
        <v>3688869599</v>
      </c>
      <c r="F9" s="74"/>
      <c r="G9" s="74"/>
      <c r="H9" s="74"/>
      <c r="I9" s="75"/>
    </row>
    <row r="10" spans="1:14" ht="15" customHeight="1" x14ac:dyDescent="0.45">
      <c r="C10" s="70" t="s">
        <v>12</v>
      </c>
      <c r="D10" s="71"/>
      <c r="E10" s="71"/>
      <c r="F10" s="71"/>
      <c r="G10" s="71"/>
      <c r="H10" s="71"/>
      <c r="I10" s="72"/>
    </row>
    <row r="11" spans="1:14" ht="15" customHeight="1" x14ac:dyDescent="0.45">
      <c r="C11" s="81" t="s">
        <v>35</v>
      </c>
      <c r="D11" s="22" t="s">
        <v>14</v>
      </c>
      <c r="E11" s="66">
        <v>549794903</v>
      </c>
      <c r="F11" s="66"/>
      <c r="G11" s="66"/>
      <c r="H11" s="66"/>
      <c r="I11" s="67"/>
    </row>
    <row r="12" spans="1:14" ht="15" customHeight="1" x14ac:dyDescent="0.45">
      <c r="C12" s="81"/>
      <c r="D12" s="22" t="s">
        <v>36</v>
      </c>
      <c r="E12" s="66">
        <v>19175449</v>
      </c>
      <c r="F12" s="66"/>
      <c r="G12" s="66"/>
      <c r="H12" s="66"/>
      <c r="I12" s="67"/>
    </row>
    <row r="13" spans="1:14" ht="15" customHeight="1" x14ac:dyDescent="0.45">
      <c r="C13" s="81"/>
      <c r="D13" s="23" t="s">
        <v>16</v>
      </c>
      <c r="E13" s="66">
        <v>499145400</v>
      </c>
      <c r="F13" s="66"/>
      <c r="G13" s="66"/>
      <c r="H13" s="66"/>
      <c r="I13" s="67"/>
      <c r="M13" s="24"/>
      <c r="N13" s="24"/>
    </row>
    <row r="14" spans="1:14" ht="15" customHeight="1" x14ac:dyDescent="0.45">
      <c r="C14" s="103" t="s">
        <v>17</v>
      </c>
      <c r="D14" s="104"/>
      <c r="E14" s="68">
        <v>659926500</v>
      </c>
      <c r="F14" s="68"/>
      <c r="G14" s="68"/>
      <c r="H14" s="68"/>
      <c r="I14" s="69"/>
    </row>
    <row r="15" spans="1:14" ht="15" customHeight="1" thickBot="1" x14ac:dyDescent="0.5">
      <c r="C15" s="107" t="s">
        <v>37</v>
      </c>
      <c r="D15" s="108"/>
      <c r="E15" s="112">
        <f>SUM(E11:I14)</f>
        <v>1728042252</v>
      </c>
      <c r="F15" s="112"/>
      <c r="G15" s="112"/>
      <c r="H15" s="112"/>
      <c r="I15" s="113"/>
    </row>
    <row r="16" spans="1:14" ht="15" customHeight="1" x14ac:dyDescent="0.45">
      <c r="C16" s="109" t="s">
        <v>42</v>
      </c>
      <c r="D16" s="110"/>
      <c r="E16" s="114">
        <v>163265</v>
      </c>
      <c r="F16" s="114"/>
      <c r="G16" s="114"/>
      <c r="H16" s="114"/>
      <c r="I16" s="115"/>
    </row>
    <row r="17" spans="2:9" ht="15" customHeight="1" thickBot="1" x14ac:dyDescent="0.5">
      <c r="C17" s="99" t="s">
        <v>38</v>
      </c>
      <c r="D17" s="111"/>
      <c r="E17" s="116">
        <v>5141</v>
      </c>
      <c r="F17" s="116"/>
      <c r="G17" s="116"/>
      <c r="H17" s="116"/>
      <c r="I17" s="117"/>
    </row>
    <row r="18" spans="2:9" ht="15" customHeight="1" x14ac:dyDescent="0.45">
      <c r="C18" s="109" t="s">
        <v>18</v>
      </c>
      <c r="D18" s="110"/>
      <c r="E18" s="64">
        <f>(E6+E8)/E16</f>
        <v>22279.862793617736</v>
      </c>
      <c r="F18" s="64"/>
      <c r="G18" s="64"/>
      <c r="H18" s="64"/>
      <c r="I18" s="65"/>
    </row>
    <row r="19" spans="2:9" ht="15" customHeight="1" thickBot="1" x14ac:dyDescent="0.5">
      <c r="C19" s="95" t="s">
        <v>41</v>
      </c>
      <c r="D19" s="96"/>
      <c r="E19" s="91">
        <f>E7/E17</f>
        <v>9987.9011865395842</v>
      </c>
      <c r="F19" s="91"/>
      <c r="G19" s="91"/>
      <c r="H19" s="91"/>
      <c r="I19" s="92"/>
    </row>
    <row r="20" spans="2:9" ht="15" customHeight="1" x14ac:dyDescent="0.45">
      <c r="C20" s="9" t="s">
        <v>45</v>
      </c>
      <c r="D20" s="9"/>
      <c r="E20" s="9"/>
      <c r="F20" s="9"/>
      <c r="G20" s="9"/>
      <c r="H20" s="9"/>
      <c r="I20" s="9"/>
    </row>
    <row r="21" spans="2:9" ht="15" customHeight="1" x14ac:dyDescent="0.45">
      <c r="C21" s="9" t="s">
        <v>48</v>
      </c>
      <c r="D21" s="9"/>
      <c r="E21" s="9"/>
      <c r="F21" s="9"/>
      <c r="G21" s="9"/>
      <c r="H21" s="9"/>
      <c r="I21" s="9"/>
    </row>
    <row r="22" spans="2:9" ht="15" customHeight="1" x14ac:dyDescent="0.45"/>
    <row r="23" spans="2:9" ht="15" customHeight="1" x14ac:dyDescent="0.45">
      <c r="B23" s="1" t="s">
        <v>19</v>
      </c>
      <c r="C23" s="48" t="s">
        <v>20</v>
      </c>
      <c r="D23" s="48"/>
      <c r="E23" s="48"/>
      <c r="F23" s="48"/>
      <c r="G23" s="48"/>
    </row>
    <row r="24" spans="2:9" ht="12.6" thickBot="1" x14ac:dyDescent="0.5">
      <c r="C24" s="4"/>
      <c r="D24" s="4"/>
      <c r="E24" s="121" t="s">
        <v>21</v>
      </c>
      <c r="F24" s="121"/>
      <c r="G24" s="121" t="s">
        <v>22</v>
      </c>
      <c r="H24" s="121"/>
      <c r="I24" s="121"/>
    </row>
    <row r="25" spans="2:9" ht="15" customHeight="1" x14ac:dyDescent="0.45">
      <c r="C25" s="53" t="s">
        <v>23</v>
      </c>
      <c r="D25" s="54"/>
      <c r="E25" s="122"/>
      <c r="F25" s="123"/>
      <c r="G25" s="124"/>
      <c r="H25" s="124"/>
      <c r="I25" s="125"/>
    </row>
    <row r="26" spans="2:9" ht="15" customHeight="1" thickBot="1" x14ac:dyDescent="0.5">
      <c r="C26" s="55" t="s">
        <v>24</v>
      </c>
      <c r="D26" s="56"/>
      <c r="E26" s="126"/>
      <c r="F26" s="126"/>
      <c r="G26" s="126"/>
      <c r="H26" s="126"/>
      <c r="I26" s="127"/>
    </row>
    <row r="27" spans="2:9" ht="15" customHeight="1" thickBot="1" x14ac:dyDescent="0.5">
      <c r="C27" s="105" t="s">
        <v>55</v>
      </c>
      <c r="D27" s="106"/>
      <c r="E27" s="59">
        <v>21</v>
      </c>
      <c r="F27" s="60"/>
      <c r="G27" s="60"/>
      <c r="H27" s="60"/>
      <c r="I27" s="61"/>
    </row>
    <row r="28" spans="2:9" ht="15" customHeight="1" x14ac:dyDescent="0.45">
      <c r="C28" s="18" t="s">
        <v>47</v>
      </c>
      <c r="D28" s="18"/>
      <c r="E28" s="19"/>
      <c r="F28" s="19"/>
      <c r="G28" s="19"/>
      <c r="H28" s="19"/>
      <c r="I28" s="19"/>
    </row>
    <row r="29" spans="2:9" ht="15" customHeight="1" x14ac:dyDescent="0.45"/>
    <row r="30" spans="2:9" ht="15" customHeight="1" thickBot="1" x14ac:dyDescent="0.5">
      <c r="B30" s="1" t="s">
        <v>25</v>
      </c>
      <c r="C30" s="48" t="s">
        <v>26</v>
      </c>
      <c r="D30" s="48"/>
      <c r="E30" s="48"/>
      <c r="F30" s="48"/>
      <c r="G30" s="48"/>
    </row>
    <row r="31" spans="2:9" ht="15" customHeight="1" x14ac:dyDescent="0.45">
      <c r="C31" s="57" t="s">
        <v>27</v>
      </c>
      <c r="D31" s="17" t="s">
        <v>28</v>
      </c>
      <c r="E31" s="49">
        <f>(E6+E7)/E9</f>
        <v>0.56518140694514696</v>
      </c>
      <c r="F31" s="49"/>
      <c r="G31" s="49"/>
      <c r="H31" s="49"/>
      <c r="I31" s="50"/>
    </row>
    <row r="32" spans="2:9" ht="15" customHeight="1" thickBot="1" x14ac:dyDescent="0.5">
      <c r="C32" s="58"/>
      <c r="D32" s="16" t="s">
        <v>29</v>
      </c>
      <c r="E32" s="51">
        <f>E8/E9</f>
        <v>0.43481859305485304</v>
      </c>
      <c r="F32" s="51"/>
      <c r="G32" s="51"/>
      <c r="H32" s="51"/>
      <c r="I32" s="52"/>
    </row>
    <row r="33" spans="2:9" ht="15" customHeight="1" x14ac:dyDescent="0.45"/>
    <row r="34" spans="2:9" ht="15" customHeight="1" thickBot="1" x14ac:dyDescent="0.5">
      <c r="B34" s="1" t="s">
        <v>30</v>
      </c>
      <c r="C34" s="48" t="s">
        <v>31</v>
      </c>
      <c r="D34" s="48"/>
      <c r="E34" s="48"/>
      <c r="F34" s="48"/>
      <c r="G34" s="48"/>
      <c r="H34" s="48"/>
      <c r="I34" s="48"/>
    </row>
    <row r="35" spans="2:9" ht="70.05" customHeight="1" thickBot="1" x14ac:dyDescent="0.5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9:D9"/>
    <mergeCell ref="E9:I9"/>
    <mergeCell ref="D35:I35"/>
    <mergeCell ref="E24:F24"/>
    <mergeCell ref="G24:I24"/>
    <mergeCell ref="C25:D25"/>
    <mergeCell ref="E25:F25"/>
    <mergeCell ref="G25:I25"/>
    <mergeCell ref="C26:D26"/>
    <mergeCell ref="E26:F26"/>
    <mergeCell ref="G26:I26"/>
    <mergeCell ref="C30:G30"/>
    <mergeCell ref="C31:C32"/>
    <mergeCell ref="E31:I31"/>
    <mergeCell ref="E32:I32"/>
    <mergeCell ref="C34:I34"/>
    <mergeCell ref="C27:D27"/>
    <mergeCell ref="E27:I27"/>
    <mergeCell ref="C11:C13"/>
    <mergeCell ref="C15:D15"/>
    <mergeCell ref="C16:D16"/>
    <mergeCell ref="C17:D17"/>
    <mergeCell ref="C18:D18"/>
    <mergeCell ref="C23:G23"/>
    <mergeCell ref="C19:D19"/>
    <mergeCell ref="E19:I19"/>
    <mergeCell ref="E15:I15"/>
    <mergeCell ref="E16:I16"/>
    <mergeCell ref="E17:I17"/>
    <mergeCell ref="E18:I18"/>
    <mergeCell ref="C10:I10"/>
    <mergeCell ref="E11:I11"/>
    <mergeCell ref="E12:I12"/>
    <mergeCell ref="E13:I13"/>
    <mergeCell ref="E14:I14"/>
    <mergeCell ref="C14:D14"/>
    <mergeCell ref="C6:C8"/>
    <mergeCell ref="A1:J1"/>
    <mergeCell ref="C2:G2"/>
    <mergeCell ref="C3:D3"/>
    <mergeCell ref="E3:I3"/>
    <mergeCell ref="C5:G5"/>
    <mergeCell ref="E6:I6"/>
    <mergeCell ref="E7:I7"/>
    <mergeCell ref="E8:I8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topLeftCell="A7" zoomScaleNormal="100" zoomScaleSheetLayoutView="100" workbookViewId="0">
      <selection activeCell="E6" sqref="E6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296875" style="1" customWidth="1"/>
    <col min="9" max="9" width="10.59765625" style="1" customWidth="1"/>
    <col min="10" max="10" width="0.796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78" t="s">
        <v>33</v>
      </c>
      <c r="B1" s="78"/>
      <c r="C1" s="78"/>
      <c r="D1" s="78"/>
      <c r="E1" s="78"/>
      <c r="F1" s="78"/>
      <c r="G1" s="78"/>
      <c r="H1" s="78"/>
      <c r="I1" s="78"/>
      <c r="J1" s="78"/>
    </row>
    <row r="2" spans="1:14" ht="15" customHeight="1" thickBot="1" x14ac:dyDescent="0.5">
      <c r="B2" s="1" t="s">
        <v>3</v>
      </c>
      <c r="C2" s="48" t="s">
        <v>4</v>
      </c>
      <c r="D2" s="48"/>
      <c r="E2" s="48"/>
      <c r="F2" s="48"/>
      <c r="G2" s="48"/>
      <c r="H2" s="27"/>
    </row>
    <row r="3" spans="1:14" ht="19.5" customHeight="1" thickBot="1" x14ac:dyDescent="0.5">
      <c r="C3" s="79" t="s">
        <v>5</v>
      </c>
      <c r="D3" s="80"/>
      <c r="E3" s="100" t="s">
        <v>52</v>
      </c>
      <c r="F3" s="101"/>
      <c r="G3" s="101"/>
      <c r="H3" s="101"/>
      <c r="I3" s="102"/>
    </row>
    <row r="4" spans="1:14" ht="15" customHeight="1" x14ac:dyDescent="0.45"/>
    <row r="5" spans="1:14" ht="15" customHeight="1" thickBot="1" x14ac:dyDescent="0.5">
      <c r="B5" s="1" t="s">
        <v>6</v>
      </c>
      <c r="C5" s="48" t="s">
        <v>7</v>
      </c>
      <c r="D5" s="48"/>
      <c r="E5" s="48"/>
      <c r="F5" s="48"/>
      <c r="G5" s="48"/>
    </row>
    <row r="6" spans="1:14" ht="15" customHeight="1" x14ac:dyDescent="0.45">
      <c r="C6" s="97" t="s">
        <v>8</v>
      </c>
      <c r="D6" s="30" t="s">
        <v>9</v>
      </c>
      <c r="E6" s="64">
        <v>2434762024</v>
      </c>
      <c r="F6" s="64"/>
      <c r="G6" s="64"/>
      <c r="H6" s="64"/>
      <c r="I6" s="65"/>
    </row>
    <row r="7" spans="1:14" ht="15" customHeight="1" x14ac:dyDescent="0.45">
      <c r="C7" s="98"/>
      <c r="D7" s="20" t="s">
        <v>10</v>
      </c>
      <c r="E7" s="66">
        <v>74401106</v>
      </c>
      <c r="F7" s="66"/>
      <c r="G7" s="66"/>
      <c r="H7" s="66"/>
      <c r="I7" s="67"/>
    </row>
    <row r="8" spans="1:14" ht="15" customHeight="1" x14ac:dyDescent="0.45">
      <c r="C8" s="99"/>
      <c r="D8" s="31" t="s">
        <v>11</v>
      </c>
      <c r="E8" s="68">
        <v>2364435848</v>
      </c>
      <c r="F8" s="68"/>
      <c r="G8" s="68"/>
      <c r="H8" s="68"/>
      <c r="I8" s="69"/>
    </row>
    <row r="9" spans="1:14" ht="15" customHeight="1" thickBot="1" x14ac:dyDescent="0.5">
      <c r="C9" s="76" t="s">
        <v>37</v>
      </c>
      <c r="D9" s="77"/>
      <c r="E9" s="73">
        <f>SUM(E6:I8)</f>
        <v>4873598978</v>
      </c>
      <c r="F9" s="74"/>
      <c r="G9" s="74"/>
      <c r="H9" s="74"/>
      <c r="I9" s="75"/>
    </row>
    <row r="10" spans="1:14" ht="15" customHeight="1" x14ac:dyDescent="0.45">
      <c r="C10" s="70" t="s">
        <v>12</v>
      </c>
      <c r="D10" s="71"/>
      <c r="E10" s="71"/>
      <c r="F10" s="71"/>
      <c r="G10" s="71"/>
      <c r="H10" s="71"/>
      <c r="I10" s="72"/>
    </row>
    <row r="11" spans="1:14" ht="15" customHeight="1" x14ac:dyDescent="0.45">
      <c r="C11" s="81" t="s">
        <v>35</v>
      </c>
      <c r="D11" s="22" t="s">
        <v>14</v>
      </c>
      <c r="E11" s="66">
        <v>676062684</v>
      </c>
      <c r="F11" s="66"/>
      <c r="G11" s="66"/>
      <c r="H11" s="66"/>
      <c r="I11" s="67"/>
    </row>
    <row r="12" spans="1:14" ht="15" customHeight="1" x14ac:dyDescent="0.45">
      <c r="C12" s="81"/>
      <c r="D12" s="22" t="s">
        <v>36</v>
      </c>
      <c r="E12" s="66">
        <v>27076432</v>
      </c>
      <c r="F12" s="66"/>
      <c r="G12" s="66"/>
      <c r="H12" s="66"/>
      <c r="I12" s="67"/>
    </row>
    <row r="13" spans="1:14" ht="15" customHeight="1" x14ac:dyDescent="0.45">
      <c r="C13" s="81"/>
      <c r="D13" s="26" t="s">
        <v>16</v>
      </c>
      <c r="E13" s="66">
        <v>750457150</v>
      </c>
      <c r="F13" s="66"/>
      <c r="G13" s="66"/>
      <c r="H13" s="66"/>
      <c r="I13" s="67"/>
      <c r="M13" s="24"/>
      <c r="N13" s="24"/>
    </row>
    <row r="14" spans="1:14" ht="15" customHeight="1" x14ac:dyDescent="0.45">
      <c r="C14" s="103" t="s">
        <v>17</v>
      </c>
      <c r="D14" s="104"/>
      <c r="E14" s="68">
        <v>698278000</v>
      </c>
      <c r="F14" s="68"/>
      <c r="G14" s="68"/>
      <c r="H14" s="68"/>
      <c r="I14" s="69"/>
    </row>
    <row r="15" spans="1:14" ht="15" customHeight="1" thickBot="1" x14ac:dyDescent="0.5">
      <c r="C15" s="107" t="s">
        <v>37</v>
      </c>
      <c r="D15" s="108"/>
      <c r="E15" s="112">
        <f>SUM(E11:I14)</f>
        <v>2151874266</v>
      </c>
      <c r="F15" s="112"/>
      <c r="G15" s="112"/>
      <c r="H15" s="112"/>
      <c r="I15" s="113"/>
    </row>
    <row r="16" spans="1:14" ht="15" customHeight="1" x14ac:dyDescent="0.45">
      <c r="C16" s="109" t="s">
        <v>42</v>
      </c>
      <c r="D16" s="110"/>
      <c r="E16" s="114">
        <v>208752</v>
      </c>
      <c r="F16" s="114"/>
      <c r="G16" s="114"/>
      <c r="H16" s="114"/>
      <c r="I16" s="115"/>
    </row>
    <row r="17" spans="2:9" ht="15" customHeight="1" thickBot="1" x14ac:dyDescent="0.5">
      <c r="C17" s="99" t="s">
        <v>38</v>
      </c>
      <c r="D17" s="111"/>
      <c r="E17" s="116">
        <v>6767</v>
      </c>
      <c r="F17" s="116"/>
      <c r="G17" s="116"/>
      <c r="H17" s="116"/>
      <c r="I17" s="117"/>
    </row>
    <row r="18" spans="2:9" ht="15" customHeight="1" x14ac:dyDescent="0.45">
      <c r="C18" s="109" t="s">
        <v>18</v>
      </c>
      <c r="D18" s="110"/>
      <c r="E18" s="64">
        <f>(E6+E8)/E16</f>
        <v>22989.949183720397</v>
      </c>
      <c r="F18" s="64"/>
      <c r="G18" s="64"/>
      <c r="H18" s="64"/>
      <c r="I18" s="65"/>
    </row>
    <row r="19" spans="2:9" ht="15" customHeight="1" thickBot="1" x14ac:dyDescent="0.5">
      <c r="C19" s="95" t="s">
        <v>41</v>
      </c>
      <c r="D19" s="96"/>
      <c r="E19" s="91">
        <f>E7/E17</f>
        <v>10994.695729274419</v>
      </c>
      <c r="F19" s="91"/>
      <c r="G19" s="91"/>
      <c r="H19" s="91"/>
      <c r="I19" s="92"/>
    </row>
    <row r="20" spans="2:9" ht="15" customHeight="1" x14ac:dyDescent="0.45">
      <c r="C20" s="9" t="s">
        <v>45</v>
      </c>
      <c r="D20" s="9"/>
      <c r="E20" s="9"/>
      <c r="F20" s="9"/>
      <c r="G20" s="9"/>
      <c r="H20" s="9"/>
      <c r="I20" s="9"/>
    </row>
    <row r="21" spans="2:9" ht="15" customHeight="1" x14ac:dyDescent="0.45">
      <c r="C21" s="9" t="s">
        <v>48</v>
      </c>
      <c r="D21" s="9"/>
      <c r="E21" s="9"/>
      <c r="F21" s="9"/>
      <c r="G21" s="9"/>
      <c r="H21" s="9"/>
      <c r="I21" s="9"/>
    </row>
    <row r="22" spans="2:9" ht="15" customHeight="1" x14ac:dyDescent="0.45"/>
    <row r="23" spans="2:9" ht="15" customHeight="1" x14ac:dyDescent="0.45">
      <c r="B23" s="1" t="s">
        <v>19</v>
      </c>
      <c r="C23" s="48" t="s">
        <v>20</v>
      </c>
      <c r="D23" s="48"/>
      <c r="E23" s="48"/>
      <c r="F23" s="48"/>
      <c r="G23" s="48"/>
    </row>
    <row r="24" spans="2:9" ht="12.6" thickBot="1" x14ac:dyDescent="0.5">
      <c r="C24" s="27"/>
      <c r="D24" s="27"/>
      <c r="E24" s="121" t="s">
        <v>21</v>
      </c>
      <c r="F24" s="121"/>
      <c r="G24" s="121" t="s">
        <v>22</v>
      </c>
      <c r="H24" s="121"/>
      <c r="I24" s="121"/>
    </row>
    <row r="25" spans="2:9" ht="15" customHeight="1" x14ac:dyDescent="0.45">
      <c r="C25" s="53" t="s">
        <v>23</v>
      </c>
      <c r="D25" s="54"/>
      <c r="E25" s="122"/>
      <c r="F25" s="123"/>
      <c r="G25" s="124"/>
      <c r="H25" s="124"/>
      <c r="I25" s="125"/>
    </row>
    <row r="26" spans="2:9" ht="15" customHeight="1" thickBot="1" x14ac:dyDescent="0.5">
      <c r="C26" s="55" t="s">
        <v>24</v>
      </c>
      <c r="D26" s="56"/>
      <c r="E26" s="126"/>
      <c r="F26" s="126"/>
      <c r="G26" s="126"/>
      <c r="H26" s="126"/>
      <c r="I26" s="127"/>
    </row>
    <row r="27" spans="2:9" ht="15" customHeight="1" thickBot="1" x14ac:dyDescent="0.5">
      <c r="C27" s="105" t="s">
        <v>55</v>
      </c>
      <c r="D27" s="106"/>
      <c r="E27" s="59">
        <v>30</v>
      </c>
      <c r="F27" s="60"/>
      <c r="G27" s="60"/>
      <c r="H27" s="60"/>
      <c r="I27" s="61"/>
    </row>
    <row r="28" spans="2:9" ht="15" customHeight="1" x14ac:dyDescent="0.45">
      <c r="C28" s="18" t="s">
        <v>47</v>
      </c>
      <c r="D28" s="18"/>
      <c r="E28" s="19"/>
      <c r="F28" s="19"/>
      <c r="G28" s="19"/>
      <c r="H28" s="19"/>
      <c r="I28" s="19"/>
    </row>
    <row r="29" spans="2:9" ht="15" customHeight="1" x14ac:dyDescent="0.45"/>
    <row r="30" spans="2:9" ht="15" customHeight="1" thickBot="1" x14ac:dyDescent="0.5">
      <c r="B30" s="1" t="s">
        <v>25</v>
      </c>
      <c r="C30" s="48" t="s">
        <v>26</v>
      </c>
      <c r="D30" s="48"/>
      <c r="E30" s="48"/>
      <c r="F30" s="48"/>
      <c r="G30" s="48"/>
    </row>
    <row r="31" spans="2:9" ht="15" customHeight="1" x14ac:dyDescent="0.45">
      <c r="C31" s="57" t="s">
        <v>27</v>
      </c>
      <c r="D31" s="28" t="s">
        <v>28</v>
      </c>
      <c r="E31" s="49">
        <f>(E6+E7)/E9</f>
        <v>0.51484809097479256</v>
      </c>
      <c r="F31" s="49"/>
      <c r="G31" s="49"/>
      <c r="H31" s="49"/>
      <c r="I31" s="50"/>
    </row>
    <row r="32" spans="2:9" ht="15" customHeight="1" thickBot="1" x14ac:dyDescent="0.5">
      <c r="C32" s="58"/>
      <c r="D32" s="29" t="s">
        <v>29</v>
      </c>
      <c r="E32" s="51">
        <f>E8/E9</f>
        <v>0.48515190902520744</v>
      </c>
      <c r="F32" s="51"/>
      <c r="G32" s="51"/>
      <c r="H32" s="51"/>
      <c r="I32" s="52"/>
    </row>
    <row r="33" spans="2:9" ht="15" customHeight="1" x14ac:dyDescent="0.45"/>
    <row r="34" spans="2:9" ht="15" customHeight="1" thickBot="1" x14ac:dyDescent="0.5">
      <c r="B34" s="1" t="s">
        <v>30</v>
      </c>
      <c r="C34" s="48" t="s">
        <v>31</v>
      </c>
      <c r="D34" s="48"/>
      <c r="E34" s="48"/>
      <c r="F34" s="48"/>
      <c r="G34" s="48"/>
      <c r="H34" s="48"/>
      <c r="I34" s="48"/>
    </row>
    <row r="35" spans="2:9" ht="70.05" customHeight="1" thickBot="1" x14ac:dyDescent="0.5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topLeftCell="A25" zoomScaleNormal="100" zoomScaleSheetLayoutView="100" workbookViewId="0">
      <selection activeCell="E6" sqref="E6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296875" style="1" customWidth="1"/>
    <col min="9" max="9" width="10.59765625" style="1" customWidth="1"/>
    <col min="10" max="10" width="0.796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78" t="s">
        <v>33</v>
      </c>
      <c r="B1" s="78"/>
      <c r="C1" s="78"/>
      <c r="D1" s="78"/>
      <c r="E1" s="78"/>
      <c r="F1" s="78"/>
      <c r="G1" s="78"/>
      <c r="H1" s="78"/>
      <c r="I1" s="78"/>
      <c r="J1" s="78"/>
    </row>
    <row r="2" spans="1:14" ht="15" customHeight="1" thickBot="1" x14ac:dyDescent="0.5">
      <c r="B2" s="1" t="s">
        <v>3</v>
      </c>
      <c r="C2" s="48" t="s">
        <v>4</v>
      </c>
      <c r="D2" s="48"/>
      <c r="E2" s="48"/>
      <c r="F2" s="48"/>
      <c r="G2" s="48"/>
      <c r="H2" s="32"/>
    </row>
    <row r="3" spans="1:14" ht="19.5" customHeight="1" thickBot="1" x14ac:dyDescent="0.5">
      <c r="C3" s="79" t="s">
        <v>5</v>
      </c>
      <c r="D3" s="80"/>
      <c r="E3" s="100" t="s">
        <v>52</v>
      </c>
      <c r="F3" s="101"/>
      <c r="G3" s="101"/>
      <c r="H3" s="101"/>
      <c r="I3" s="102"/>
    </row>
    <row r="4" spans="1:14" ht="15" customHeight="1" x14ac:dyDescent="0.45"/>
    <row r="5" spans="1:14" ht="15" customHeight="1" thickBot="1" x14ac:dyDescent="0.5">
      <c r="B5" s="1" t="s">
        <v>6</v>
      </c>
      <c r="C5" s="48" t="s">
        <v>7</v>
      </c>
      <c r="D5" s="48"/>
      <c r="E5" s="48"/>
      <c r="F5" s="48"/>
      <c r="G5" s="48"/>
    </row>
    <row r="6" spans="1:14" ht="15" customHeight="1" x14ac:dyDescent="0.45">
      <c r="C6" s="97" t="s">
        <v>8</v>
      </c>
      <c r="D6" s="35" t="s">
        <v>9</v>
      </c>
      <c r="E6" s="64">
        <v>1966322558</v>
      </c>
      <c r="F6" s="64"/>
      <c r="G6" s="64"/>
      <c r="H6" s="64"/>
      <c r="I6" s="65"/>
    </row>
    <row r="7" spans="1:14" ht="15" customHeight="1" x14ac:dyDescent="0.45">
      <c r="C7" s="98"/>
      <c r="D7" s="20" t="s">
        <v>10</v>
      </c>
      <c r="E7" s="66">
        <v>22952982</v>
      </c>
      <c r="F7" s="66"/>
      <c r="G7" s="66"/>
      <c r="H7" s="66"/>
      <c r="I7" s="67"/>
    </row>
    <row r="8" spans="1:14" ht="15" customHeight="1" x14ac:dyDescent="0.45">
      <c r="C8" s="99"/>
      <c r="D8" s="36" t="s">
        <v>11</v>
      </c>
      <c r="E8" s="68">
        <v>1725133722</v>
      </c>
      <c r="F8" s="68"/>
      <c r="G8" s="68"/>
      <c r="H8" s="68"/>
      <c r="I8" s="69"/>
    </row>
    <row r="9" spans="1:14" ht="15" customHeight="1" thickBot="1" x14ac:dyDescent="0.5">
      <c r="C9" s="76" t="s">
        <v>37</v>
      </c>
      <c r="D9" s="77"/>
      <c r="E9" s="73">
        <f>SUM(E6:I8)</f>
        <v>3714409262</v>
      </c>
      <c r="F9" s="74"/>
      <c r="G9" s="74"/>
      <c r="H9" s="74"/>
      <c r="I9" s="75"/>
    </row>
    <row r="10" spans="1:14" ht="15" customHeight="1" x14ac:dyDescent="0.45">
      <c r="C10" s="70" t="s">
        <v>12</v>
      </c>
      <c r="D10" s="71"/>
      <c r="E10" s="71"/>
      <c r="F10" s="71"/>
      <c r="G10" s="71"/>
      <c r="H10" s="71"/>
      <c r="I10" s="72"/>
    </row>
    <row r="11" spans="1:14" ht="15" customHeight="1" x14ac:dyDescent="0.45">
      <c r="C11" s="81" t="s">
        <v>35</v>
      </c>
      <c r="D11" s="22" t="s">
        <v>14</v>
      </c>
      <c r="E11" s="66">
        <v>636531061</v>
      </c>
      <c r="F11" s="66"/>
      <c r="G11" s="66"/>
      <c r="H11" s="66"/>
      <c r="I11" s="67"/>
    </row>
    <row r="12" spans="1:14" ht="15" customHeight="1" x14ac:dyDescent="0.45">
      <c r="C12" s="81"/>
      <c r="D12" s="22" t="s">
        <v>36</v>
      </c>
      <c r="E12" s="66">
        <v>8884896</v>
      </c>
      <c r="F12" s="66"/>
      <c r="G12" s="66"/>
      <c r="H12" s="66"/>
      <c r="I12" s="67"/>
    </row>
    <row r="13" spans="1:14" ht="15" customHeight="1" x14ac:dyDescent="0.45">
      <c r="C13" s="81"/>
      <c r="D13" s="26" t="s">
        <v>16</v>
      </c>
      <c r="E13" s="66">
        <v>566405380</v>
      </c>
      <c r="F13" s="66"/>
      <c r="G13" s="66"/>
      <c r="H13" s="66"/>
      <c r="I13" s="67"/>
      <c r="M13" s="24"/>
      <c r="N13" s="24"/>
    </row>
    <row r="14" spans="1:14" ht="15" customHeight="1" x14ac:dyDescent="0.45">
      <c r="C14" s="103" t="s">
        <v>17</v>
      </c>
      <c r="D14" s="104"/>
      <c r="E14" s="68">
        <v>794901500</v>
      </c>
      <c r="F14" s="68"/>
      <c r="G14" s="68"/>
      <c r="H14" s="68"/>
      <c r="I14" s="69"/>
    </row>
    <row r="15" spans="1:14" ht="15" customHeight="1" thickBot="1" x14ac:dyDescent="0.5">
      <c r="C15" s="107" t="s">
        <v>37</v>
      </c>
      <c r="D15" s="108"/>
      <c r="E15" s="112">
        <f>SUM(E11:I14)</f>
        <v>2006722837</v>
      </c>
      <c r="F15" s="112"/>
      <c r="G15" s="112"/>
      <c r="H15" s="112"/>
      <c r="I15" s="113"/>
    </row>
    <row r="16" spans="1:14" ht="15" customHeight="1" x14ac:dyDescent="0.45">
      <c r="C16" s="109" t="s">
        <v>42</v>
      </c>
      <c r="D16" s="110"/>
      <c r="E16" s="114">
        <v>213206</v>
      </c>
      <c r="F16" s="114"/>
      <c r="G16" s="114"/>
      <c r="H16" s="114"/>
      <c r="I16" s="115"/>
    </row>
    <row r="17" spans="2:9" ht="15" customHeight="1" thickBot="1" x14ac:dyDescent="0.5">
      <c r="C17" s="99" t="s">
        <v>38</v>
      </c>
      <c r="D17" s="111"/>
      <c r="E17" s="116">
        <v>2707</v>
      </c>
      <c r="F17" s="116"/>
      <c r="G17" s="116"/>
      <c r="H17" s="116"/>
      <c r="I17" s="117"/>
    </row>
    <row r="18" spans="2:9" ht="15" customHeight="1" x14ac:dyDescent="0.45">
      <c r="C18" s="109" t="s">
        <v>18</v>
      </c>
      <c r="D18" s="110"/>
      <c r="E18" s="64">
        <f>(E6+E8)/E16</f>
        <v>17314.035627515172</v>
      </c>
      <c r="F18" s="64"/>
      <c r="G18" s="64"/>
      <c r="H18" s="64"/>
      <c r="I18" s="65"/>
    </row>
    <row r="19" spans="2:9" ht="15" customHeight="1" thickBot="1" x14ac:dyDescent="0.5">
      <c r="C19" s="95" t="s">
        <v>41</v>
      </c>
      <c r="D19" s="96"/>
      <c r="E19" s="91">
        <f>E7/E17</f>
        <v>8479.1215367565565</v>
      </c>
      <c r="F19" s="91"/>
      <c r="G19" s="91"/>
      <c r="H19" s="91"/>
      <c r="I19" s="92"/>
    </row>
    <row r="20" spans="2:9" ht="15" customHeight="1" x14ac:dyDescent="0.45">
      <c r="C20" s="9" t="s">
        <v>45</v>
      </c>
      <c r="D20" s="9"/>
      <c r="E20" s="9"/>
      <c r="F20" s="9"/>
      <c r="G20" s="9"/>
      <c r="H20" s="9"/>
      <c r="I20" s="9"/>
    </row>
    <row r="21" spans="2:9" ht="15" customHeight="1" x14ac:dyDescent="0.45">
      <c r="C21" s="9" t="s">
        <v>48</v>
      </c>
      <c r="D21" s="9"/>
      <c r="E21" s="9"/>
      <c r="F21" s="9"/>
      <c r="G21" s="9"/>
      <c r="H21" s="9"/>
      <c r="I21" s="9"/>
    </row>
    <row r="22" spans="2:9" ht="15" customHeight="1" x14ac:dyDescent="0.45"/>
    <row r="23" spans="2:9" ht="15" customHeight="1" x14ac:dyDescent="0.45">
      <c r="B23" s="1" t="s">
        <v>19</v>
      </c>
      <c r="C23" s="48" t="s">
        <v>20</v>
      </c>
      <c r="D23" s="48"/>
      <c r="E23" s="48"/>
      <c r="F23" s="48"/>
      <c r="G23" s="48"/>
    </row>
    <row r="24" spans="2:9" ht="12.6" thickBot="1" x14ac:dyDescent="0.5">
      <c r="C24" s="32"/>
      <c r="D24" s="32"/>
      <c r="E24" s="121" t="s">
        <v>21</v>
      </c>
      <c r="F24" s="121"/>
      <c r="G24" s="121" t="s">
        <v>22</v>
      </c>
      <c r="H24" s="121"/>
      <c r="I24" s="121"/>
    </row>
    <row r="25" spans="2:9" ht="15" customHeight="1" x14ac:dyDescent="0.45">
      <c r="C25" s="53" t="s">
        <v>23</v>
      </c>
      <c r="D25" s="54"/>
      <c r="E25" s="122"/>
      <c r="F25" s="123"/>
      <c r="G25" s="124"/>
      <c r="H25" s="124"/>
      <c r="I25" s="125"/>
    </row>
    <row r="26" spans="2:9" ht="15" customHeight="1" thickBot="1" x14ac:dyDescent="0.5">
      <c r="C26" s="55" t="s">
        <v>24</v>
      </c>
      <c r="D26" s="56"/>
      <c r="E26" s="126"/>
      <c r="F26" s="126"/>
      <c r="G26" s="126"/>
      <c r="H26" s="126"/>
      <c r="I26" s="127"/>
    </row>
    <row r="27" spans="2:9" ht="15" customHeight="1" thickBot="1" x14ac:dyDescent="0.5">
      <c r="C27" s="105" t="s">
        <v>55</v>
      </c>
      <c r="D27" s="106"/>
      <c r="E27" s="59">
        <v>27</v>
      </c>
      <c r="F27" s="60"/>
      <c r="G27" s="60"/>
      <c r="H27" s="60"/>
      <c r="I27" s="61"/>
    </row>
    <row r="28" spans="2:9" ht="15" customHeight="1" x14ac:dyDescent="0.45">
      <c r="C28" s="18" t="s">
        <v>47</v>
      </c>
      <c r="D28" s="18"/>
      <c r="E28" s="19"/>
      <c r="F28" s="19"/>
      <c r="G28" s="19"/>
      <c r="H28" s="19"/>
      <c r="I28" s="19"/>
    </row>
    <row r="29" spans="2:9" ht="15" customHeight="1" x14ac:dyDescent="0.45"/>
    <row r="30" spans="2:9" ht="15" customHeight="1" thickBot="1" x14ac:dyDescent="0.5">
      <c r="B30" s="1" t="s">
        <v>25</v>
      </c>
      <c r="C30" s="48" t="s">
        <v>26</v>
      </c>
      <c r="D30" s="48"/>
      <c r="E30" s="48"/>
      <c r="F30" s="48"/>
      <c r="G30" s="48"/>
    </row>
    <row r="31" spans="2:9" ht="15" customHeight="1" x14ac:dyDescent="0.45">
      <c r="C31" s="57" t="s">
        <v>27</v>
      </c>
      <c r="D31" s="33" t="s">
        <v>28</v>
      </c>
      <c r="E31" s="49">
        <f>(E6+E7)/E9</f>
        <v>0.53555636971702125</v>
      </c>
      <c r="F31" s="49"/>
      <c r="G31" s="49"/>
      <c r="H31" s="49"/>
      <c r="I31" s="50"/>
    </row>
    <row r="32" spans="2:9" ht="15" customHeight="1" thickBot="1" x14ac:dyDescent="0.5">
      <c r="C32" s="58"/>
      <c r="D32" s="34" t="s">
        <v>29</v>
      </c>
      <c r="E32" s="51">
        <f>E8/E9</f>
        <v>0.46444363028297875</v>
      </c>
      <c r="F32" s="51"/>
      <c r="G32" s="51"/>
      <c r="H32" s="51"/>
      <c r="I32" s="52"/>
    </row>
    <row r="33" spans="2:9" ht="15" customHeight="1" x14ac:dyDescent="0.45"/>
    <row r="34" spans="2:9" ht="15" customHeight="1" thickBot="1" x14ac:dyDescent="0.5">
      <c r="B34" s="1" t="s">
        <v>30</v>
      </c>
      <c r="C34" s="48" t="s">
        <v>31</v>
      </c>
      <c r="D34" s="48"/>
      <c r="E34" s="48"/>
      <c r="F34" s="48"/>
      <c r="G34" s="48"/>
      <c r="H34" s="48"/>
      <c r="I34" s="48"/>
    </row>
    <row r="35" spans="2:9" ht="70.05" customHeight="1" thickBot="1" x14ac:dyDescent="0.5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topLeftCell="A13" zoomScaleNormal="100" zoomScaleSheetLayoutView="100" workbookViewId="0">
      <selection activeCell="E6" sqref="E6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296875" style="1" customWidth="1"/>
    <col min="9" max="9" width="10.59765625" style="1" customWidth="1"/>
    <col min="10" max="10" width="0.796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78" t="s">
        <v>33</v>
      </c>
      <c r="B1" s="78"/>
      <c r="C1" s="78"/>
      <c r="D1" s="78"/>
      <c r="E1" s="78"/>
      <c r="F1" s="78"/>
      <c r="G1" s="78"/>
      <c r="H1" s="78"/>
      <c r="I1" s="78"/>
      <c r="J1" s="78"/>
    </row>
    <row r="2" spans="1:14" ht="15" customHeight="1" thickBot="1" x14ac:dyDescent="0.5">
      <c r="B2" s="1" t="s">
        <v>3</v>
      </c>
      <c r="C2" s="48" t="s">
        <v>4</v>
      </c>
      <c r="D2" s="48"/>
      <c r="E2" s="48"/>
      <c r="F2" s="48"/>
      <c r="G2" s="48"/>
      <c r="H2" s="32"/>
    </row>
    <row r="3" spans="1:14" ht="19.5" customHeight="1" thickBot="1" x14ac:dyDescent="0.5">
      <c r="C3" s="79" t="s">
        <v>5</v>
      </c>
      <c r="D3" s="80"/>
      <c r="E3" s="100" t="s">
        <v>52</v>
      </c>
      <c r="F3" s="101"/>
      <c r="G3" s="101"/>
      <c r="H3" s="101"/>
      <c r="I3" s="102"/>
    </row>
    <row r="4" spans="1:14" ht="15" customHeight="1" x14ac:dyDescent="0.45"/>
    <row r="5" spans="1:14" ht="15" customHeight="1" thickBot="1" x14ac:dyDescent="0.5">
      <c r="B5" s="1" t="s">
        <v>6</v>
      </c>
      <c r="C5" s="48" t="s">
        <v>7</v>
      </c>
      <c r="D5" s="48"/>
      <c r="E5" s="48"/>
      <c r="F5" s="48"/>
      <c r="G5" s="48"/>
    </row>
    <row r="6" spans="1:14" ht="15" customHeight="1" x14ac:dyDescent="0.45">
      <c r="C6" s="97" t="s">
        <v>8</v>
      </c>
      <c r="D6" s="35" t="s">
        <v>9</v>
      </c>
      <c r="E6" s="64">
        <v>1346383128</v>
      </c>
      <c r="F6" s="64"/>
      <c r="G6" s="64"/>
      <c r="H6" s="64"/>
      <c r="I6" s="65"/>
    </row>
    <row r="7" spans="1:14" ht="15" customHeight="1" x14ac:dyDescent="0.45">
      <c r="C7" s="98"/>
      <c r="D7" s="20" t="s">
        <v>10</v>
      </c>
      <c r="E7" s="66">
        <v>10144645</v>
      </c>
      <c r="F7" s="66"/>
      <c r="G7" s="66"/>
      <c r="H7" s="66"/>
      <c r="I7" s="67"/>
    </row>
    <row r="8" spans="1:14" ht="15" customHeight="1" x14ac:dyDescent="0.45">
      <c r="C8" s="99"/>
      <c r="D8" s="36" t="s">
        <v>11</v>
      </c>
      <c r="E8" s="68">
        <v>775425703</v>
      </c>
      <c r="F8" s="68"/>
      <c r="G8" s="68"/>
      <c r="H8" s="68"/>
      <c r="I8" s="69"/>
    </row>
    <row r="9" spans="1:14" ht="15" customHeight="1" thickBot="1" x14ac:dyDescent="0.5">
      <c r="C9" s="76" t="s">
        <v>37</v>
      </c>
      <c r="D9" s="77"/>
      <c r="E9" s="73">
        <f>SUM(E6:I8)</f>
        <v>2131953476</v>
      </c>
      <c r="F9" s="74"/>
      <c r="G9" s="74"/>
      <c r="H9" s="74"/>
      <c r="I9" s="75"/>
    </row>
    <row r="10" spans="1:14" ht="15" customHeight="1" x14ac:dyDescent="0.45">
      <c r="C10" s="70" t="s">
        <v>12</v>
      </c>
      <c r="D10" s="71"/>
      <c r="E10" s="71"/>
      <c r="F10" s="71"/>
      <c r="G10" s="71"/>
      <c r="H10" s="71"/>
      <c r="I10" s="72"/>
    </row>
    <row r="11" spans="1:14" ht="15" customHeight="1" x14ac:dyDescent="0.45">
      <c r="C11" s="81" t="s">
        <v>35</v>
      </c>
      <c r="D11" s="22" t="s">
        <v>14</v>
      </c>
      <c r="E11" s="66">
        <v>250208012</v>
      </c>
      <c r="F11" s="66"/>
      <c r="G11" s="66"/>
      <c r="H11" s="66"/>
      <c r="I11" s="67"/>
    </row>
    <row r="12" spans="1:14" ht="15" customHeight="1" x14ac:dyDescent="0.45">
      <c r="C12" s="81"/>
      <c r="D12" s="22" t="s">
        <v>36</v>
      </c>
      <c r="E12" s="66">
        <v>2011169</v>
      </c>
      <c r="F12" s="66"/>
      <c r="G12" s="66"/>
      <c r="H12" s="66"/>
      <c r="I12" s="67"/>
    </row>
    <row r="13" spans="1:14" ht="15" customHeight="1" x14ac:dyDescent="0.45">
      <c r="C13" s="81"/>
      <c r="D13" s="26" t="s">
        <v>16</v>
      </c>
      <c r="E13" s="66">
        <v>138114330</v>
      </c>
      <c r="F13" s="66"/>
      <c r="G13" s="66"/>
      <c r="H13" s="66"/>
      <c r="I13" s="67"/>
      <c r="M13" s="24"/>
      <c r="N13" s="24"/>
    </row>
    <row r="14" spans="1:14" ht="15" customHeight="1" x14ac:dyDescent="0.45">
      <c r="C14" s="103" t="s">
        <v>17</v>
      </c>
      <c r="D14" s="104"/>
      <c r="E14" s="68">
        <v>275666639</v>
      </c>
      <c r="F14" s="68"/>
      <c r="G14" s="68"/>
      <c r="H14" s="68"/>
      <c r="I14" s="69"/>
    </row>
    <row r="15" spans="1:14" ht="15" customHeight="1" thickBot="1" x14ac:dyDescent="0.5">
      <c r="C15" s="107" t="s">
        <v>37</v>
      </c>
      <c r="D15" s="108"/>
      <c r="E15" s="112">
        <f>SUM(E11:I14)</f>
        <v>666000150</v>
      </c>
      <c r="F15" s="112"/>
      <c r="G15" s="112"/>
      <c r="H15" s="112"/>
      <c r="I15" s="113"/>
    </row>
    <row r="16" spans="1:14" ht="15" customHeight="1" x14ac:dyDescent="0.45">
      <c r="C16" s="109" t="s">
        <v>42</v>
      </c>
      <c r="D16" s="110"/>
      <c r="E16" s="114">
        <v>177828</v>
      </c>
      <c r="F16" s="114"/>
      <c r="G16" s="114"/>
      <c r="H16" s="114"/>
      <c r="I16" s="115"/>
    </row>
    <row r="17" spans="2:9" ht="15" customHeight="1" thickBot="1" x14ac:dyDescent="0.5">
      <c r="C17" s="99" t="s">
        <v>38</v>
      </c>
      <c r="D17" s="111"/>
      <c r="E17" s="116">
        <v>1097</v>
      </c>
      <c r="F17" s="116"/>
      <c r="G17" s="116"/>
      <c r="H17" s="116"/>
      <c r="I17" s="117"/>
    </row>
    <row r="18" spans="2:9" ht="15" customHeight="1" x14ac:dyDescent="0.45">
      <c r="C18" s="109" t="s">
        <v>18</v>
      </c>
      <c r="D18" s="110"/>
      <c r="E18" s="64">
        <f>(E6+E8)/E16</f>
        <v>11931.803939762018</v>
      </c>
      <c r="F18" s="64"/>
      <c r="G18" s="64"/>
      <c r="H18" s="64"/>
      <c r="I18" s="65"/>
    </row>
    <row r="19" spans="2:9" ht="15" customHeight="1" thickBot="1" x14ac:dyDescent="0.5">
      <c r="C19" s="95" t="s">
        <v>41</v>
      </c>
      <c r="D19" s="96"/>
      <c r="E19" s="91">
        <f>E7/E17</f>
        <v>9247.6253418413853</v>
      </c>
      <c r="F19" s="91"/>
      <c r="G19" s="91"/>
      <c r="H19" s="91"/>
      <c r="I19" s="92"/>
    </row>
    <row r="20" spans="2:9" ht="15" customHeight="1" x14ac:dyDescent="0.45">
      <c r="C20" s="9" t="s">
        <v>45</v>
      </c>
      <c r="D20" s="9"/>
      <c r="E20" s="9"/>
      <c r="F20" s="9"/>
      <c r="G20" s="9"/>
      <c r="H20" s="9"/>
      <c r="I20" s="9"/>
    </row>
    <row r="21" spans="2:9" ht="15" customHeight="1" x14ac:dyDescent="0.45">
      <c r="C21" s="9" t="s">
        <v>48</v>
      </c>
      <c r="D21" s="9"/>
      <c r="E21" s="9"/>
      <c r="F21" s="9"/>
      <c r="G21" s="9"/>
      <c r="H21" s="9"/>
      <c r="I21" s="9"/>
    </row>
    <row r="22" spans="2:9" ht="15" customHeight="1" x14ac:dyDescent="0.45"/>
    <row r="23" spans="2:9" ht="15" customHeight="1" x14ac:dyDescent="0.45">
      <c r="B23" s="1" t="s">
        <v>19</v>
      </c>
      <c r="C23" s="48" t="s">
        <v>20</v>
      </c>
      <c r="D23" s="48"/>
      <c r="E23" s="48"/>
      <c r="F23" s="48"/>
      <c r="G23" s="48"/>
    </row>
    <row r="24" spans="2:9" ht="12.6" thickBot="1" x14ac:dyDescent="0.5">
      <c r="C24" s="32"/>
      <c r="D24" s="32"/>
      <c r="E24" s="121" t="s">
        <v>21</v>
      </c>
      <c r="F24" s="121"/>
      <c r="G24" s="121" t="s">
        <v>22</v>
      </c>
      <c r="H24" s="121"/>
      <c r="I24" s="121"/>
    </row>
    <row r="25" spans="2:9" ht="15" customHeight="1" x14ac:dyDescent="0.45">
      <c r="C25" s="53" t="s">
        <v>23</v>
      </c>
      <c r="D25" s="54"/>
      <c r="E25" s="122"/>
      <c r="F25" s="123"/>
      <c r="G25" s="124"/>
      <c r="H25" s="124"/>
      <c r="I25" s="125"/>
    </row>
    <row r="26" spans="2:9" ht="15" customHeight="1" thickBot="1" x14ac:dyDescent="0.5">
      <c r="C26" s="55" t="s">
        <v>24</v>
      </c>
      <c r="D26" s="56"/>
      <c r="E26" s="126"/>
      <c r="F26" s="126"/>
      <c r="G26" s="126"/>
      <c r="H26" s="126"/>
      <c r="I26" s="127"/>
    </row>
    <row r="27" spans="2:9" ht="15" customHeight="1" thickBot="1" x14ac:dyDescent="0.5">
      <c r="C27" s="105" t="s">
        <v>55</v>
      </c>
      <c r="D27" s="106"/>
      <c r="E27" s="59">
        <v>22</v>
      </c>
      <c r="F27" s="60"/>
      <c r="G27" s="60"/>
      <c r="H27" s="60"/>
      <c r="I27" s="61"/>
    </row>
    <row r="28" spans="2:9" ht="15" customHeight="1" x14ac:dyDescent="0.45">
      <c r="C28" s="18" t="s">
        <v>47</v>
      </c>
      <c r="D28" s="18"/>
      <c r="E28" s="19"/>
      <c r="F28" s="19"/>
      <c r="G28" s="19"/>
      <c r="H28" s="19"/>
      <c r="I28" s="19"/>
    </row>
    <row r="29" spans="2:9" ht="15" customHeight="1" x14ac:dyDescent="0.45"/>
    <row r="30" spans="2:9" ht="15" customHeight="1" thickBot="1" x14ac:dyDescent="0.5">
      <c r="B30" s="1" t="s">
        <v>25</v>
      </c>
      <c r="C30" s="48" t="s">
        <v>26</v>
      </c>
      <c r="D30" s="48"/>
      <c r="E30" s="48"/>
      <c r="F30" s="48"/>
      <c r="G30" s="48"/>
    </row>
    <row r="31" spans="2:9" ht="15" customHeight="1" x14ac:dyDescent="0.45">
      <c r="C31" s="57" t="s">
        <v>27</v>
      </c>
      <c r="D31" s="33" t="s">
        <v>28</v>
      </c>
      <c r="E31" s="49">
        <f>(E6+E7)/E9</f>
        <v>0.63628394722061932</v>
      </c>
      <c r="F31" s="49"/>
      <c r="G31" s="49"/>
      <c r="H31" s="49"/>
      <c r="I31" s="50"/>
    </row>
    <row r="32" spans="2:9" ht="15" customHeight="1" thickBot="1" x14ac:dyDescent="0.5">
      <c r="C32" s="58"/>
      <c r="D32" s="34" t="s">
        <v>29</v>
      </c>
      <c r="E32" s="51">
        <f>E8/E9</f>
        <v>0.36371605277938063</v>
      </c>
      <c r="F32" s="51"/>
      <c r="G32" s="51"/>
      <c r="H32" s="51"/>
      <c r="I32" s="52"/>
    </row>
    <row r="33" spans="2:9" ht="15" customHeight="1" x14ac:dyDescent="0.45"/>
    <row r="34" spans="2:9" ht="15" customHeight="1" thickBot="1" x14ac:dyDescent="0.5">
      <c r="B34" s="1" t="s">
        <v>30</v>
      </c>
      <c r="C34" s="48" t="s">
        <v>31</v>
      </c>
      <c r="D34" s="48"/>
      <c r="E34" s="48"/>
      <c r="F34" s="48"/>
      <c r="G34" s="48"/>
      <c r="H34" s="48"/>
      <c r="I34" s="48"/>
    </row>
    <row r="35" spans="2:9" ht="70.05" customHeight="1" thickBot="1" x14ac:dyDescent="0.5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topLeftCell="A13" zoomScaleNormal="100" zoomScaleSheetLayoutView="100" workbookViewId="0">
      <selection activeCell="E6" sqref="E6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296875" style="1" customWidth="1"/>
    <col min="9" max="9" width="10.59765625" style="1" customWidth="1"/>
    <col min="10" max="10" width="0.796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78" t="s">
        <v>33</v>
      </c>
      <c r="B1" s="78"/>
      <c r="C1" s="78"/>
      <c r="D1" s="78"/>
      <c r="E1" s="78"/>
      <c r="F1" s="78"/>
      <c r="G1" s="78"/>
      <c r="H1" s="78"/>
      <c r="I1" s="78"/>
      <c r="J1" s="78"/>
    </row>
    <row r="2" spans="1:14" ht="15" customHeight="1" thickBot="1" x14ac:dyDescent="0.5">
      <c r="B2" s="1" t="s">
        <v>3</v>
      </c>
      <c r="C2" s="48" t="s">
        <v>4</v>
      </c>
      <c r="D2" s="48"/>
      <c r="E2" s="48"/>
      <c r="F2" s="48"/>
      <c r="G2" s="48"/>
      <c r="H2" s="32"/>
    </row>
    <row r="3" spans="1:14" ht="19.5" customHeight="1" thickBot="1" x14ac:dyDescent="0.5">
      <c r="C3" s="79" t="s">
        <v>5</v>
      </c>
      <c r="D3" s="80"/>
      <c r="E3" s="100" t="s">
        <v>52</v>
      </c>
      <c r="F3" s="101"/>
      <c r="G3" s="101"/>
      <c r="H3" s="101"/>
      <c r="I3" s="102"/>
    </row>
    <row r="4" spans="1:14" ht="15" customHeight="1" x14ac:dyDescent="0.45"/>
    <row r="5" spans="1:14" ht="15" customHeight="1" thickBot="1" x14ac:dyDescent="0.5">
      <c r="B5" s="1" t="s">
        <v>6</v>
      </c>
      <c r="C5" s="48" t="s">
        <v>7</v>
      </c>
      <c r="D5" s="48"/>
      <c r="E5" s="48"/>
      <c r="F5" s="48"/>
      <c r="G5" s="48"/>
    </row>
    <row r="6" spans="1:14" ht="15" customHeight="1" x14ac:dyDescent="0.45">
      <c r="C6" s="97" t="s">
        <v>8</v>
      </c>
      <c r="D6" s="35" t="s">
        <v>9</v>
      </c>
      <c r="E6" s="64">
        <v>2144232248</v>
      </c>
      <c r="F6" s="64"/>
      <c r="G6" s="64"/>
      <c r="H6" s="64"/>
      <c r="I6" s="65"/>
    </row>
    <row r="7" spans="1:14" ht="15" customHeight="1" x14ac:dyDescent="0.45">
      <c r="C7" s="98"/>
      <c r="D7" s="20" t="s">
        <v>10</v>
      </c>
      <c r="E7" s="66">
        <v>30011576</v>
      </c>
      <c r="F7" s="66"/>
      <c r="G7" s="66"/>
      <c r="H7" s="66"/>
      <c r="I7" s="67"/>
    </row>
    <row r="8" spans="1:14" ht="15" customHeight="1" x14ac:dyDescent="0.45">
      <c r="C8" s="99"/>
      <c r="D8" s="36" t="s">
        <v>11</v>
      </c>
      <c r="E8" s="68">
        <v>1462934522</v>
      </c>
      <c r="F8" s="68"/>
      <c r="G8" s="68"/>
      <c r="H8" s="68"/>
      <c r="I8" s="69"/>
    </row>
    <row r="9" spans="1:14" ht="15" customHeight="1" thickBot="1" x14ac:dyDescent="0.5">
      <c r="C9" s="76" t="s">
        <v>37</v>
      </c>
      <c r="D9" s="77"/>
      <c r="E9" s="73">
        <f>SUM(E6:I8)</f>
        <v>3637178346</v>
      </c>
      <c r="F9" s="74"/>
      <c r="G9" s="74"/>
      <c r="H9" s="74"/>
      <c r="I9" s="75"/>
    </row>
    <row r="10" spans="1:14" ht="15" customHeight="1" x14ac:dyDescent="0.45">
      <c r="C10" s="70" t="s">
        <v>12</v>
      </c>
      <c r="D10" s="71"/>
      <c r="E10" s="71"/>
      <c r="F10" s="71"/>
      <c r="G10" s="71"/>
      <c r="H10" s="71"/>
      <c r="I10" s="72"/>
    </row>
    <row r="11" spans="1:14" ht="15" customHeight="1" x14ac:dyDescent="0.45">
      <c r="C11" s="81" t="s">
        <v>35</v>
      </c>
      <c r="D11" s="22" t="s">
        <v>14</v>
      </c>
      <c r="E11" s="66">
        <v>382373881</v>
      </c>
      <c r="F11" s="66"/>
      <c r="G11" s="66"/>
      <c r="H11" s="66"/>
      <c r="I11" s="67"/>
    </row>
    <row r="12" spans="1:14" ht="15" customHeight="1" x14ac:dyDescent="0.45">
      <c r="C12" s="81"/>
      <c r="D12" s="22" t="s">
        <v>36</v>
      </c>
      <c r="E12" s="66">
        <v>5942764</v>
      </c>
      <c r="F12" s="66"/>
      <c r="G12" s="66"/>
      <c r="H12" s="66"/>
      <c r="I12" s="67"/>
    </row>
    <row r="13" spans="1:14" ht="15" customHeight="1" x14ac:dyDescent="0.45">
      <c r="C13" s="81"/>
      <c r="D13" s="26" t="s">
        <v>16</v>
      </c>
      <c r="E13" s="66">
        <v>257978220</v>
      </c>
      <c r="F13" s="66"/>
      <c r="G13" s="66"/>
      <c r="H13" s="66"/>
      <c r="I13" s="67"/>
      <c r="M13" s="24"/>
      <c r="N13" s="24"/>
    </row>
    <row r="14" spans="1:14" ht="15" customHeight="1" x14ac:dyDescent="0.45">
      <c r="C14" s="103" t="s">
        <v>17</v>
      </c>
      <c r="D14" s="104"/>
      <c r="E14" s="68">
        <v>504207009</v>
      </c>
      <c r="F14" s="68"/>
      <c r="G14" s="68"/>
      <c r="H14" s="68"/>
      <c r="I14" s="69"/>
    </row>
    <row r="15" spans="1:14" ht="15" customHeight="1" thickBot="1" x14ac:dyDescent="0.5">
      <c r="C15" s="107" t="s">
        <v>37</v>
      </c>
      <c r="D15" s="108"/>
      <c r="E15" s="112">
        <f>SUM(E11:I14)</f>
        <v>1150501874</v>
      </c>
      <c r="F15" s="112"/>
      <c r="G15" s="112"/>
      <c r="H15" s="112"/>
      <c r="I15" s="113"/>
    </row>
    <row r="16" spans="1:14" ht="15" customHeight="1" x14ac:dyDescent="0.45">
      <c r="C16" s="109" t="s">
        <v>42</v>
      </c>
      <c r="D16" s="110"/>
      <c r="E16" s="114">
        <v>297366</v>
      </c>
      <c r="F16" s="114"/>
      <c r="G16" s="114"/>
      <c r="H16" s="114"/>
      <c r="I16" s="115"/>
    </row>
    <row r="17" spans="2:9" ht="15" customHeight="1" thickBot="1" x14ac:dyDescent="0.5">
      <c r="C17" s="99" t="s">
        <v>38</v>
      </c>
      <c r="D17" s="111"/>
      <c r="E17" s="116">
        <v>3679</v>
      </c>
      <c r="F17" s="116"/>
      <c r="G17" s="116"/>
      <c r="H17" s="116"/>
      <c r="I17" s="117"/>
    </row>
    <row r="18" spans="2:9" ht="15" customHeight="1" x14ac:dyDescent="0.45">
      <c r="C18" s="109" t="s">
        <v>18</v>
      </c>
      <c r="D18" s="110"/>
      <c r="E18" s="64">
        <f>(E6+E8)/E16</f>
        <v>12130.394093474035</v>
      </c>
      <c r="F18" s="64"/>
      <c r="G18" s="64"/>
      <c r="H18" s="64"/>
      <c r="I18" s="65"/>
    </row>
    <row r="19" spans="2:9" ht="15" customHeight="1" thickBot="1" x14ac:dyDescent="0.5">
      <c r="C19" s="95" t="s">
        <v>41</v>
      </c>
      <c r="D19" s="96"/>
      <c r="E19" s="91">
        <f>E7/E17</f>
        <v>8157.5362870345207</v>
      </c>
      <c r="F19" s="91"/>
      <c r="G19" s="91"/>
      <c r="H19" s="91"/>
      <c r="I19" s="92"/>
    </row>
    <row r="20" spans="2:9" ht="15" customHeight="1" x14ac:dyDescent="0.45">
      <c r="C20" s="9" t="s">
        <v>45</v>
      </c>
      <c r="D20" s="9"/>
      <c r="E20" s="9"/>
      <c r="F20" s="9"/>
      <c r="G20" s="9"/>
      <c r="H20" s="9"/>
      <c r="I20" s="9"/>
    </row>
    <row r="21" spans="2:9" ht="15" customHeight="1" x14ac:dyDescent="0.45">
      <c r="C21" s="9" t="s">
        <v>48</v>
      </c>
      <c r="D21" s="9"/>
      <c r="E21" s="9"/>
      <c r="F21" s="9"/>
      <c r="G21" s="9"/>
      <c r="H21" s="9"/>
      <c r="I21" s="9"/>
    </row>
    <row r="22" spans="2:9" ht="15" customHeight="1" x14ac:dyDescent="0.45"/>
    <row r="23" spans="2:9" ht="15" customHeight="1" x14ac:dyDescent="0.45">
      <c r="B23" s="1" t="s">
        <v>19</v>
      </c>
      <c r="C23" s="48" t="s">
        <v>20</v>
      </c>
      <c r="D23" s="48"/>
      <c r="E23" s="48"/>
      <c r="F23" s="48"/>
      <c r="G23" s="48"/>
    </row>
    <row r="24" spans="2:9" ht="12.6" thickBot="1" x14ac:dyDescent="0.5">
      <c r="C24" s="32"/>
      <c r="D24" s="32"/>
      <c r="E24" s="121" t="s">
        <v>21</v>
      </c>
      <c r="F24" s="121"/>
      <c r="G24" s="121" t="s">
        <v>22</v>
      </c>
      <c r="H24" s="121"/>
      <c r="I24" s="121"/>
    </row>
    <row r="25" spans="2:9" ht="15" customHeight="1" x14ac:dyDescent="0.45">
      <c r="C25" s="53" t="s">
        <v>23</v>
      </c>
      <c r="D25" s="54"/>
      <c r="E25" s="122"/>
      <c r="F25" s="123"/>
      <c r="G25" s="124"/>
      <c r="H25" s="124"/>
      <c r="I25" s="125"/>
    </row>
    <row r="26" spans="2:9" ht="15" customHeight="1" thickBot="1" x14ac:dyDescent="0.5">
      <c r="C26" s="55" t="s">
        <v>24</v>
      </c>
      <c r="D26" s="56"/>
      <c r="E26" s="126"/>
      <c r="F26" s="126"/>
      <c r="G26" s="126"/>
      <c r="H26" s="126"/>
      <c r="I26" s="127"/>
    </row>
    <row r="27" spans="2:9" ht="15" customHeight="1" thickBot="1" x14ac:dyDescent="0.5">
      <c r="C27" s="105" t="s">
        <v>55</v>
      </c>
      <c r="D27" s="106"/>
      <c r="E27" s="59">
        <v>28</v>
      </c>
      <c r="F27" s="60"/>
      <c r="G27" s="60"/>
      <c r="H27" s="60"/>
      <c r="I27" s="61"/>
    </row>
    <row r="28" spans="2:9" ht="15" customHeight="1" x14ac:dyDescent="0.45">
      <c r="C28" s="18" t="s">
        <v>47</v>
      </c>
      <c r="D28" s="18"/>
      <c r="E28" s="19"/>
      <c r="F28" s="19"/>
      <c r="G28" s="19"/>
      <c r="H28" s="19"/>
      <c r="I28" s="19"/>
    </row>
    <row r="29" spans="2:9" ht="15" customHeight="1" x14ac:dyDescent="0.45"/>
    <row r="30" spans="2:9" ht="15" customHeight="1" thickBot="1" x14ac:dyDescent="0.5">
      <c r="B30" s="1" t="s">
        <v>25</v>
      </c>
      <c r="C30" s="48" t="s">
        <v>26</v>
      </c>
      <c r="D30" s="48"/>
      <c r="E30" s="48"/>
      <c r="F30" s="48"/>
      <c r="G30" s="48"/>
    </row>
    <row r="31" spans="2:9" ht="15" customHeight="1" x14ac:dyDescent="0.45">
      <c r="C31" s="57" t="s">
        <v>27</v>
      </c>
      <c r="D31" s="33" t="s">
        <v>28</v>
      </c>
      <c r="E31" s="49">
        <f>(E6+E7)/E9</f>
        <v>0.59778312119094534</v>
      </c>
      <c r="F31" s="49"/>
      <c r="G31" s="49"/>
      <c r="H31" s="49"/>
      <c r="I31" s="50"/>
    </row>
    <row r="32" spans="2:9" ht="15" customHeight="1" thickBot="1" x14ac:dyDescent="0.5">
      <c r="C32" s="58"/>
      <c r="D32" s="34" t="s">
        <v>29</v>
      </c>
      <c r="E32" s="51">
        <f>E8/E9</f>
        <v>0.40221687880905471</v>
      </c>
      <c r="F32" s="51"/>
      <c r="G32" s="51"/>
      <c r="H32" s="51"/>
      <c r="I32" s="52"/>
    </row>
    <row r="33" spans="2:9" ht="15" customHeight="1" x14ac:dyDescent="0.45"/>
    <row r="34" spans="2:9" ht="15" customHeight="1" thickBot="1" x14ac:dyDescent="0.5">
      <c r="B34" s="1" t="s">
        <v>30</v>
      </c>
      <c r="C34" s="48" t="s">
        <v>31</v>
      </c>
      <c r="D34" s="48"/>
      <c r="E34" s="48"/>
      <c r="F34" s="48"/>
      <c r="G34" s="48"/>
      <c r="H34" s="48"/>
      <c r="I34" s="48"/>
    </row>
    <row r="35" spans="2:9" ht="70.05" customHeight="1" thickBot="1" x14ac:dyDescent="0.5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topLeftCell="A10" zoomScaleNormal="100" zoomScaleSheetLayoutView="100" workbookViewId="0">
      <selection activeCell="E6" sqref="E6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296875" style="1" customWidth="1"/>
    <col min="9" max="9" width="10.59765625" style="1" customWidth="1"/>
    <col min="10" max="10" width="0.796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78" t="s">
        <v>33</v>
      </c>
      <c r="B1" s="78"/>
      <c r="C1" s="78"/>
      <c r="D1" s="78"/>
      <c r="E1" s="78"/>
      <c r="F1" s="78"/>
      <c r="G1" s="78"/>
      <c r="H1" s="78"/>
      <c r="I1" s="78"/>
      <c r="J1" s="78"/>
    </row>
    <row r="2" spans="1:14" ht="15" customHeight="1" thickBot="1" x14ac:dyDescent="0.5">
      <c r="B2" s="1" t="s">
        <v>3</v>
      </c>
      <c r="C2" s="48" t="s">
        <v>4</v>
      </c>
      <c r="D2" s="48"/>
      <c r="E2" s="48"/>
      <c r="F2" s="48"/>
      <c r="G2" s="48"/>
      <c r="H2" s="32"/>
    </row>
    <row r="3" spans="1:14" ht="19.5" customHeight="1" thickBot="1" x14ac:dyDescent="0.5">
      <c r="C3" s="79" t="s">
        <v>5</v>
      </c>
      <c r="D3" s="80"/>
      <c r="E3" s="100" t="s">
        <v>52</v>
      </c>
      <c r="F3" s="101"/>
      <c r="G3" s="101"/>
      <c r="H3" s="101"/>
      <c r="I3" s="102"/>
    </row>
    <row r="4" spans="1:14" ht="15" customHeight="1" x14ac:dyDescent="0.45"/>
    <row r="5" spans="1:14" ht="15" customHeight="1" thickBot="1" x14ac:dyDescent="0.5">
      <c r="B5" s="1" t="s">
        <v>6</v>
      </c>
      <c r="C5" s="48" t="s">
        <v>7</v>
      </c>
      <c r="D5" s="48"/>
      <c r="E5" s="48"/>
      <c r="F5" s="48"/>
      <c r="G5" s="48"/>
    </row>
    <row r="6" spans="1:14" ht="15" customHeight="1" x14ac:dyDescent="0.45">
      <c r="C6" s="97" t="s">
        <v>8</v>
      </c>
      <c r="D6" s="35" t="s">
        <v>9</v>
      </c>
      <c r="E6" s="64">
        <v>3022305409</v>
      </c>
      <c r="F6" s="64"/>
      <c r="G6" s="64"/>
      <c r="H6" s="64"/>
      <c r="I6" s="65"/>
    </row>
    <row r="7" spans="1:14" ht="15" customHeight="1" x14ac:dyDescent="0.45">
      <c r="C7" s="98"/>
      <c r="D7" s="20" t="s">
        <v>10</v>
      </c>
      <c r="E7" s="66">
        <v>31124524</v>
      </c>
      <c r="F7" s="66"/>
      <c r="G7" s="66"/>
      <c r="H7" s="66"/>
      <c r="I7" s="67"/>
    </row>
    <row r="8" spans="1:14" ht="15" customHeight="1" x14ac:dyDescent="0.45">
      <c r="C8" s="99"/>
      <c r="D8" s="36" t="s">
        <v>11</v>
      </c>
      <c r="E8" s="68">
        <v>1902998277</v>
      </c>
      <c r="F8" s="68"/>
      <c r="G8" s="68"/>
      <c r="H8" s="68"/>
      <c r="I8" s="69"/>
    </row>
    <row r="9" spans="1:14" ht="15" customHeight="1" thickBot="1" x14ac:dyDescent="0.5">
      <c r="C9" s="76" t="s">
        <v>37</v>
      </c>
      <c r="D9" s="77"/>
      <c r="E9" s="73">
        <f>SUM(E6:I8)</f>
        <v>4956428210</v>
      </c>
      <c r="F9" s="74"/>
      <c r="G9" s="74"/>
      <c r="H9" s="74"/>
      <c r="I9" s="75"/>
    </row>
    <row r="10" spans="1:14" ht="15" customHeight="1" x14ac:dyDescent="0.45">
      <c r="C10" s="70" t="s">
        <v>12</v>
      </c>
      <c r="D10" s="71"/>
      <c r="E10" s="71"/>
      <c r="F10" s="71"/>
      <c r="G10" s="71"/>
      <c r="H10" s="71"/>
      <c r="I10" s="72"/>
    </row>
    <row r="11" spans="1:14" ht="15" customHeight="1" x14ac:dyDescent="0.45">
      <c r="C11" s="81" t="s">
        <v>35</v>
      </c>
      <c r="D11" s="22" t="s">
        <v>14</v>
      </c>
      <c r="E11" s="66">
        <v>539794327</v>
      </c>
      <c r="F11" s="66"/>
      <c r="G11" s="66"/>
      <c r="H11" s="66"/>
      <c r="I11" s="67"/>
    </row>
    <row r="12" spans="1:14" ht="15" customHeight="1" x14ac:dyDescent="0.45">
      <c r="C12" s="81"/>
      <c r="D12" s="22" t="s">
        <v>36</v>
      </c>
      <c r="E12" s="66">
        <v>6022369</v>
      </c>
      <c r="F12" s="66"/>
      <c r="G12" s="66"/>
      <c r="H12" s="66"/>
      <c r="I12" s="67"/>
    </row>
    <row r="13" spans="1:14" ht="15" customHeight="1" x14ac:dyDescent="0.45">
      <c r="C13" s="81"/>
      <c r="D13" s="26" t="s">
        <v>16</v>
      </c>
      <c r="E13" s="66">
        <v>335556030</v>
      </c>
      <c r="F13" s="66"/>
      <c r="G13" s="66"/>
      <c r="H13" s="66"/>
      <c r="I13" s="67"/>
      <c r="M13" s="24"/>
      <c r="N13" s="24"/>
    </row>
    <row r="14" spans="1:14" ht="15" customHeight="1" x14ac:dyDescent="0.45">
      <c r="C14" s="103" t="s">
        <v>17</v>
      </c>
      <c r="D14" s="104"/>
      <c r="E14" s="68">
        <v>720769064</v>
      </c>
      <c r="F14" s="68"/>
      <c r="G14" s="68"/>
      <c r="H14" s="68"/>
      <c r="I14" s="69"/>
    </row>
    <row r="15" spans="1:14" ht="15" customHeight="1" thickBot="1" x14ac:dyDescent="0.5">
      <c r="C15" s="107" t="s">
        <v>37</v>
      </c>
      <c r="D15" s="108"/>
      <c r="E15" s="112">
        <f>SUM(E11:I14)</f>
        <v>1602141790</v>
      </c>
      <c r="F15" s="112"/>
      <c r="G15" s="112"/>
      <c r="H15" s="112"/>
      <c r="I15" s="113"/>
    </row>
    <row r="16" spans="1:14" ht="15" customHeight="1" x14ac:dyDescent="0.45">
      <c r="C16" s="109" t="s">
        <v>42</v>
      </c>
      <c r="D16" s="110"/>
      <c r="E16" s="114">
        <v>416494</v>
      </c>
      <c r="F16" s="114"/>
      <c r="G16" s="114"/>
      <c r="H16" s="114"/>
      <c r="I16" s="115"/>
    </row>
    <row r="17" spans="2:9" ht="15" customHeight="1" thickBot="1" x14ac:dyDescent="0.5">
      <c r="C17" s="99" t="s">
        <v>38</v>
      </c>
      <c r="D17" s="111"/>
      <c r="E17" s="116">
        <v>3356</v>
      </c>
      <c r="F17" s="116"/>
      <c r="G17" s="116"/>
      <c r="H17" s="116"/>
      <c r="I17" s="117"/>
    </row>
    <row r="18" spans="2:9" ht="15" customHeight="1" x14ac:dyDescent="0.45">
      <c r="C18" s="109" t="s">
        <v>18</v>
      </c>
      <c r="D18" s="110"/>
      <c r="E18" s="64">
        <f>(E6+E8)/E16</f>
        <v>11825.629387218063</v>
      </c>
      <c r="F18" s="64"/>
      <c r="G18" s="64"/>
      <c r="H18" s="64"/>
      <c r="I18" s="65"/>
    </row>
    <row r="19" spans="2:9" ht="15" customHeight="1" thickBot="1" x14ac:dyDescent="0.5">
      <c r="C19" s="95" t="s">
        <v>41</v>
      </c>
      <c r="D19" s="96"/>
      <c r="E19" s="91">
        <f>E7/E17</f>
        <v>9274.2920143027422</v>
      </c>
      <c r="F19" s="91"/>
      <c r="G19" s="91"/>
      <c r="H19" s="91"/>
      <c r="I19" s="92"/>
    </row>
    <row r="20" spans="2:9" ht="15" customHeight="1" x14ac:dyDescent="0.45">
      <c r="C20" s="9" t="s">
        <v>45</v>
      </c>
      <c r="D20" s="9"/>
      <c r="E20" s="9"/>
      <c r="F20" s="9"/>
      <c r="G20" s="9"/>
      <c r="H20" s="9"/>
      <c r="I20" s="9"/>
    </row>
    <row r="21" spans="2:9" ht="15" customHeight="1" x14ac:dyDescent="0.45">
      <c r="C21" s="9" t="s">
        <v>48</v>
      </c>
      <c r="D21" s="9"/>
      <c r="E21" s="9"/>
      <c r="F21" s="9"/>
      <c r="G21" s="9"/>
      <c r="H21" s="9"/>
      <c r="I21" s="9"/>
    </row>
    <row r="22" spans="2:9" ht="15" customHeight="1" x14ac:dyDescent="0.45"/>
    <row r="23" spans="2:9" ht="15" customHeight="1" x14ac:dyDescent="0.45">
      <c r="B23" s="1" t="s">
        <v>19</v>
      </c>
      <c r="C23" s="48" t="s">
        <v>20</v>
      </c>
      <c r="D23" s="48"/>
      <c r="E23" s="48"/>
      <c r="F23" s="48"/>
      <c r="G23" s="48"/>
    </row>
    <row r="24" spans="2:9" ht="12.6" thickBot="1" x14ac:dyDescent="0.5">
      <c r="C24" s="32"/>
      <c r="D24" s="32"/>
      <c r="E24" s="121" t="s">
        <v>21</v>
      </c>
      <c r="F24" s="121"/>
      <c r="G24" s="121" t="s">
        <v>22</v>
      </c>
      <c r="H24" s="121"/>
      <c r="I24" s="121"/>
    </row>
    <row r="25" spans="2:9" ht="15" customHeight="1" x14ac:dyDescent="0.45">
      <c r="C25" s="53" t="s">
        <v>23</v>
      </c>
      <c r="D25" s="54"/>
      <c r="E25" s="122"/>
      <c r="F25" s="123"/>
      <c r="G25" s="124"/>
      <c r="H25" s="124"/>
      <c r="I25" s="125"/>
    </row>
    <row r="26" spans="2:9" ht="15" customHeight="1" thickBot="1" x14ac:dyDescent="0.5">
      <c r="C26" s="55" t="s">
        <v>24</v>
      </c>
      <c r="D26" s="56"/>
      <c r="E26" s="126"/>
      <c r="F26" s="126"/>
      <c r="G26" s="126"/>
      <c r="H26" s="126"/>
      <c r="I26" s="127"/>
    </row>
    <row r="27" spans="2:9" ht="15" customHeight="1" thickBot="1" x14ac:dyDescent="0.5">
      <c r="C27" s="105" t="s">
        <v>55</v>
      </c>
      <c r="D27" s="106"/>
      <c r="E27" s="59">
        <v>31</v>
      </c>
      <c r="F27" s="60"/>
      <c r="G27" s="60"/>
      <c r="H27" s="60"/>
      <c r="I27" s="61"/>
    </row>
    <row r="28" spans="2:9" ht="15" customHeight="1" x14ac:dyDescent="0.45">
      <c r="C28" s="18" t="s">
        <v>47</v>
      </c>
      <c r="D28" s="18"/>
      <c r="E28" s="19"/>
      <c r="F28" s="19"/>
      <c r="G28" s="19"/>
      <c r="H28" s="19"/>
      <c r="I28" s="19"/>
    </row>
    <row r="29" spans="2:9" ht="15" customHeight="1" x14ac:dyDescent="0.45"/>
    <row r="30" spans="2:9" ht="15" customHeight="1" thickBot="1" x14ac:dyDescent="0.5">
      <c r="B30" s="1" t="s">
        <v>25</v>
      </c>
      <c r="C30" s="48" t="s">
        <v>26</v>
      </c>
      <c r="D30" s="48"/>
      <c r="E30" s="48"/>
      <c r="F30" s="48"/>
      <c r="G30" s="48"/>
    </row>
    <row r="31" spans="2:9" ht="15" customHeight="1" x14ac:dyDescent="0.45">
      <c r="C31" s="57" t="s">
        <v>27</v>
      </c>
      <c r="D31" s="33" t="s">
        <v>28</v>
      </c>
      <c r="E31" s="49">
        <f>(E6+E7)/E9</f>
        <v>0.61605450611378876</v>
      </c>
      <c r="F31" s="49"/>
      <c r="G31" s="49"/>
      <c r="H31" s="49"/>
      <c r="I31" s="50"/>
    </row>
    <row r="32" spans="2:9" ht="15" customHeight="1" thickBot="1" x14ac:dyDescent="0.5">
      <c r="C32" s="58"/>
      <c r="D32" s="34" t="s">
        <v>29</v>
      </c>
      <c r="E32" s="51">
        <f>E8/E9</f>
        <v>0.38394549388621124</v>
      </c>
      <c r="F32" s="51"/>
      <c r="G32" s="51"/>
      <c r="H32" s="51"/>
      <c r="I32" s="52"/>
    </row>
    <row r="33" spans="2:9" ht="15" customHeight="1" x14ac:dyDescent="0.45"/>
    <row r="34" spans="2:9" ht="15" customHeight="1" thickBot="1" x14ac:dyDescent="0.5">
      <c r="B34" s="1" t="s">
        <v>30</v>
      </c>
      <c r="C34" s="48" t="s">
        <v>31</v>
      </c>
      <c r="D34" s="48"/>
      <c r="E34" s="48"/>
      <c r="F34" s="48"/>
      <c r="G34" s="48"/>
      <c r="H34" s="48"/>
      <c r="I34" s="48"/>
    </row>
    <row r="35" spans="2:9" ht="70.05" customHeight="1" thickBot="1" x14ac:dyDescent="0.5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topLeftCell="A13" zoomScaleNormal="100" zoomScaleSheetLayoutView="100" workbookViewId="0">
      <selection activeCell="E6" sqref="E6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296875" style="1" customWidth="1"/>
    <col min="9" max="9" width="10.59765625" style="1" customWidth="1"/>
    <col min="10" max="10" width="0.796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78" t="s">
        <v>33</v>
      </c>
      <c r="B1" s="78"/>
      <c r="C1" s="78"/>
      <c r="D1" s="78"/>
      <c r="E1" s="78"/>
      <c r="F1" s="78"/>
      <c r="G1" s="78"/>
      <c r="H1" s="78"/>
      <c r="I1" s="78"/>
      <c r="J1" s="78"/>
    </row>
    <row r="2" spans="1:14" ht="15" customHeight="1" thickBot="1" x14ac:dyDescent="0.5">
      <c r="B2" s="1" t="s">
        <v>3</v>
      </c>
      <c r="C2" s="48" t="s">
        <v>4</v>
      </c>
      <c r="D2" s="48"/>
      <c r="E2" s="48"/>
      <c r="F2" s="48"/>
      <c r="G2" s="48"/>
      <c r="H2" s="32"/>
    </row>
    <row r="3" spans="1:14" ht="19.5" customHeight="1" thickBot="1" x14ac:dyDescent="0.5">
      <c r="C3" s="79" t="s">
        <v>5</v>
      </c>
      <c r="D3" s="80"/>
      <c r="E3" s="100" t="s">
        <v>52</v>
      </c>
      <c r="F3" s="101"/>
      <c r="G3" s="101"/>
      <c r="H3" s="101"/>
      <c r="I3" s="102"/>
    </row>
    <row r="4" spans="1:14" ht="15" customHeight="1" x14ac:dyDescent="0.45"/>
    <row r="5" spans="1:14" ht="15" customHeight="1" thickBot="1" x14ac:dyDescent="0.5">
      <c r="B5" s="1" t="s">
        <v>6</v>
      </c>
      <c r="C5" s="48" t="s">
        <v>7</v>
      </c>
      <c r="D5" s="48"/>
      <c r="E5" s="48"/>
      <c r="F5" s="48"/>
      <c r="G5" s="48"/>
    </row>
    <row r="6" spans="1:14" ht="15" customHeight="1" x14ac:dyDescent="0.45">
      <c r="C6" s="97" t="s">
        <v>8</v>
      </c>
      <c r="D6" s="35" t="s">
        <v>9</v>
      </c>
      <c r="E6" s="64">
        <v>522269907</v>
      </c>
      <c r="F6" s="64"/>
      <c r="G6" s="64"/>
      <c r="H6" s="64"/>
      <c r="I6" s="65"/>
    </row>
    <row r="7" spans="1:14" ht="15" customHeight="1" x14ac:dyDescent="0.45">
      <c r="C7" s="98"/>
      <c r="D7" s="20" t="s">
        <v>10</v>
      </c>
      <c r="E7" s="66">
        <v>49409713</v>
      </c>
      <c r="F7" s="66"/>
      <c r="G7" s="66"/>
      <c r="H7" s="66"/>
      <c r="I7" s="67"/>
    </row>
    <row r="8" spans="1:14" ht="15" customHeight="1" x14ac:dyDescent="0.45">
      <c r="C8" s="99"/>
      <c r="D8" s="36" t="s">
        <v>11</v>
      </c>
      <c r="E8" s="68">
        <v>752744836</v>
      </c>
      <c r="F8" s="68"/>
      <c r="G8" s="68"/>
      <c r="H8" s="68"/>
      <c r="I8" s="69"/>
    </row>
    <row r="9" spans="1:14" ht="15" customHeight="1" thickBot="1" x14ac:dyDescent="0.5">
      <c r="C9" s="76" t="s">
        <v>37</v>
      </c>
      <c r="D9" s="77"/>
      <c r="E9" s="73">
        <f>SUM(E6:I8)</f>
        <v>1324424456</v>
      </c>
      <c r="F9" s="74"/>
      <c r="G9" s="74"/>
      <c r="H9" s="74"/>
      <c r="I9" s="75"/>
    </row>
    <row r="10" spans="1:14" ht="15" customHeight="1" x14ac:dyDescent="0.45">
      <c r="C10" s="70" t="s">
        <v>12</v>
      </c>
      <c r="D10" s="71"/>
      <c r="E10" s="71"/>
      <c r="F10" s="71"/>
      <c r="G10" s="71"/>
      <c r="H10" s="71"/>
      <c r="I10" s="72"/>
    </row>
    <row r="11" spans="1:14" ht="15" customHeight="1" x14ac:dyDescent="0.45">
      <c r="C11" s="81" t="s">
        <v>35</v>
      </c>
      <c r="D11" s="22" t="s">
        <v>14</v>
      </c>
      <c r="E11" s="66">
        <v>80533948</v>
      </c>
      <c r="F11" s="66"/>
      <c r="G11" s="66"/>
      <c r="H11" s="66"/>
      <c r="I11" s="67"/>
    </row>
    <row r="12" spans="1:14" ht="15" customHeight="1" x14ac:dyDescent="0.45">
      <c r="C12" s="81"/>
      <c r="D12" s="22" t="s">
        <v>36</v>
      </c>
      <c r="E12" s="66">
        <v>9750657</v>
      </c>
      <c r="F12" s="66"/>
      <c r="G12" s="66"/>
      <c r="H12" s="66"/>
      <c r="I12" s="67"/>
    </row>
    <row r="13" spans="1:14" ht="15" customHeight="1" x14ac:dyDescent="0.45">
      <c r="C13" s="81"/>
      <c r="D13" s="26" t="s">
        <v>16</v>
      </c>
      <c r="E13" s="66">
        <v>130147200</v>
      </c>
      <c r="F13" s="66"/>
      <c r="G13" s="66"/>
      <c r="H13" s="66"/>
      <c r="I13" s="67"/>
      <c r="M13" s="24"/>
      <c r="N13" s="24"/>
    </row>
    <row r="14" spans="1:14" ht="15" customHeight="1" x14ac:dyDescent="0.45">
      <c r="C14" s="103" t="s">
        <v>17</v>
      </c>
      <c r="D14" s="104"/>
      <c r="E14" s="68">
        <v>182954452</v>
      </c>
      <c r="F14" s="68"/>
      <c r="G14" s="68"/>
      <c r="H14" s="68"/>
      <c r="I14" s="69"/>
    </row>
    <row r="15" spans="1:14" ht="15" customHeight="1" thickBot="1" x14ac:dyDescent="0.5">
      <c r="C15" s="107" t="s">
        <v>37</v>
      </c>
      <c r="D15" s="108"/>
      <c r="E15" s="112">
        <f>SUM(E11:I14)</f>
        <v>403386257</v>
      </c>
      <c r="F15" s="112"/>
      <c r="G15" s="112"/>
      <c r="H15" s="112"/>
      <c r="I15" s="113"/>
    </row>
    <row r="16" spans="1:14" ht="15" customHeight="1" x14ac:dyDescent="0.45">
      <c r="C16" s="109" t="s">
        <v>42</v>
      </c>
      <c r="D16" s="110"/>
      <c r="E16" s="114">
        <v>89999</v>
      </c>
      <c r="F16" s="114"/>
      <c r="G16" s="114"/>
      <c r="H16" s="114"/>
      <c r="I16" s="115"/>
    </row>
    <row r="17" spans="2:9" ht="15" customHeight="1" thickBot="1" x14ac:dyDescent="0.5">
      <c r="C17" s="99" t="s">
        <v>38</v>
      </c>
      <c r="D17" s="111"/>
      <c r="E17" s="116">
        <v>4837</v>
      </c>
      <c r="F17" s="116"/>
      <c r="G17" s="116"/>
      <c r="H17" s="116"/>
      <c r="I17" s="117"/>
    </row>
    <row r="18" spans="2:9" ht="15" customHeight="1" x14ac:dyDescent="0.45">
      <c r="C18" s="109" t="s">
        <v>18</v>
      </c>
      <c r="D18" s="110"/>
      <c r="E18" s="64">
        <f>(E6+E8)/E16</f>
        <v>14166.98788875432</v>
      </c>
      <c r="F18" s="64"/>
      <c r="G18" s="64"/>
      <c r="H18" s="64"/>
      <c r="I18" s="65"/>
    </row>
    <row r="19" spans="2:9" ht="15" customHeight="1" thickBot="1" x14ac:dyDescent="0.5">
      <c r="C19" s="95" t="s">
        <v>41</v>
      </c>
      <c r="D19" s="96"/>
      <c r="E19" s="91">
        <f>E7/E17</f>
        <v>10214.949968989044</v>
      </c>
      <c r="F19" s="91"/>
      <c r="G19" s="91"/>
      <c r="H19" s="91"/>
      <c r="I19" s="92"/>
    </row>
    <row r="20" spans="2:9" ht="15" customHeight="1" x14ac:dyDescent="0.45">
      <c r="C20" s="9" t="s">
        <v>45</v>
      </c>
      <c r="D20" s="9"/>
      <c r="E20" s="9"/>
      <c r="F20" s="9"/>
      <c r="G20" s="9"/>
      <c r="H20" s="9"/>
      <c r="I20" s="9"/>
    </row>
    <row r="21" spans="2:9" ht="15" customHeight="1" x14ac:dyDescent="0.45">
      <c r="C21" s="9" t="s">
        <v>48</v>
      </c>
      <c r="D21" s="9"/>
      <c r="E21" s="9"/>
      <c r="F21" s="9"/>
      <c r="G21" s="9"/>
      <c r="H21" s="9"/>
      <c r="I21" s="9"/>
    </row>
    <row r="22" spans="2:9" ht="15" customHeight="1" x14ac:dyDescent="0.45"/>
    <row r="23" spans="2:9" ht="15" customHeight="1" x14ac:dyDescent="0.45">
      <c r="B23" s="1" t="s">
        <v>19</v>
      </c>
      <c r="C23" s="48" t="s">
        <v>20</v>
      </c>
      <c r="D23" s="48"/>
      <c r="E23" s="48"/>
      <c r="F23" s="48"/>
      <c r="G23" s="48"/>
    </row>
    <row r="24" spans="2:9" ht="12.6" thickBot="1" x14ac:dyDescent="0.5">
      <c r="C24" s="32"/>
      <c r="D24" s="32"/>
      <c r="E24" s="121" t="s">
        <v>21</v>
      </c>
      <c r="F24" s="121"/>
      <c r="G24" s="121" t="s">
        <v>22</v>
      </c>
      <c r="H24" s="121"/>
      <c r="I24" s="121"/>
    </row>
    <row r="25" spans="2:9" ht="15" customHeight="1" x14ac:dyDescent="0.45">
      <c r="C25" s="53" t="s">
        <v>23</v>
      </c>
      <c r="D25" s="54"/>
      <c r="E25" s="122"/>
      <c r="F25" s="123"/>
      <c r="G25" s="124"/>
      <c r="H25" s="124"/>
      <c r="I25" s="125"/>
    </row>
    <row r="26" spans="2:9" ht="15" customHeight="1" thickBot="1" x14ac:dyDescent="0.5">
      <c r="C26" s="55" t="s">
        <v>24</v>
      </c>
      <c r="D26" s="56"/>
      <c r="E26" s="126"/>
      <c r="F26" s="126"/>
      <c r="G26" s="126"/>
      <c r="H26" s="126"/>
      <c r="I26" s="127"/>
    </row>
    <row r="27" spans="2:9" ht="15" customHeight="1" thickBot="1" x14ac:dyDescent="0.5">
      <c r="C27" s="105" t="s">
        <v>55</v>
      </c>
      <c r="D27" s="106"/>
      <c r="E27" s="59">
        <v>28</v>
      </c>
      <c r="F27" s="60"/>
      <c r="G27" s="60"/>
      <c r="H27" s="60"/>
      <c r="I27" s="61"/>
    </row>
    <row r="28" spans="2:9" ht="15" customHeight="1" x14ac:dyDescent="0.45">
      <c r="C28" s="18" t="s">
        <v>47</v>
      </c>
      <c r="D28" s="18"/>
      <c r="E28" s="19"/>
      <c r="F28" s="19"/>
      <c r="G28" s="19"/>
      <c r="H28" s="19"/>
      <c r="I28" s="19"/>
    </row>
    <row r="29" spans="2:9" ht="15" customHeight="1" x14ac:dyDescent="0.45"/>
    <row r="30" spans="2:9" ht="15" customHeight="1" thickBot="1" x14ac:dyDescent="0.5">
      <c r="B30" s="1" t="s">
        <v>25</v>
      </c>
      <c r="C30" s="48" t="s">
        <v>26</v>
      </c>
      <c r="D30" s="48"/>
      <c r="E30" s="48"/>
      <c r="F30" s="48"/>
      <c r="G30" s="48"/>
    </row>
    <row r="31" spans="2:9" ht="15" customHeight="1" x14ac:dyDescent="0.45">
      <c r="C31" s="57" t="s">
        <v>27</v>
      </c>
      <c r="D31" s="33" t="s">
        <v>28</v>
      </c>
      <c r="E31" s="49">
        <f>(E6+E7)/E9</f>
        <v>0.43164381132509078</v>
      </c>
      <c r="F31" s="49"/>
      <c r="G31" s="49"/>
      <c r="H31" s="49"/>
      <c r="I31" s="50"/>
    </row>
    <row r="32" spans="2:9" ht="15" customHeight="1" thickBot="1" x14ac:dyDescent="0.5">
      <c r="C32" s="58"/>
      <c r="D32" s="34" t="s">
        <v>29</v>
      </c>
      <c r="E32" s="51">
        <f>E8/E9</f>
        <v>0.56835618867490922</v>
      </c>
      <c r="F32" s="51"/>
      <c r="G32" s="51"/>
      <c r="H32" s="51"/>
      <c r="I32" s="52"/>
    </row>
    <row r="33" spans="2:9" ht="15" customHeight="1" x14ac:dyDescent="0.45"/>
    <row r="34" spans="2:9" ht="15" customHeight="1" thickBot="1" x14ac:dyDescent="0.5">
      <c r="B34" s="1" t="s">
        <v>30</v>
      </c>
      <c r="C34" s="48" t="s">
        <v>31</v>
      </c>
      <c r="D34" s="48"/>
      <c r="E34" s="48"/>
      <c r="F34" s="48"/>
      <c r="G34" s="48"/>
      <c r="H34" s="48"/>
      <c r="I34" s="48"/>
    </row>
    <row r="35" spans="2:9" ht="70.05" customHeight="1" thickBot="1" x14ac:dyDescent="0.5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topLeftCell="A13" zoomScaleNormal="100" zoomScaleSheetLayoutView="100" workbookViewId="0">
      <selection activeCell="E6" sqref="E6"/>
    </sheetView>
  </sheetViews>
  <sheetFormatPr defaultColWidth="9" defaultRowHeight="12" x14ac:dyDescent="0.45"/>
  <cols>
    <col min="1" max="1" width="0.69921875" style="1" customWidth="1"/>
    <col min="2" max="2" width="3.09765625" style="1" bestFit="1" customWidth="1"/>
    <col min="3" max="3" width="10.59765625" style="1" customWidth="1"/>
    <col min="4" max="4" width="22.59765625" style="1" customWidth="1"/>
    <col min="5" max="5" width="14.09765625" style="1" customWidth="1"/>
    <col min="6" max="6" width="10.59765625" style="1" customWidth="1"/>
    <col min="7" max="8" width="7.296875" style="1" customWidth="1"/>
    <col min="9" max="9" width="10.59765625" style="1" customWidth="1"/>
    <col min="10" max="10" width="0.796875" style="1" customWidth="1"/>
    <col min="11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45">
      <c r="A1" s="78" t="s">
        <v>33</v>
      </c>
      <c r="B1" s="78"/>
      <c r="C1" s="78"/>
      <c r="D1" s="78"/>
      <c r="E1" s="78"/>
      <c r="F1" s="78"/>
      <c r="G1" s="78"/>
      <c r="H1" s="78"/>
      <c r="I1" s="78"/>
      <c r="J1" s="78"/>
    </row>
    <row r="2" spans="1:14" ht="15" customHeight="1" thickBot="1" x14ac:dyDescent="0.5">
      <c r="B2" s="1" t="s">
        <v>3</v>
      </c>
      <c r="C2" s="48" t="s">
        <v>4</v>
      </c>
      <c r="D2" s="48"/>
      <c r="E2" s="48"/>
      <c r="F2" s="48"/>
      <c r="G2" s="48"/>
      <c r="H2" s="32"/>
    </row>
    <row r="3" spans="1:14" ht="19.5" customHeight="1" thickBot="1" x14ac:dyDescent="0.5">
      <c r="C3" s="79" t="s">
        <v>5</v>
      </c>
      <c r="D3" s="80"/>
      <c r="E3" s="100" t="s">
        <v>52</v>
      </c>
      <c r="F3" s="101"/>
      <c r="G3" s="101"/>
      <c r="H3" s="101"/>
      <c r="I3" s="102"/>
    </row>
    <row r="4" spans="1:14" ht="15" customHeight="1" x14ac:dyDescent="0.45"/>
    <row r="5" spans="1:14" ht="15" customHeight="1" thickBot="1" x14ac:dyDescent="0.5">
      <c r="B5" s="1" t="s">
        <v>6</v>
      </c>
      <c r="C5" s="48" t="s">
        <v>7</v>
      </c>
      <c r="D5" s="48"/>
      <c r="E5" s="48"/>
      <c r="F5" s="48"/>
      <c r="G5" s="48"/>
    </row>
    <row r="6" spans="1:14" ht="15" customHeight="1" x14ac:dyDescent="0.45">
      <c r="C6" s="97" t="s">
        <v>8</v>
      </c>
      <c r="D6" s="35" t="s">
        <v>9</v>
      </c>
      <c r="E6" s="64">
        <v>604198257</v>
      </c>
      <c r="F6" s="64"/>
      <c r="G6" s="64"/>
      <c r="H6" s="64"/>
      <c r="I6" s="65"/>
    </row>
    <row r="7" spans="1:14" ht="15" customHeight="1" x14ac:dyDescent="0.45">
      <c r="C7" s="98"/>
      <c r="D7" s="20" t="s">
        <v>10</v>
      </c>
      <c r="E7" s="66">
        <v>12805408</v>
      </c>
      <c r="F7" s="66"/>
      <c r="G7" s="66"/>
      <c r="H7" s="66"/>
      <c r="I7" s="67"/>
    </row>
    <row r="8" spans="1:14" ht="15" customHeight="1" x14ac:dyDescent="0.45">
      <c r="C8" s="99"/>
      <c r="D8" s="36" t="s">
        <v>11</v>
      </c>
      <c r="E8" s="68"/>
      <c r="F8" s="68"/>
      <c r="G8" s="68"/>
      <c r="H8" s="68"/>
      <c r="I8" s="69"/>
    </row>
    <row r="9" spans="1:14" ht="15" customHeight="1" thickBot="1" x14ac:dyDescent="0.5">
      <c r="C9" s="76" t="s">
        <v>37</v>
      </c>
      <c r="D9" s="77"/>
      <c r="E9" s="73">
        <f>SUM(E6:I8)</f>
        <v>617003665</v>
      </c>
      <c r="F9" s="74"/>
      <c r="G9" s="74"/>
      <c r="H9" s="74"/>
      <c r="I9" s="75"/>
    </row>
    <row r="10" spans="1:14" ht="15" customHeight="1" x14ac:dyDescent="0.45">
      <c r="C10" s="70" t="s">
        <v>12</v>
      </c>
      <c r="D10" s="71"/>
      <c r="E10" s="71"/>
      <c r="F10" s="71"/>
      <c r="G10" s="71"/>
      <c r="H10" s="71"/>
      <c r="I10" s="72"/>
    </row>
    <row r="11" spans="1:14" ht="15" customHeight="1" x14ac:dyDescent="0.45">
      <c r="C11" s="81" t="s">
        <v>35</v>
      </c>
      <c r="D11" s="22" t="s">
        <v>14</v>
      </c>
      <c r="E11" s="66">
        <v>103598156</v>
      </c>
      <c r="F11" s="66"/>
      <c r="G11" s="66"/>
      <c r="H11" s="66"/>
      <c r="I11" s="67"/>
    </row>
    <row r="12" spans="1:14" ht="15" customHeight="1" x14ac:dyDescent="0.45">
      <c r="C12" s="81"/>
      <c r="D12" s="22" t="s">
        <v>36</v>
      </c>
      <c r="E12" s="66">
        <v>2429648</v>
      </c>
      <c r="F12" s="66"/>
      <c r="G12" s="66"/>
      <c r="H12" s="66"/>
      <c r="I12" s="67"/>
    </row>
    <row r="13" spans="1:14" ht="15" customHeight="1" x14ac:dyDescent="0.45">
      <c r="C13" s="81"/>
      <c r="D13" s="26" t="s">
        <v>16</v>
      </c>
      <c r="E13" s="66"/>
      <c r="F13" s="66"/>
      <c r="G13" s="66"/>
      <c r="H13" s="66"/>
      <c r="I13" s="67"/>
      <c r="M13" s="24"/>
      <c r="N13" s="24"/>
    </row>
    <row r="14" spans="1:14" ht="15" customHeight="1" x14ac:dyDescent="0.45">
      <c r="C14" s="103" t="s">
        <v>17</v>
      </c>
      <c r="D14" s="104"/>
      <c r="E14" s="68">
        <v>56464362</v>
      </c>
      <c r="F14" s="68"/>
      <c r="G14" s="68"/>
      <c r="H14" s="68"/>
      <c r="I14" s="69"/>
    </row>
    <row r="15" spans="1:14" ht="15" customHeight="1" thickBot="1" x14ac:dyDescent="0.5">
      <c r="C15" s="107" t="s">
        <v>37</v>
      </c>
      <c r="D15" s="108"/>
      <c r="E15" s="112">
        <f>SUM(E11:I14)</f>
        <v>162492166</v>
      </c>
      <c r="F15" s="112"/>
      <c r="G15" s="112"/>
      <c r="H15" s="112"/>
      <c r="I15" s="113"/>
    </row>
    <row r="16" spans="1:14" ht="15" customHeight="1" x14ac:dyDescent="0.45">
      <c r="C16" s="109" t="s">
        <v>42</v>
      </c>
      <c r="D16" s="110"/>
      <c r="E16" s="114">
        <v>27871</v>
      </c>
      <c r="F16" s="114"/>
      <c r="G16" s="114"/>
      <c r="H16" s="114"/>
      <c r="I16" s="115"/>
    </row>
    <row r="17" spans="2:9" ht="15" customHeight="1" thickBot="1" x14ac:dyDescent="0.5">
      <c r="C17" s="99" t="s">
        <v>38</v>
      </c>
      <c r="D17" s="111"/>
      <c r="E17" s="116">
        <v>1571</v>
      </c>
      <c r="F17" s="116"/>
      <c r="G17" s="116"/>
      <c r="H17" s="116"/>
      <c r="I17" s="117"/>
    </row>
    <row r="18" spans="2:9" ht="15" customHeight="1" x14ac:dyDescent="0.45">
      <c r="C18" s="109" t="s">
        <v>18</v>
      </c>
      <c r="D18" s="110"/>
      <c r="E18" s="64">
        <f>(E6+E8)/E16</f>
        <v>21678.384593304869</v>
      </c>
      <c r="F18" s="64"/>
      <c r="G18" s="64"/>
      <c r="H18" s="64"/>
      <c r="I18" s="65"/>
    </row>
    <row r="19" spans="2:9" ht="15" customHeight="1" thickBot="1" x14ac:dyDescent="0.5">
      <c r="C19" s="95" t="s">
        <v>41</v>
      </c>
      <c r="D19" s="96"/>
      <c r="E19" s="91">
        <f>E7/E17</f>
        <v>8151.119032463399</v>
      </c>
      <c r="F19" s="91"/>
      <c r="G19" s="91"/>
      <c r="H19" s="91"/>
      <c r="I19" s="92"/>
    </row>
    <row r="20" spans="2:9" ht="15" customHeight="1" x14ac:dyDescent="0.45">
      <c r="C20" s="9" t="s">
        <v>45</v>
      </c>
      <c r="D20" s="9"/>
      <c r="E20" s="9"/>
      <c r="F20" s="9"/>
      <c r="G20" s="9"/>
      <c r="H20" s="9"/>
      <c r="I20" s="9"/>
    </row>
    <row r="21" spans="2:9" ht="15" customHeight="1" x14ac:dyDescent="0.45">
      <c r="C21" s="9" t="s">
        <v>48</v>
      </c>
      <c r="D21" s="9"/>
      <c r="E21" s="9"/>
      <c r="F21" s="9"/>
      <c r="G21" s="9"/>
      <c r="H21" s="9"/>
      <c r="I21" s="9"/>
    </row>
    <row r="22" spans="2:9" ht="15" customHeight="1" x14ac:dyDescent="0.45"/>
    <row r="23" spans="2:9" ht="15" customHeight="1" x14ac:dyDescent="0.45">
      <c r="B23" s="1" t="s">
        <v>19</v>
      </c>
      <c r="C23" s="48" t="s">
        <v>20</v>
      </c>
      <c r="D23" s="48"/>
      <c r="E23" s="48"/>
      <c r="F23" s="48"/>
      <c r="G23" s="48"/>
    </row>
    <row r="24" spans="2:9" ht="12.6" thickBot="1" x14ac:dyDescent="0.5">
      <c r="C24" s="32"/>
      <c r="D24" s="32"/>
      <c r="E24" s="121" t="s">
        <v>21</v>
      </c>
      <c r="F24" s="121"/>
      <c r="G24" s="121" t="s">
        <v>22</v>
      </c>
      <c r="H24" s="121"/>
      <c r="I24" s="121"/>
    </row>
    <row r="25" spans="2:9" ht="15" customHeight="1" x14ac:dyDescent="0.45">
      <c r="C25" s="53" t="s">
        <v>23</v>
      </c>
      <c r="D25" s="54"/>
      <c r="E25" s="122"/>
      <c r="F25" s="123"/>
      <c r="G25" s="124"/>
      <c r="H25" s="124"/>
      <c r="I25" s="125"/>
    </row>
    <row r="26" spans="2:9" ht="15" customHeight="1" thickBot="1" x14ac:dyDescent="0.5">
      <c r="C26" s="55" t="s">
        <v>24</v>
      </c>
      <c r="D26" s="56"/>
      <c r="E26" s="126"/>
      <c r="F26" s="126"/>
      <c r="G26" s="126"/>
      <c r="H26" s="126"/>
      <c r="I26" s="127"/>
    </row>
    <row r="27" spans="2:9" ht="15" customHeight="1" thickBot="1" x14ac:dyDescent="0.5">
      <c r="C27" s="105" t="s">
        <v>55</v>
      </c>
      <c r="D27" s="106"/>
      <c r="E27" s="59">
        <v>24</v>
      </c>
      <c r="F27" s="60"/>
      <c r="G27" s="60"/>
      <c r="H27" s="60"/>
      <c r="I27" s="61"/>
    </row>
    <row r="28" spans="2:9" ht="15" customHeight="1" x14ac:dyDescent="0.45">
      <c r="C28" s="18" t="s">
        <v>47</v>
      </c>
      <c r="D28" s="18"/>
      <c r="E28" s="19"/>
      <c r="F28" s="19"/>
      <c r="G28" s="19"/>
      <c r="H28" s="19"/>
      <c r="I28" s="19"/>
    </row>
    <row r="29" spans="2:9" ht="15" customHeight="1" x14ac:dyDescent="0.45"/>
    <row r="30" spans="2:9" ht="15" customHeight="1" thickBot="1" x14ac:dyDescent="0.5">
      <c r="B30" s="1" t="s">
        <v>25</v>
      </c>
      <c r="C30" s="48" t="s">
        <v>26</v>
      </c>
      <c r="D30" s="48"/>
      <c r="E30" s="48"/>
      <c r="F30" s="48"/>
      <c r="G30" s="48"/>
    </row>
    <row r="31" spans="2:9" ht="15" customHeight="1" x14ac:dyDescent="0.45">
      <c r="C31" s="57" t="s">
        <v>27</v>
      </c>
      <c r="D31" s="33" t="s">
        <v>28</v>
      </c>
      <c r="E31" s="49">
        <f>(E6+E7)/E9</f>
        <v>1</v>
      </c>
      <c r="F31" s="49"/>
      <c r="G31" s="49"/>
      <c r="H31" s="49"/>
      <c r="I31" s="50"/>
    </row>
    <row r="32" spans="2:9" ht="15" customHeight="1" thickBot="1" x14ac:dyDescent="0.5">
      <c r="C32" s="58"/>
      <c r="D32" s="34" t="s">
        <v>29</v>
      </c>
      <c r="E32" s="51">
        <f>E8/E9</f>
        <v>0</v>
      </c>
      <c r="F32" s="51"/>
      <c r="G32" s="51"/>
      <c r="H32" s="51"/>
      <c r="I32" s="52"/>
    </row>
    <row r="33" spans="2:9" ht="15" customHeight="1" x14ac:dyDescent="0.45"/>
    <row r="34" spans="2:9" ht="15" customHeight="1" thickBot="1" x14ac:dyDescent="0.5">
      <c r="B34" s="1" t="s">
        <v>30</v>
      </c>
      <c r="C34" s="48" t="s">
        <v>31</v>
      </c>
      <c r="D34" s="48"/>
      <c r="E34" s="48"/>
      <c r="F34" s="48"/>
      <c r="G34" s="48"/>
      <c r="H34" s="48"/>
      <c r="I34" s="48"/>
    </row>
    <row r="35" spans="2:9" ht="70.05" customHeight="1" thickBot="1" x14ac:dyDescent="0.5">
      <c r="C35" s="3" t="s">
        <v>32</v>
      </c>
      <c r="D35" s="118"/>
      <c r="E35" s="119"/>
      <c r="F35" s="119"/>
      <c r="G35" s="119"/>
      <c r="H35" s="119"/>
      <c r="I35" s="120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効果検証様式（集計値）</vt:lpstr>
      <vt:lpstr>R4.10</vt:lpstr>
      <vt:lpstr>R4.11</vt:lpstr>
      <vt:lpstr>R4.12</vt:lpstr>
      <vt:lpstr>R5.1</vt:lpstr>
      <vt:lpstr>R5.2</vt:lpstr>
      <vt:lpstr>R5.3</vt:lpstr>
      <vt:lpstr>R5.4</vt:lpstr>
      <vt:lpstr>R5.5</vt:lpstr>
      <vt:lpstr>R5.6</vt:lpstr>
      <vt:lpstr>R5.7</vt:lpstr>
      <vt:lpstr>...</vt:lpstr>
      <vt:lpstr>'...'!Print_Area</vt:lpstr>
      <vt:lpstr>R4.10!Print_Area</vt:lpstr>
      <vt:lpstr>R4.11!Print_Area</vt:lpstr>
      <vt:lpstr>R4.12!Print_Area</vt:lpstr>
      <vt:lpstr>R5.1!Print_Area</vt:lpstr>
      <vt:lpstr>R5.2!Print_Area</vt:lpstr>
      <vt:lpstr>R5.3!Print_Area</vt:lpstr>
      <vt:lpstr>R5.4!Print_Area</vt:lpstr>
      <vt:lpstr>R5.5!Print_Area</vt:lpstr>
      <vt:lpstr>R5.6!Print_Area</vt:lpstr>
      <vt:lpstr>R5.7!Print_Area</vt:lpstr>
      <vt:lpstr>'効果検証様式（集計値）'!Print_Area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2024-12-04T09:12:37Z</dcterms:modified>
  <cp:category/>
  <cp:contentStatus/>
</cp:coreProperties>
</file>