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00" activeTab="0"/>
  </bookViews>
  <sheets>
    <sheet name="108" sheetId="1" r:id="rId1"/>
  </sheets>
  <definedNames>
    <definedName name="_xlnm.Print_Area" localSheetId="0">'108'!$A$1:$E$58</definedName>
  </definedNames>
  <calcPr fullCalcOnLoad="1"/>
</workbook>
</file>

<file path=xl/sharedStrings.xml><?xml version="1.0" encoding="utf-8"?>
<sst xmlns="http://schemas.openxmlformats.org/spreadsheetml/2006/main" count="80" uniqueCount="39">
  <si>
    <t>単位</t>
  </si>
  <si>
    <t>現物給付</t>
  </si>
  <si>
    <t>診療費</t>
  </si>
  <si>
    <t>入院</t>
  </si>
  <si>
    <t>入院外</t>
  </si>
  <si>
    <t>歯科</t>
  </si>
  <si>
    <t>調剤</t>
  </si>
  <si>
    <t>現金給付</t>
  </si>
  <si>
    <t>補装具</t>
  </si>
  <si>
    <t>その他</t>
  </si>
  <si>
    <t>食事差額</t>
  </si>
  <si>
    <t>福祉・健康　157　</t>
  </si>
  <si>
    <t>後期高齢者医療費合計</t>
  </si>
  <si>
    <t>高額療養費</t>
  </si>
  <si>
    <t>人</t>
  </si>
  <si>
    <t>75歳以上の者</t>
  </si>
  <si>
    <t>65歳以上75歳未満で障害認定等を受けている者</t>
  </si>
  <si>
    <t>件</t>
  </si>
  <si>
    <t>千円</t>
  </si>
  <si>
    <t>訪問看護療養費</t>
  </si>
  <si>
    <t>食事・生活療養費</t>
  </si>
  <si>
    <t>一般診療</t>
  </si>
  <si>
    <t>柔道整復師の施術</t>
  </si>
  <si>
    <t>移送費</t>
  </si>
  <si>
    <t>項　　　　目</t>
  </si>
  <si>
    <t>あんま・マッサージ</t>
  </si>
  <si>
    <t>はり・きゅう</t>
  </si>
  <si>
    <r>
      <t>後期高齢者医療被保険者数</t>
    </r>
    <r>
      <rPr>
        <sz val="9"/>
        <rFont val="ＭＳ Ｐ明朝"/>
        <family val="1"/>
      </rPr>
      <t>（年間平均）</t>
    </r>
  </si>
  <si>
    <t>108  後期高齢者医療制度医療費</t>
  </si>
  <si>
    <t>資料：　福島県後期高齢者医療広域連合</t>
  </si>
  <si>
    <t>　　  年2月までの各月末の後期高齢者医療被保険者数の単純合計を12で除した数値。</t>
  </si>
  <si>
    <t>　　３　後期高齢者医療費合計及び現物給付額には、食事・生活療養費を含まない。</t>
  </si>
  <si>
    <t>　</t>
  </si>
  <si>
    <t>高額介護合算療養費</t>
  </si>
  <si>
    <r>
      <t>平成24</t>
    </r>
    <r>
      <rPr>
        <sz val="11"/>
        <rFont val="ＭＳ Ｐゴシック"/>
        <family val="3"/>
      </rPr>
      <t>年度</t>
    </r>
  </si>
  <si>
    <t xml:space="preserve"> 注:１　平成24年度分の後期高齢者医療被保険者数（年間平均）は、平成24年3月から平成25</t>
  </si>
  <si>
    <t>　  ２　平成25年度分の後期高齢者医療被保険者数（年間平均）は、平成25年3月から平成26</t>
  </si>
  <si>
    <t>　　４　平成24年度は、平成24年3月診療分～平成25年2月分の医療費である。</t>
  </si>
  <si>
    <t>　　５　平成25年度は、平成25年3月診療分～平成26年2月分の医療費である。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</si>
</sst>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###\ ###\ ##0"/>
    <numFmt numFmtId="178" formatCode="#,##0_);[Red]\(#,##0\)"/>
    <numFmt numFmtId="179" formatCode="#,##0;[Red]#,##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Osaka"/>
      <family val="3"/>
    </font>
    <font>
      <b/>
      <sz val="14"/>
      <name val="Osaka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theme="1"/>
      <name val="ＭＳ 明朝"/>
      <family val="1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3" fillId="0" borderId="0" xfId="61" applyFont="1" applyFill="1" applyAlignment="1">
      <alignment/>
      <protection/>
    </xf>
    <xf numFmtId="0" fontId="4" fillId="0" borderId="0" xfId="61" applyFont="1" applyFill="1" applyAlignment="1">
      <alignment/>
      <protection/>
    </xf>
    <xf numFmtId="38" fontId="29" fillId="0" borderId="0" xfId="48" applyFont="1" applyAlignment="1">
      <alignment vertical="center"/>
    </xf>
    <xf numFmtId="38" fontId="46" fillId="0" borderId="0" xfId="48" applyFont="1" applyAlignment="1">
      <alignment vertical="center"/>
    </xf>
    <xf numFmtId="38" fontId="47" fillId="0" borderId="0" xfId="48" applyFont="1" applyAlignment="1">
      <alignment vertical="center"/>
    </xf>
    <xf numFmtId="38" fontId="5" fillId="0" borderId="0" xfId="48" applyFont="1" applyAlignment="1">
      <alignment vertical="center"/>
    </xf>
    <xf numFmtId="38" fontId="6" fillId="0" borderId="0" xfId="48" applyFont="1" applyBorder="1" applyAlignment="1">
      <alignment horizontal="right" vertical="center"/>
    </xf>
    <xf numFmtId="38" fontId="5" fillId="0" borderId="0" xfId="48" applyFont="1" applyAlignment="1">
      <alignment horizontal="center" vertical="center"/>
    </xf>
    <xf numFmtId="38" fontId="5" fillId="0" borderId="0" xfId="48" applyFont="1" applyAlignment="1">
      <alignment horizontal="right" vertical="center"/>
    </xf>
    <xf numFmtId="38" fontId="8" fillId="0" borderId="0" xfId="48" applyFont="1" applyAlignment="1">
      <alignment horizontal="distributed" vertical="center" wrapText="1"/>
    </xf>
    <xf numFmtId="38" fontId="7" fillId="0" borderId="10" xfId="48" applyFont="1" applyBorder="1" applyAlignment="1">
      <alignment horizontal="center" vertical="center"/>
    </xf>
    <xf numFmtId="38" fontId="7" fillId="0" borderId="0" xfId="48" applyFont="1" applyAlignment="1">
      <alignment horizontal="left" vertical="center" indent="1"/>
    </xf>
    <xf numFmtId="38" fontId="8" fillId="0" borderId="0" xfId="48" applyFont="1" applyAlignment="1">
      <alignment horizontal="left" vertical="center" indent="1" shrinkToFit="1"/>
    </xf>
    <xf numFmtId="38" fontId="8" fillId="0" borderId="0" xfId="48" applyFont="1" applyAlignment="1">
      <alignment horizontal="left" vertical="center" wrapText="1"/>
    </xf>
    <xf numFmtId="38" fontId="7" fillId="0" borderId="0" xfId="48" applyFont="1" applyAlignment="1">
      <alignment horizontal="distributed" vertical="center"/>
    </xf>
    <xf numFmtId="38" fontId="7" fillId="0" borderId="0" xfId="48" applyFont="1" applyAlignment="1">
      <alignment vertical="center"/>
    </xf>
    <xf numFmtId="38" fontId="7" fillId="0" borderId="0" xfId="48" applyFont="1" applyAlignment="1">
      <alignment horizontal="left" vertical="center" indent="2"/>
    </xf>
    <xf numFmtId="38" fontId="7" fillId="0" borderId="0" xfId="48" applyFont="1" applyAlignment="1">
      <alignment horizontal="left" vertical="center" indent="3"/>
    </xf>
    <xf numFmtId="38" fontId="7" fillId="0" borderId="11" xfId="48" applyFont="1" applyBorder="1" applyAlignment="1">
      <alignment vertical="center"/>
    </xf>
    <xf numFmtId="38" fontId="5" fillId="0" borderId="12" xfId="48" applyFont="1" applyBorder="1" applyAlignment="1">
      <alignment horizontal="center" vertical="center"/>
    </xf>
    <xf numFmtId="38" fontId="5" fillId="0" borderId="13" xfId="48" applyFont="1" applyBorder="1" applyAlignment="1">
      <alignment horizontal="center" vertical="center"/>
    </xf>
    <xf numFmtId="38" fontId="7" fillId="0" borderId="0" xfId="48" applyFont="1" applyBorder="1" applyAlignment="1">
      <alignment vertical="center"/>
    </xf>
    <xf numFmtId="38" fontId="7" fillId="0" borderId="0" xfId="48" applyFont="1" applyBorder="1" applyAlignment="1">
      <alignment horizontal="center" vertical="center"/>
    </xf>
    <xf numFmtId="38" fontId="7" fillId="0" borderId="14" xfId="48" applyFont="1" applyBorder="1" applyAlignment="1">
      <alignment horizontal="center" vertical="center"/>
    </xf>
    <xf numFmtId="38" fontId="5" fillId="0" borderId="0" xfId="48" applyFont="1" applyFill="1" applyAlignment="1">
      <alignment vertical="center"/>
    </xf>
    <xf numFmtId="0" fontId="48" fillId="0" borderId="0" xfId="60" applyFont="1" applyBorder="1">
      <alignment vertical="center"/>
      <protection/>
    </xf>
    <xf numFmtId="38" fontId="0" fillId="0" borderId="13" xfId="48" applyFont="1" applyBorder="1" applyAlignment="1">
      <alignment horizontal="center" vertical="center"/>
    </xf>
    <xf numFmtId="38" fontId="5" fillId="0" borderId="15" xfId="48" applyFont="1" applyFill="1" applyBorder="1" applyAlignment="1">
      <alignment vertical="center"/>
    </xf>
    <xf numFmtId="38" fontId="5" fillId="0" borderId="10" xfId="48" applyFont="1" applyFill="1" applyBorder="1" applyAlignment="1">
      <alignment vertical="center"/>
    </xf>
    <xf numFmtId="38" fontId="5" fillId="0" borderId="14" xfId="48" applyFont="1" applyFill="1" applyBorder="1" applyAlignment="1">
      <alignment vertical="center"/>
    </xf>
    <xf numFmtId="38" fontId="10" fillId="0" borderId="16" xfId="48" applyFont="1" applyBorder="1" applyAlignment="1">
      <alignment horizontal="center" vertical="center"/>
    </xf>
    <xf numFmtId="38" fontId="6" fillId="0" borderId="16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18" xfId="48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沿革・自然" xfId="60"/>
    <cellStyle name="標準_社会福祉施設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="80" zoomScaleNormal="80" zoomScalePageLayoutView="0" workbookViewId="0" topLeftCell="A13">
      <selection activeCell="K48" sqref="K48"/>
    </sheetView>
  </sheetViews>
  <sheetFormatPr defaultColWidth="9.00390625" defaultRowHeight="13.5"/>
  <cols>
    <col min="1" max="1" width="4.00390625" style="3" customWidth="1"/>
    <col min="2" max="2" width="31.625" style="3" customWidth="1"/>
    <col min="3" max="3" width="10.625" style="3" customWidth="1"/>
    <col min="4" max="5" width="20.625" style="3" customWidth="1"/>
    <col min="6" max="6" width="9.00390625" style="3" customWidth="1"/>
    <col min="7" max="7" width="11.375" style="3" bestFit="1" customWidth="1"/>
    <col min="8" max="16384" width="9.00390625" style="3" customWidth="1"/>
  </cols>
  <sheetData>
    <row r="1" spans="1:10" ht="14.25" customHeight="1">
      <c r="A1" s="1"/>
      <c r="B1" s="1"/>
      <c r="C1" s="1"/>
      <c r="D1" s="1" t="s">
        <v>32</v>
      </c>
      <c r="E1" s="1" t="s">
        <v>11</v>
      </c>
      <c r="F1" s="1"/>
      <c r="G1" s="1"/>
      <c r="H1" s="1"/>
      <c r="J1" s="1"/>
    </row>
    <row r="2" spans="1:10" ht="14.2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7.25" customHeight="1">
      <c r="A3" s="2" t="s">
        <v>28</v>
      </c>
      <c r="B3" s="2"/>
      <c r="C3" s="2"/>
      <c r="D3" s="2"/>
      <c r="E3" s="2"/>
      <c r="F3" s="2"/>
      <c r="G3" s="2"/>
      <c r="H3" s="2"/>
      <c r="I3" s="2"/>
      <c r="J3" s="2"/>
    </row>
    <row r="4" ht="14.25" customHeight="1"/>
    <row r="5" spans="2:5" ht="18.75" customHeight="1">
      <c r="B5" s="20" t="s">
        <v>24</v>
      </c>
      <c r="C5" s="21" t="s">
        <v>0</v>
      </c>
      <c r="D5" s="27" t="s">
        <v>34</v>
      </c>
      <c r="E5" s="31">
        <v>25</v>
      </c>
    </row>
    <row r="6" spans="2:5" ht="12.75" customHeight="1">
      <c r="B6" s="10" t="s">
        <v>27</v>
      </c>
      <c r="C6" s="11" t="s">
        <v>14</v>
      </c>
      <c r="D6" s="28">
        <v>283925</v>
      </c>
      <c r="E6" s="32">
        <v>287358</v>
      </c>
    </row>
    <row r="7" spans="2:5" ht="12.75" customHeight="1">
      <c r="B7" s="12" t="s">
        <v>15</v>
      </c>
      <c r="C7" s="11" t="s">
        <v>14</v>
      </c>
      <c r="D7" s="29">
        <v>274523</v>
      </c>
      <c r="E7" s="34">
        <f>E6-E8</f>
        <v>277952</v>
      </c>
    </row>
    <row r="8" spans="2:5" ht="12.75" customHeight="1">
      <c r="B8" s="13" t="s">
        <v>16</v>
      </c>
      <c r="C8" s="11" t="s">
        <v>14</v>
      </c>
      <c r="D8" s="29">
        <v>9402</v>
      </c>
      <c r="E8" s="34">
        <v>9406</v>
      </c>
    </row>
    <row r="9" spans="2:5" ht="12.75" customHeight="1">
      <c r="B9" s="14"/>
      <c r="C9" s="11"/>
      <c r="D9" s="29"/>
      <c r="E9" s="34"/>
    </row>
    <row r="10" spans="2:5" ht="12.75" customHeight="1">
      <c r="B10" s="15" t="s">
        <v>12</v>
      </c>
      <c r="C10" s="11" t="s">
        <v>17</v>
      </c>
      <c r="D10" s="29">
        <v>8702381</v>
      </c>
      <c r="E10" s="34">
        <f>E12+E28</f>
        <v>8663824</v>
      </c>
    </row>
    <row r="11" spans="2:5" ht="12.75" customHeight="1">
      <c r="B11" s="16"/>
      <c r="C11" s="11" t="s">
        <v>18</v>
      </c>
      <c r="D11" s="29">
        <v>236238466</v>
      </c>
      <c r="E11" s="34">
        <f>E13+E29</f>
        <v>221001005</v>
      </c>
    </row>
    <row r="12" spans="2:5" ht="12.75" customHeight="1">
      <c r="B12" s="12" t="s">
        <v>1</v>
      </c>
      <c r="C12" s="11" t="s">
        <v>17</v>
      </c>
      <c r="D12" s="29">
        <v>7923931</v>
      </c>
      <c r="E12" s="34">
        <f>E14+E22+E26</f>
        <v>8050580</v>
      </c>
    </row>
    <row r="13" spans="2:5" ht="12.75" customHeight="1">
      <c r="B13" s="16"/>
      <c r="C13" s="11" t="s">
        <v>18</v>
      </c>
      <c r="D13" s="29">
        <v>227037994</v>
      </c>
      <c r="E13" s="34">
        <f>E15+E23+E25+E27</f>
        <v>211779499</v>
      </c>
    </row>
    <row r="14" spans="2:5" ht="12.75" customHeight="1">
      <c r="B14" s="17" t="s">
        <v>2</v>
      </c>
      <c r="C14" s="11" t="s">
        <v>17</v>
      </c>
      <c r="D14" s="29">
        <v>5010866</v>
      </c>
      <c r="E14" s="34">
        <f>E16+E18+E20</f>
        <v>5077458</v>
      </c>
    </row>
    <row r="15" spans="2:5" ht="12.75" customHeight="1">
      <c r="B15" s="16"/>
      <c r="C15" s="11" t="s">
        <v>18</v>
      </c>
      <c r="D15" s="29">
        <v>181007078</v>
      </c>
      <c r="E15" s="34">
        <f>E17+E19+E21</f>
        <v>163923676</v>
      </c>
    </row>
    <row r="16" spans="2:5" ht="12.75" customHeight="1">
      <c r="B16" s="18" t="s">
        <v>3</v>
      </c>
      <c r="C16" s="11" t="s">
        <v>17</v>
      </c>
      <c r="D16" s="29">
        <v>216463</v>
      </c>
      <c r="E16" s="34">
        <v>212258</v>
      </c>
    </row>
    <row r="17" spans="2:5" ht="12.75" customHeight="1">
      <c r="B17" s="18"/>
      <c r="C17" s="11" t="s">
        <v>18</v>
      </c>
      <c r="D17" s="29">
        <v>106417161</v>
      </c>
      <c r="E17" s="34">
        <v>95249721</v>
      </c>
    </row>
    <row r="18" spans="2:5" ht="12.75" customHeight="1">
      <c r="B18" s="18" t="s">
        <v>4</v>
      </c>
      <c r="C18" s="11" t="s">
        <v>17</v>
      </c>
      <c r="D18" s="29">
        <v>4384318</v>
      </c>
      <c r="E18" s="34">
        <v>4439475</v>
      </c>
    </row>
    <row r="19" spans="2:5" ht="12.75" customHeight="1">
      <c r="B19" s="18"/>
      <c r="C19" s="11" t="s">
        <v>18</v>
      </c>
      <c r="D19" s="29">
        <v>67977819</v>
      </c>
      <c r="E19" s="34">
        <v>62658879</v>
      </c>
    </row>
    <row r="20" spans="2:5" ht="12.75" customHeight="1">
      <c r="B20" s="18" t="s">
        <v>5</v>
      </c>
      <c r="C20" s="11" t="s">
        <v>17</v>
      </c>
      <c r="D20" s="29">
        <v>410085</v>
      </c>
      <c r="E20" s="34">
        <f>429+425296</f>
        <v>425725</v>
      </c>
    </row>
    <row r="21" spans="2:5" ht="12.75" customHeight="1">
      <c r="B21" s="16"/>
      <c r="C21" s="11" t="s">
        <v>18</v>
      </c>
      <c r="D21" s="29">
        <v>6612098</v>
      </c>
      <c r="E21" s="34">
        <f>150909+5864167</f>
        <v>6015076</v>
      </c>
    </row>
    <row r="22" spans="2:5" ht="12.75" customHeight="1">
      <c r="B22" s="17" t="s">
        <v>19</v>
      </c>
      <c r="C22" s="11" t="s">
        <v>17</v>
      </c>
      <c r="D22" s="29">
        <v>7505</v>
      </c>
      <c r="E22" s="34">
        <v>7638</v>
      </c>
    </row>
    <row r="23" spans="2:5" ht="12.75" customHeight="1">
      <c r="B23" s="17"/>
      <c r="C23" s="11" t="s">
        <v>18</v>
      </c>
      <c r="D23" s="29">
        <v>521683</v>
      </c>
      <c r="E23" s="34">
        <v>479074</v>
      </c>
    </row>
    <row r="24" spans="2:5" ht="12.75" customHeight="1">
      <c r="B24" s="17" t="s">
        <v>20</v>
      </c>
      <c r="C24" s="11" t="s">
        <v>17</v>
      </c>
      <c r="D24" s="29">
        <v>198595</v>
      </c>
      <c r="E24" s="34">
        <f>195065+418</f>
        <v>195483</v>
      </c>
    </row>
    <row r="25" spans="2:5" ht="12.75" customHeight="1">
      <c r="B25" s="17"/>
      <c r="C25" s="11" t="s">
        <v>18</v>
      </c>
      <c r="D25" s="29">
        <v>6517248</v>
      </c>
      <c r="E25" s="34">
        <f>4114654+4899</f>
        <v>4119553</v>
      </c>
    </row>
    <row r="26" spans="2:5" ht="12.75" customHeight="1">
      <c r="B26" s="17" t="s">
        <v>6</v>
      </c>
      <c r="C26" s="11" t="s">
        <v>17</v>
      </c>
      <c r="D26" s="29">
        <v>2905560</v>
      </c>
      <c r="E26" s="34">
        <v>2965484</v>
      </c>
    </row>
    <row r="27" spans="2:5" ht="12.75" customHeight="1">
      <c r="B27" s="16"/>
      <c r="C27" s="11" t="s">
        <v>18</v>
      </c>
      <c r="D27" s="29">
        <v>45509233</v>
      </c>
      <c r="E27" s="34">
        <v>43257196</v>
      </c>
    </row>
    <row r="28" spans="2:5" ht="12.75" customHeight="1">
      <c r="B28" s="12" t="s">
        <v>7</v>
      </c>
      <c r="C28" s="11" t="s">
        <v>17</v>
      </c>
      <c r="D28" s="29">
        <v>778450</v>
      </c>
      <c r="E28" s="34">
        <f>E30+E32+E34+E36+E38+E40+E42+E44+E46+E48</f>
        <v>613244</v>
      </c>
    </row>
    <row r="29" spans="2:5" ht="12.75" customHeight="1">
      <c r="B29" s="16"/>
      <c r="C29" s="11" t="s">
        <v>18</v>
      </c>
      <c r="D29" s="29">
        <v>9200472</v>
      </c>
      <c r="E29" s="34">
        <f>E31+E33+E35+E37+E39+E41+E43+E45+E47+E49</f>
        <v>9221506</v>
      </c>
    </row>
    <row r="30" spans="2:5" ht="12.75" customHeight="1">
      <c r="B30" s="17" t="s">
        <v>21</v>
      </c>
      <c r="C30" s="11" t="s">
        <v>17</v>
      </c>
      <c r="D30" s="29">
        <v>75</v>
      </c>
      <c r="E30" s="34">
        <v>99</v>
      </c>
    </row>
    <row r="31" spans="2:5" ht="12.75" customHeight="1">
      <c r="B31" s="17"/>
      <c r="C31" s="11" t="s">
        <v>18</v>
      </c>
      <c r="D31" s="29">
        <v>981</v>
      </c>
      <c r="E31" s="34">
        <v>1274</v>
      </c>
    </row>
    <row r="32" spans="2:5" ht="12.75" customHeight="1">
      <c r="B32" s="17" t="s">
        <v>8</v>
      </c>
      <c r="C32" s="11" t="s">
        <v>17</v>
      </c>
      <c r="D32" s="29">
        <v>4084</v>
      </c>
      <c r="E32" s="34">
        <v>3861</v>
      </c>
    </row>
    <row r="33" spans="2:5" ht="12.75" customHeight="1">
      <c r="B33" s="17"/>
      <c r="C33" s="11" t="s">
        <v>18</v>
      </c>
      <c r="D33" s="29">
        <v>128078</v>
      </c>
      <c r="E33" s="34">
        <v>108619</v>
      </c>
    </row>
    <row r="34" spans="2:5" ht="12.75" customHeight="1">
      <c r="B34" s="17" t="s">
        <v>22</v>
      </c>
      <c r="C34" s="11" t="s">
        <v>17</v>
      </c>
      <c r="D34" s="29">
        <v>104297</v>
      </c>
      <c r="E34" s="34">
        <v>107559</v>
      </c>
    </row>
    <row r="35" spans="2:5" ht="12.75" customHeight="1">
      <c r="B35" s="17"/>
      <c r="C35" s="11" t="s">
        <v>18</v>
      </c>
      <c r="D35" s="29">
        <v>1078712</v>
      </c>
      <c r="E35" s="34">
        <v>937086</v>
      </c>
    </row>
    <row r="36" spans="2:5" ht="12.75" customHeight="1">
      <c r="B36" s="17" t="s">
        <v>25</v>
      </c>
      <c r="C36" s="11" t="s">
        <v>17</v>
      </c>
      <c r="D36" s="29">
        <v>23890</v>
      </c>
      <c r="E36" s="34">
        <v>27121</v>
      </c>
    </row>
    <row r="37" spans="2:5" ht="12.75" customHeight="1">
      <c r="B37" s="17"/>
      <c r="C37" s="11" t="s">
        <v>18</v>
      </c>
      <c r="D37" s="29">
        <v>738447</v>
      </c>
      <c r="E37" s="34">
        <v>708275</v>
      </c>
    </row>
    <row r="38" spans="2:5" ht="12.75" customHeight="1">
      <c r="B38" s="17" t="s">
        <v>26</v>
      </c>
      <c r="C38" s="11" t="s">
        <v>17</v>
      </c>
      <c r="D38" s="29">
        <v>8585</v>
      </c>
      <c r="E38" s="34">
        <v>9416</v>
      </c>
    </row>
    <row r="39" spans="2:5" ht="12.75" customHeight="1">
      <c r="B39" s="17"/>
      <c r="C39" s="11" t="s">
        <v>18</v>
      </c>
      <c r="D39" s="29">
        <v>217280</v>
      </c>
      <c r="E39" s="34">
        <v>207573</v>
      </c>
    </row>
    <row r="40" spans="2:5" ht="12.75" customHeight="1">
      <c r="B40" s="17" t="s">
        <v>23</v>
      </c>
      <c r="C40" s="11" t="s">
        <v>17</v>
      </c>
      <c r="D40" s="29">
        <v>0</v>
      </c>
      <c r="E40" s="34">
        <v>1</v>
      </c>
    </row>
    <row r="41" spans="2:5" ht="12.75" customHeight="1">
      <c r="B41" s="17"/>
      <c r="C41" s="11" t="s">
        <v>18</v>
      </c>
      <c r="D41" s="29">
        <v>0</v>
      </c>
      <c r="E41" s="34">
        <v>28</v>
      </c>
    </row>
    <row r="42" spans="2:5" ht="12.75" customHeight="1">
      <c r="B42" s="17" t="s">
        <v>9</v>
      </c>
      <c r="C42" s="11" t="s">
        <v>17</v>
      </c>
      <c r="D42" s="29">
        <v>242719</v>
      </c>
      <c r="E42" s="34">
        <v>16770</v>
      </c>
    </row>
    <row r="43" spans="2:5" ht="12.75" customHeight="1">
      <c r="B43" s="17"/>
      <c r="C43" s="11" t="s">
        <v>18</v>
      </c>
      <c r="D43" s="29">
        <v>587561</v>
      </c>
      <c r="E43" s="34">
        <v>47154</v>
      </c>
    </row>
    <row r="44" spans="2:5" ht="12.75" customHeight="1">
      <c r="B44" s="17" t="s">
        <v>10</v>
      </c>
      <c r="C44" s="11" t="s">
        <v>17</v>
      </c>
      <c r="D44" s="29">
        <v>6499</v>
      </c>
      <c r="E44" s="34">
        <v>358</v>
      </c>
    </row>
    <row r="45" spans="2:5" ht="12.75" customHeight="1">
      <c r="B45" s="17"/>
      <c r="C45" s="11" t="s">
        <v>18</v>
      </c>
      <c r="D45" s="29">
        <v>82084</v>
      </c>
      <c r="E45" s="34">
        <v>1055</v>
      </c>
    </row>
    <row r="46" spans="2:5" ht="12.75" customHeight="1">
      <c r="B46" s="17" t="s">
        <v>13</v>
      </c>
      <c r="C46" s="11" t="s">
        <v>17</v>
      </c>
      <c r="D46" s="29">
        <v>381340</v>
      </c>
      <c r="E46" s="34">
        <f>168272+268933</f>
        <v>437205</v>
      </c>
    </row>
    <row r="47" spans="2:5" ht="12.75" customHeight="1">
      <c r="B47" s="17"/>
      <c r="C47" s="11" t="s">
        <v>18</v>
      </c>
      <c r="D47" s="29">
        <v>6285675</v>
      </c>
      <c r="E47" s="34">
        <f>5537884+1540141</f>
        <v>7078025</v>
      </c>
    </row>
    <row r="48" spans="2:5" ht="12.75" customHeight="1">
      <c r="B48" s="17" t="s">
        <v>33</v>
      </c>
      <c r="C48" s="11" t="s">
        <v>17</v>
      </c>
      <c r="D48" s="29">
        <v>6961</v>
      </c>
      <c r="E48" s="34">
        <v>10854</v>
      </c>
    </row>
    <row r="49" spans="2:5" ht="12.75" customHeight="1">
      <c r="B49" s="19"/>
      <c r="C49" s="24" t="s">
        <v>18</v>
      </c>
      <c r="D49" s="30">
        <v>81654</v>
      </c>
      <c r="E49" s="33">
        <v>132417</v>
      </c>
    </row>
    <row r="50" spans="2:5" ht="12.75" customHeight="1">
      <c r="B50" s="22"/>
      <c r="C50" s="23"/>
      <c r="D50" s="7"/>
      <c r="E50" s="7"/>
    </row>
    <row r="51" spans="1:5" ht="12.75" customHeight="1">
      <c r="A51" s="5"/>
      <c r="B51" s="6" t="s">
        <v>35</v>
      </c>
      <c r="C51" s="8"/>
      <c r="D51" s="9"/>
      <c r="E51" s="9"/>
    </row>
    <row r="52" spans="1:5" ht="12" customHeight="1">
      <c r="A52" s="5"/>
      <c r="B52" s="6" t="s">
        <v>30</v>
      </c>
      <c r="C52" s="8"/>
      <c r="D52" s="9"/>
      <c r="E52" s="9"/>
    </row>
    <row r="53" spans="1:5" ht="12" customHeight="1">
      <c r="A53" s="5"/>
      <c r="B53" s="6" t="s">
        <v>36</v>
      </c>
      <c r="C53" s="8"/>
      <c r="D53" s="9"/>
      <c r="E53" s="9"/>
    </row>
    <row r="54" spans="1:5" ht="12" customHeight="1">
      <c r="A54" s="5"/>
      <c r="B54" s="6" t="s">
        <v>30</v>
      </c>
      <c r="C54" s="8"/>
      <c r="D54" s="9"/>
      <c r="E54" s="9"/>
    </row>
    <row r="55" spans="1:5" ht="12.75" customHeight="1">
      <c r="A55" s="5"/>
      <c r="B55" s="6" t="s">
        <v>31</v>
      </c>
      <c r="C55" s="6"/>
      <c r="D55" s="6"/>
      <c r="E55" s="6"/>
    </row>
    <row r="56" spans="1:5" ht="12.75" customHeight="1">
      <c r="A56" s="5"/>
      <c r="B56" s="25" t="s">
        <v>37</v>
      </c>
      <c r="C56" s="25"/>
      <c r="D56" s="25"/>
      <c r="E56" s="6"/>
    </row>
    <row r="57" spans="1:5" ht="12.75" customHeight="1">
      <c r="A57" s="5"/>
      <c r="B57" s="25" t="s">
        <v>38</v>
      </c>
      <c r="C57" s="25"/>
      <c r="D57" s="25"/>
      <c r="E57" s="6"/>
    </row>
    <row r="58" spans="1:5" ht="12.75" customHeight="1">
      <c r="A58" s="5"/>
      <c r="B58" s="6" t="s">
        <v>29</v>
      </c>
      <c r="C58" s="6"/>
      <c r="D58" s="6"/>
      <c r="E58" s="6"/>
    </row>
    <row r="59" spans="2:5" ht="13.5">
      <c r="B59" s="4"/>
      <c r="C59" s="26"/>
      <c r="D59" s="4"/>
      <c r="E59" s="4"/>
    </row>
    <row r="60" spans="2:5" ht="13.5">
      <c r="B60" s="4"/>
      <c r="C60" s="4"/>
      <c r="D60" s="4"/>
      <c r="E60" s="4"/>
    </row>
  </sheetData>
  <sheetProtection/>
  <printOptions/>
  <pageMargins left="0.7" right="0.26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F-Admin</dc:creator>
  <cp:keywords/>
  <dc:description/>
  <cp:lastModifiedBy>高橋 昭一</cp:lastModifiedBy>
  <cp:lastPrinted>2014-06-25T02:50:42Z</cp:lastPrinted>
  <dcterms:created xsi:type="dcterms:W3CDTF">2008-06-06T06:50:15Z</dcterms:created>
  <dcterms:modified xsi:type="dcterms:W3CDTF">2014-06-25T02:50:45Z</dcterms:modified>
  <cp:category/>
  <cp:version/>
  <cp:contentType/>
  <cp:contentStatus/>
</cp:coreProperties>
</file>