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0" sheetId="1" r:id="rId1"/>
  </sheets>
  <definedNames>
    <definedName name="_xlnm.Print_Area" localSheetId="0">'100'!$A$1:$H$27</definedName>
  </definedNames>
  <calcPr fullCalcOnLoad="1"/>
</workbook>
</file>

<file path=xl/sharedStrings.xml><?xml version="1.0" encoding="utf-8"?>
<sst xmlns="http://schemas.openxmlformats.org/spreadsheetml/2006/main" count="35" uniqueCount="29">
  <si>
    <t>　</t>
  </si>
  <si>
    <t>　　　　地方行財政　147</t>
  </si>
  <si>
    <t>（単位：千円、％）</t>
  </si>
  <si>
    <t>区　　　分</t>
  </si>
  <si>
    <t>決　算　額</t>
  </si>
  <si>
    <t>構成比</t>
  </si>
  <si>
    <t>総　　　　　　　　額</t>
  </si>
  <si>
    <t>　普　　　通　　　税</t>
  </si>
  <si>
    <t>市町村民税</t>
  </si>
  <si>
    <t>個　　　　　　人</t>
  </si>
  <si>
    <t>法　　　　　　人</t>
  </si>
  <si>
    <t>固定資産税</t>
  </si>
  <si>
    <t>軽自動車税</t>
  </si>
  <si>
    <t>市町村たばこ税</t>
  </si>
  <si>
    <t>鉱産税</t>
  </si>
  <si>
    <t>特別土地保有税</t>
  </si>
  <si>
    <t>　目　　　的　　　税</t>
  </si>
  <si>
    <t>入湯税</t>
  </si>
  <si>
    <t>事業所税</t>
  </si>
  <si>
    <t>都市計画税</t>
  </si>
  <si>
    <t>-</t>
  </si>
  <si>
    <t>増減率</t>
  </si>
  <si>
    <t>-</t>
  </si>
  <si>
    <r>
      <t xml:space="preserve">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旧法による税</t>
    </r>
  </si>
  <si>
    <t>-</t>
  </si>
  <si>
    <t>100　市町村税の状況</t>
  </si>
  <si>
    <t>資料：県市町村財政課「市町村財政年報」</t>
  </si>
  <si>
    <t>平成23年度</t>
  </si>
  <si>
    <t>24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</si>
</sst>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0" fillId="0" borderId="12" xfId="0" applyFont="1" applyBorder="1" applyAlignment="1">
      <alignment/>
    </xf>
    <xf numFmtId="0" fontId="7" fillId="0" borderId="0" xfId="0" applyFont="1" applyAlignment="1">
      <alignment horizontal="distributed"/>
    </xf>
    <xf numFmtId="38" fontId="1" fillId="0" borderId="0" xfId="49" applyFont="1" applyFill="1" applyAlignment="1">
      <alignment/>
    </xf>
    <xf numFmtId="178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wrapText="1"/>
    </xf>
    <xf numFmtId="178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right"/>
    </xf>
    <xf numFmtId="179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38" fontId="0" fillId="0" borderId="0" xfId="49" applyFont="1" applyFill="1" applyAlignment="1">
      <alignment/>
    </xf>
    <xf numFmtId="0" fontId="0" fillId="0" borderId="10" xfId="0" applyFont="1" applyBorder="1" applyAlignment="1">
      <alignment horizontal="left"/>
    </xf>
    <xf numFmtId="178" fontId="0" fillId="0" borderId="0" xfId="0" applyNumberFormat="1" applyFont="1" applyAlignment="1">
      <alignment horizontal="right"/>
    </xf>
    <xf numFmtId="38" fontId="0" fillId="0" borderId="14" xfId="49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1" fillId="0" borderId="0" xfId="49" applyFont="1" applyFill="1" applyAlignment="1">
      <alignment horizontal="right"/>
    </xf>
    <xf numFmtId="38" fontId="0" fillId="0" borderId="0" xfId="49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8" fillId="0" borderId="0" xfId="0" applyFont="1" applyAlignment="1">
      <alignment/>
    </xf>
    <xf numFmtId="3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4.19921875" style="22" customWidth="1"/>
    <col min="2" max="2" width="19.09765625" style="22" customWidth="1"/>
    <col min="3" max="3" width="15.5" style="22" customWidth="1"/>
    <col min="4" max="4" width="7.09765625" style="22" customWidth="1"/>
    <col min="5" max="5" width="8" style="22" customWidth="1"/>
    <col min="6" max="6" width="15.5" style="30" customWidth="1"/>
    <col min="7" max="7" width="7.09765625" style="22" customWidth="1"/>
    <col min="8" max="8" width="8" style="22" customWidth="1"/>
    <col min="9" max="9" width="14.8984375" style="22" customWidth="1"/>
    <col min="10" max="10" width="12.69921875" style="22" bestFit="1" customWidth="1"/>
    <col min="11" max="16384" width="11" style="22" customWidth="1"/>
  </cols>
  <sheetData>
    <row r="1" spans="1:8" s="9" customFormat="1" ht="14.25">
      <c r="A1" s="8" t="s">
        <v>0</v>
      </c>
      <c r="E1" s="10"/>
      <c r="F1" s="28"/>
      <c r="H1" s="10" t="s">
        <v>1</v>
      </c>
    </row>
    <row r="3" spans="1:6" s="9" customFormat="1" ht="17.25">
      <c r="A3" s="42" t="s">
        <v>25</v>
      </c>
      <c r="F3" s="28"/>
    </row>
    <row r="4" spans="1:8" s="9" customFormat="1" ht="15" thickBot="1">
      <c r="A4" s="11"/>
      <c r="B4" s="11"/>
      <c r="C4" s="11"/>
      <c r="D4" s="11"/>
      <c r="E4" s="12"/>
      <c r="F4" s="29"/>
      <c r="G4" s="11"/>
      <c r="H4" s="12" t="s">
        <v>2</v>
      </c>
    </row>
    <row r="5" spans="2:8" s="9" customFormat="1" ht="24.75" customHeight="1" thickTop="1">
      <c r="B5" s="13"/>
      <c r="C5" s="45" t="s">
        <v>27</v>
      </c>
      <c r="D5" s="46"/>
      <c r="E5" s="47"/>
      <c r="F5" s="48" t="s">
        <v>28</v>
      </c>
      <c r="G5" s="49"/>
      <c r="H5" s="49"/>
    </row>
    <row r="6" spans="1:8" s="9" customFormat="1" ht="30" customHeight="1">
      <c r="A6" s="14" t="s">
        <v>3</v>
      </c>
      <c r="B6" s="15"/>
      <c r="C6" s="50" t="s">
        <v>4</v>
      </c>
      <c r="D6" s="16" t="s">
        <v>5</v>
      </c>
      <c r="E6" s="17" t="s">
        <v>21</v>
      </c>
      <c r="F6" s="31" t="s">
        <v>4</v>
      </c>
      <c r="G6" s="32" t="s">
        <v>5</v>
      </c>
      <c r="H6" s="33" t="s">
        <v>21</v>
      </c>
    </row>
    <row r="7" spans="2:8" s="9" customFormat="1" ht="14.25">
      <c r="B7" s="13"/>
      <c r="C7" s="1"/>
      <c r="F7" s="34"/>
      <c r="G7" s="28"/>
      <c r="H7" s="28"/>
    </row>
    <row r="8" spans="1:10" s="9" customFormat="1" ht="14.25">
      <c r="A8" s="1" t="s">
        <v>6</v>
      </c>
      <c r="B8" s="13"/>
      <c r="C8" s="6">
        <v>236639974</v>
      </c>
      <c r="D8" s="7">
        <v>100</v>
      </c>
      <c r="E8" s="35">
        <v>-7.597825112464831</v>
      </c>
      <c r="F8" s="6">
        <v>238734690</v>
      </c>
      <c r="G8" s="7">
        <f>F8/$F$8*100</f>
        <v>100</v>
      </c>
      <c r="H8" s="35">
        <f>(F8-C8)/C8*100</f>
        <v>0.885191104694763</v>
      </c>
      <c r="J8" s="43">
        <f>F9+F19</f>
        <v>238734690</v>
      </c>
    </row>
    <row r="9" spans="1:10" s="9" customFormat="1" ht="14.25">
      <c r="A9" s="9" t="s">
        <v>7</v>
      </c>
      <c r="B9" s="2"/>
      <c r="C9" s="24">
        <v>222605282</v>
      </c>
      <c r="D9" s="18">
        <v>94.06917953768877</v>
      </c>
      <c r="E9" s="36">
        <v>-7.788483697792567</v>
      </c>
      <c r="F9" s="6">
        <v>226145926</v>
      </c>
      <c r="G9" s="18">
        <f aca="true" t="shared" si="0" ref="G9:G17">F9/$F$8*100</f>
        <v>94.72688112481684</v>
      </c>
      <c r="H9" s="36">
        <f aca="true" t="shared" si="1" ref="H9:H17">(F9-C9)/C9*100</f>
        <v>1.5905480625567545</v>
      </c>
      <c r="J9" s="43">
        <f>SUM(F10,F13:F17)</f>
        <v>226145926</v>
      </c>
    </row>
    <row r="10" spans="2:10" s="9" customFormat="1" ht="14.25">
      <c r="B10" s="2" t="s">
        <v>8</v>
      </c>
      <c r="C10" s="24">
        <v>87430738</v>
      </c>
      <c r="D10" s="18">
        <v>36.94673242315349</v>
      </c>
      <c r="E10" s="36">
        <v>-6.657624251500394</v>
      </c>
      <c r="F10" s="6">
        <v>99292445</v>
      </c>
      <c r="G10" s="18">
        <f t="shared" si="0"/>
        <v>41.59112569689809</v>
      </c>
      <c r="H10" s="36">
        <f t="shared" si="1"/>
        <v>13.56697572425844</v>
      </c>
      <c r="J10" s="43">
        <f>SUM(F11:F12)</f>
        <v>99292445</v>
      </c>
    </row>
    <row r="11" spans="2:8" s="9" customFormat="1" ht="14.25">
      <c r="B11" s="19" t="s">
        <v>9</v>
      </c>
      <c r="C11" s="24">
        <v>70116891</v>
      </c>
      <c r="D11" s="18">
        <v>29.63019722103249</v>
      </c>
      <c r="E11" s="36">
        <v>-7.411604499821239</v>
      </c>
      <c r="F11" s="6">
        <v>75656944</v>
      </c>
      <c r="G11" s="18">
        <f t="shared" si="0"/>
        <v>31.690804549602742</v>
      </c>
      <c r="H11" s="36">
        <f t="shared" si="1"/>
        <v>7.9011674947196395</v>
      </c>
    </row>
    <row r="12" spans="2:8" s="9" customFormat="1" ht="14.25">
      <c r="B12" s="19" t="s">
        <v>10</v>
      </c>
      <c r="C12" s="24">
        <v>17313847</v>
      </c>
      <c r="D12" s="18">
        <v>7.316535202121008</v>
      </c>
      <c r="E12" s="36">
        <v>-3.4743411692039956</v>
      </c>
      <c r="F12" s="6">
        <v>23635501</v>
      </c>
      <c r="G12" s="18">
        <f t="shared" si="0"/>
        <v>9.900321147295351</v>
      </c>
      <c r="H12" s="36">
        <f t="shared" si="1"/>
        <v>36.512128124962636</v>
      </c>
    </row>
    <row r="13" spans="2:8" s="9" customFormat="1" ht="14.25">
      <c r="B13" s="2" t="s">
        <v>11</v>
      </c>
      <c r="C13" s="24">
        <v>116840541</v>
      </c>
      <c r="D13" s="18">
        <v>49.37481145936908</v>
      </c>
      <c r="E13" s="36">
        <v>-10.87809845436382</v>
      </c>
      <c r="F13" s="6">
        <v>107972267</v>
      </c>
      <c r="G13" s="18">
        <f t="shared" si="0"/>
        <v>45.22688638169844</v>
      </c>
      <c r="H13" s="36">
        <f t="shared" si="1"/>
        <v>-7.590065848804997</v>
      </c>
    </row>
    <row r="14" spans="2:8" s="9" customFormat="1" ht="16.5" customHeight="1">
      <c r="B14" s="2" t="s">
        <v>12</v>
      </c>
      <c r="C14" s="24">
        <v>3734418</v>
      </c>
      <c r="D14" s="18">
        <v>1.5781010861672933</v>
      </c>
      <c r="E14" s="36">
        <v>-1.5218887538138197</v>
      </c>
      <c r="F14" s="6">
        <v>3884451</v>
      </c>
      <c r="G14" s="18">
        <f t="shared" si="0"/>
        <v>1.6270995220677815</v>
      </c>
      <c r="H14" s="36">
        <f t="shared" si="1"/>
        <v>4.017573822748283</v>
      </c>
    </row>
    <row r="15" spans="2:8" s="9" customFormat="1" ht="14.25">
      <c r="B15" s="2" t="s">
        <v>13</v>
      </c>
      <c r="C15" s="24">
        <v>14596294</v>
      </c>
      <c r="D15" s="18">
        <v>6.16814384876496</v>
      </c>
      <c r="E15" s="36">
        <v>13.674238592249703</v>
      </c>
      <c r="F15" s="6">
        <v>14987373</v>
      </c>
      <c r="G15" s="18">
        <f t="shared" si="0"/>
        <v>6.277836287637964</v>
      </c>
      <c r="H15" s="36">
        <f t="shared" si="1"/>
        <v>2.679303390298935</v>
      </c>
    </row>
    <row r="16" spans="2:8" s="9" customFormat="1" ht="14.25">
      <c r="B16" s="2" t="s">
        <v>14</v>
      </c>
      <c r="C16" s="24">
        <v>755</v>
      </c>
      <c r="D16" s="18">
        <v>0.00031905006886114685</v>
      </c>
      <c r="E16" s="36">
        <v>-12.716763005780345</v>
      </c>
      <c r="F16" s="6">
        <v>892</v>
      </c>
      <c r="G16" s="18">
        <f t="shared" si="0"/>
        <v>0.0003736365251317268</v>
      </c>
      <c r="H16" s="36">
        <f t="shared" si="1"/>
        <v>18.14569536423841</v>
      </c>
    </row>
    <row r="17" spans="2:8" s="9" customFormat="1" ht="14.25">
      <c r="B17" s="2" t="s">
        <v>15</v>
      </c>
      <c r="C17" s="24">
        <v>2536</v>
      </c>
      <c r="D17" s="18">
        <v>0.0010716701650753224</v>
      </c>
      <c r="E17" s="36">
        <v>-50.63266497956005</v>
      </c>
      <c r="F17" s="6">
        <v>8498</v>
      </c>
      <c r="G17" s="18">
        <f t="shared" si="0"/>
        <v>0.0035595999894275946</v>
      </c>
      <c r="H17" s="36">
        <f t="shared" si="1"/>
        <v>235.09463722397476</v>
      </c>
    </row>
    <row r="18" spans="2:8" s="9" customFormat="1" ht="14.25">
      <c r="B18" s="2"/>
      <c r="C18" s="38"/>
      <c r="D18" s="18"/>
      <c r="E18" s="38"/>
      <c r="F18" s="37"/>
      <c r="G18" s="18"/>
      <c r="H18" s="38"/>
    </row>
    <row r="19" spans="1:10" s="9" customFormat="1" ht="14.25">
      <c r="A19" s="9" t="s">
        <v>16</v>
      </c>
      <c r="B19" s="2"/>
      <c r="C19" s="24">
        <v>14034692</v>
      </c>
      <c r="D19" s="18">
        <v>5.930820462311241</v>
      </c>
      <c r="E19" s="36">
        <v>-4.464775216032789</v>
      </c>
      <c r="F19" s="6">
        <v>12588764</v>
      </c>
      <c r="G19" s="18">
        <f>F19/$F$8*100</f>
        <v>5.273118875183158</v>
      </c>
      <c r="H19" s="36">
        <f>(F19-C19)/C19*100</f>
        <v>-10.302527479762292</v>
      </c>
      <c r="J19" s="43">
        <f>SUM(F20:F22)</f>
        <v>12588764</v>
      </c>
    </row>
    <row r="20" spans="2:8" s="9" customFormat="1" ht="15.75" customHeight="1">
      <c r="B20" s="2" t="s">
        <v>17</v>
      </c>
      <c r="C20" s="24">
        <v>571934</v>
      </c>
      <c r="D20" s="18">
        <v>0.24168951269408098</v>
      </c>
      <c r="E20" s="36">
        <v>-32.88081331554235</v>
      </c>
      <c r="F20" s="6">
        <v>748569</v>
      </c>
      <c r="G20" s="18">
        <f>F20/$F$8*100</f>
        <v>0.31355686096561836</v>
      </c>
      <c r="H20" s="36">
        <f>(F20-C20)/C20*100</f>
        <v>30.883808271583785</v>
      </c>
    </row>
    <row r="21" spans="2:8" s="9" customFormat="1" ht="15.75" customHeight="1">
      <c r="B21" s="2" t="s">
        <v>18</v>
      </c>
      <c r="C21" s="24">
        <v>4025659</v>
      </c>
      <c r="D21" s="18">
        <v>1.7011745445847624</v>
      </c>
      <c r="E21" s="36">
        <v>1.5529636250163341</v>
      </c>
      <c r="F21" s="6">
        <v>3935050</v>
      </c>
      <c r="G21" s="18">
        <f>F21/$F$8*100</f>
        <v>1.6482941796183874</v>
      </c>
      <c r="H21" s="36">
        <f>(F21-C21)/C21*100</f>
        <v>-2.250786765595397</v>
      </c>
    </row>
    <row r="22" spans="2:8" s="9" customFormat="1" ht="15.75" customHeight="1">
      <c r="B22" s="2" t="s">
        <v>19</v>
      </c>
      <c r="C22" s="24">
        <v>9437099</v>
      </c>
      <c r="D22" s="18">
        <v>3.9879564050323975</v>
      </c>
      <c r="E22" s="36">
        <v>-4.428430385343726</v>
      </c>
      <c r="F22" s="6">
        <v>7905145</v>
      </c>
      <c r="G22" s="18">
        <f>F22/$F$8*100</f>
        <v>3.311267834599153</v>
      </c>
      <c r="H22" s="36">
        <f>(F22-C22)/C22*100</f>
        <v>-16.233314920188928</v>
      </c>
    </row>
    <row r="23" spans="2:8" s="9" customFormat="1" ht="15.75" customHeight="1">
      <c r="B23" s="2"/>
      <c r="C23" s="24"/>
      <c r="D23" s="18"/>
      <c r="E23" s="36"/>
      <c r="F23" s="6"/>
      <c r="G23" s="18"/>
      <c r="H23" s="36"/>
    </row>
    <row r="24" spans="1:8" s="9" customFormat="1" ht="15.75" customHeight="1">
      <c r="A24" s="25" t="s">
        <v>23</v>
      </c>
      <c r="C24" s="27" t="s">
        <v>22</v>
      </c>
      <c r="D24" s="26" t="s">
        <v>22</v>
      </c>
      <c r="E24" s="20" t="s">
        <v>22</v>
      </c>
      <c r="F24" s="37" t="s">
        <v>24</v>
      </c>
      <c r="G24" s="39" t="s">
        <v>24</v>
      </c>
      <c r="H24" s="40" t="s">
        <v>20</v>
      </c>
    </row>
    <row r="25" spans="1:8" ht="15.75" customHeight="1">
      <c r="A25" s="4"/>
      <c r="B25" s="3"/>
      <c r="C25" s="21"/>
      <c r="D25" s="21"/>
      <c r="E25" s="21"/>
      <c r="F25" s="41"/>
      <c r="G25" s="41"/>
      <c r="H25" s="41"/>
    </row>
    <row r="26" spans="1:2" ht="14.25">
      <c r="A26" t="s">
        <v>26</v>
      </c>
      <c r="B26" s="5"/>
    </row>
    <row r="27" ht="14.25">
      <c r="B27" s="23"/>
    </row>
    <row r="28" ht="14.25">
      <c r="B28" s="23"/>
    </row>
    <row r="29" ht="14.25">
      <c r="G29" s="44">
        <f>SUM(G10,G13:G17,G20:G22)</f>
        <v>99.99999999999999</v>
      </c>
    </row>
  </sheetData>
  <sheetProtection/>
  <mergeCells count="2">
    <mergeCell ref="C5:E5"/>
    <mergeCell ref="F5:H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大沢 みゆき</cp:lastModifiedBy>
  <cp:lastPrinted>2014-04-11T06:05:19Z</cp:lastPrinted>
  <dcterms:created xsi:type="dcterms:W3CDTF">2003-01-27T07:05:33Z</dcterms:created>
  <dcterms:modified xsi:type="dcterms:W3CDTF">2014-04-11T06:05:58Z</dcterms:modified>
  <cp:category/>
  <cp:version/>
  <cp:contentType/>
  <cp:contentStatus/>
</cp:coreProperties>
</file>