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3560" windowHeight="9000" activeTab="0"/>
  </bookViews>
  <sheets>
    <sheet name="98" sheetId="1" r:id="rId1"/>
  </sheets>
  <definedNames>
    <definedName name="_xlnm.Print_Area" localSheetId="0">'98'!$A$1:$H$45</definedName>
  </definedNames>
  <calcPr fullCalcOnLoad="1"/>
</workbook>
</file>

<file path=xl/sharedStrings.xml><?xml version="1.0" encoding="utf-8"?>
<sst xmlns="http://schemas.openxmlformats.org/spreadsheetml/2006/main" count="55" uniqueCount="47">
  <si>
    <t>　　　　　地方行財政　145</t>
  </si>
  <si>
    <t>（単位：千円、％）</t>
  </si>
  <si>
    <t>区　　　分</t>
  </si>
  <si>
    <t>決　算　額</t>
  </si>
  <si>
    <t>構成比</t>
  </si>
  <si>
    <t>総　　　　　　　　額</t>
  </si>
  <si>
    <t>議会費</t>
  </si>
  <si>
    <t>総務費</t>
  </si>
  <si>
    <t>民生費</t>
  </si>
  <si>
    <t>衛生費</t>
  </si>
  <si>
    <t>労働費</t>
  </si>
  <si>
    <t>土木費</t>
  </si>
  <si>
    <t>消防費</t>
  </si>
  <si>
    <t>教育費</t>
  </si>
  <si>
    <t>災害復旧費</t>
  </si>
  <si>
    <t>公債費</t>
  </si>
  <si>
    <t>諸支出金</t>
  </si>
  <si>
    <t>人件費</t>
  </si>
  <si>
    <t>物件費</t>
  </si>
  <si>
    <t>維持補修費</t>
  </si>
  <si>
    <t>扶助費</t>
  </si>
  <si>
    <t>補助費等</t>
  </si>
  <si>
    <t>普通建設事業費</t>
  </si>
  <si>
    <t>災害復旧事業費</t>
  </si>
  <si>
    <t>失業対策事業費</t>
  </si>
  <si>
    <t>公債費　</t>
  </si>
  <si>
    <t>積立金</t>
  </si>
  <si>
    <t>投資及び出資金</t>
  </si>
  <si>
    <t>貸付金</t>
  </si>
  <si>
    <t>繰出金</t>
  </si>
  <si>
    <t>義務的経費</t>
  </si>
  <si>
    <t>投資的経費</t>
  </si>
  <si>
    <t>その他の経費</t>
  </si>
  <si>
    <t>性 質 別 決 算 内 訳</t>
  </si>
  <si>
    <t>目 的 別 決 算 内 訳</t>
  </si>
  <si>
    <t>商工費</t>
  </si>
  <si>
    <t>農林水産業費</t>
  </si>
  <si>
    <t>増減率</t>
  </si>
  <si>
    <t>-</t>
  </si>
  <si>
    <t>98　市町村財政歳出決算状況（普通会計）</t>
  </si>
  <si>
    <t>資料：県市町村財政課「市町村財政年報」</t>
  </si>
  <si>
    <t>-</t>
  </si>
  <si>
    <t>前年度繰上充用</t>
  </si>
  <si>
    <t>前年度繰上充用</t>
  </si>
  <si>
    <t>平成23年度</t>
  </si>
  <si>
    <t>24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</si>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</sst>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0"/>
    <numFmt numFmtId="178" formatCode="0.0"/>
    <numFmt numFmtId="179" formatCode="#,##0.0;&quot;△&quot;#,##0.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#,##0.0;[Red]\-#,##0.0"/>
    <numFmt numFmtId="188" formatCode="##\ \ ##0;&quot;　　　　△&quot;* ##\ \ ##0;##\ \ ##0"/>
    <numFmt numFmtId="189" formatCode="#\ \ ###\ \ ##0"/>
    <numFmt numFmtId="190" formatCode="##\ \ ##0"/>
    <numFmt numFmtId="191" formatCode="#,##0.00;&quot;△&quot;#,##0.00"/>
    <numFmt numFmtId="192" formatCode="#,##0;&quot;△&quot;#,##0"/>
    <numFmt numFmtId="193" formatCode="0.0_);[Red]\(0.0\)"/>
    <numFmt numFmtId="194" formatCode="0.00_);[Red]\(0.00\)"/>
    <numFmt numFmtId="195" formatCode="0.000_);[Red]\(0.000\)"/>
    <numFmt numFmtId="196" formatCode="0_);[Red]\(0\)"/>
    <numFmt numFmtId="197" formatCode="#,##0_ ;[Red]\-#,##0\ "/>
    <numFmt numFmtId="198" formatCode="#,##0_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/>
    </xf>
    <xf numFmtId="38" fontId="1" fillId="0" borderId="0" xfId="49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179" fontId="1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0" fillId="0" borderId="0" xfId="0" applyNumberFormat="1" applyFill="1" applyAlignment="1">
      <alignment horizontal="right"/>
    </xf>
    <xf numFmtId="179" fontId="0" fillId="0" borderId="0" xfId="0" applyNumberFormat="1" applyFill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8" fillId="0" borderId="0" xfId="0" applyFont="1" applyAlignment="1">
      <alignment/>
    </xf>
    <xf numFmtId="38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distributed"/>
    </xf>
    <xf numFmtId="0" fontId="0" fillId="0" borderId="11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0" xfId="0" applyFont="1" applyAlignment="1">
      <alignment horizontal="distributed" shrinkToFit="1"/>
    </xf>
    <xf numFmtId="0" fontId="0" fillId="0" borderId="10" xfId="0" applyBorder="1" applyAlignment="1">
      <alignment horizontal="distributed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2.59765625" style="17" customWidth="1"/>
    <col min="2" max="2" width="19.09765625" style="17" customWidth="1"/>
    <col min="3" max="3" width="16.69921875" style="17" customWidth="1"/>
    <col min="4" max="4" width="7.3984375" style="17" customWidth="1"/>
    <col min="5" max="5" width="8.5" style="17" bestFit="1" customWidth="1"/>
    <col min="6" max="6" width="16.69921875" style="24" customWidth="1"/>
    <col min="7" max="7" width="7.3984375" style="17" customWidth="1"/>
    <col min="8" max="8" width="7.8984375" style="17" customWidth="1"/>
    <col min="9" max="9" width="11" style="17" customWidth="1"/>
    <col min="10" max="10" width="15" style="17" bestFit="1" customWidth="1"/>
    <col min="11" max="16384" width="11" style="17" customWidth="1"/>
  </cols>
  <sheetData>
    <row r="1" spans="5:8" s="5" customFormat="1" ht="14.25">
      <c r="E1" s="6"/>
      <c r="F1" s="21"/>
      <c r="H1" s="6" t="s">
        <v>0</v>
      </c>
    </row>
    <row r="3" spans="1:6" s="5" customFormat="1" ht="17.25">
      <c r="A3" s="38" t="s">
        <v>39</v>
      </c>
      <c r="F3" s="21"/>
    </row>
    <row r="4" spans="1:8" s="5" customFormat="1" ht="15" thickBot="1">
      <c r="A4" s="7"/>
      <c r="B4" s="7"/>
      <c r="C4" s="7"/>
      <c r="D4" s="7"/>
      <c r="E4" s="8"/>
      <c r="F4" s="22"/>
      <c r="G4" s="7"/>
      <c r="H4" s="8" t="s">
        <v>1</v>
      </c>
    </row>
    <row r="5" spans="1:8" s="5" customFormat="1" ht="24.75" customHeight="1" thickTop="1">
      <c r="A5" s="48" t="s">
        <v>2</v>
      </c>
      <c r="B5" s="49"/>
      <c r="C5" s="43" t="s">
        <v>44</v>
      </c>
      <c r="D5" s="44"/>
      <c r="E5" s="45"/>
      <c r="F5" s="46" t="s">
        <v>45</v>
      </c>
      <c r="G5" s="47"/>
      <c r="H5" s="47"/>
    </row>
    <row r="6" spans="1:8" s="5" customFormat="1" ht="30" customHeight="1">
      <c r="A6" s="50"/>
      <c r="B6" s="51"/>
      <c r="C6" s="42" t="s">
        <v>3</v>
      </c>
      <c r="D6" s="10" t="s">
        <v>4</v>
      </c>
      <c r="E6" s="11" t="s">
        <v>37</v>
      </c>
      <c r="F6" s="25" t="s">
        <v>3</v>
      </c>
      <c r="G6" s="26" t="s">
        <v>4</v>
      </c>
      <c r="H6" s="27" t="s">
        <v>37</v>
      </c>
    </row>
    <row r="7" spans="2:8" s="5" customFormat="1" ht="14.25">
      <c r="B7" s="9"/>
      <c r="C7" s="1"/>
      <c r="F7" s="28"/>
      <c r="G7" s="21"/>
      <c r="H7" s="21"/>
    </row>
    <row r="8" spans="1:10" s="5" customFormat="1" ht="14.25">
      <c r="A8" s="1" t="s">
        <v>5</v>
      </c>
      <c r="B8" s="2"/>
      <c r="C8" s="29">
        <v>1029470801</v>
      </c>
      <c r="D8" s="30">
        <v>100</v>
      </c>
      <c r="E8" s="31">
        <v>25.613827455701134</v>
      </c>
      <c r="F8" s="29">
        <v>1190498570</v>
      </c>
      <c r="G8" s="30">
        <f>F8/$F$8*100</f>
        <v>100</v>
      </c>
      <c r="H8" s="31">
        <f>(F8-C8)/C8*100</f>
        <v>15.641800509891295</v>
      </c>
      <c r="J8" s="39"/>
    </row>
    <row r="9" spans="1:10" s="5" customFormat="1" ht="14.25">
      <c r="A9" s="5" t="s">
        <v>34</v>
      </c>
      <c r="B9" s="9"/>
      <c r="C9" s="32"/>
      <c r="D9" s="33"/>
      <c r="E9" s="32"/>
      <c r="F9" s="32"/>
      <c r="G9" s="33"/>
      <c r="H9" s="32"/>
      <c r="I9" s="12"/>
      <c r="J9" s="39">
        <f>SUM(F10:F23)</f>
        <v>1190498570</v>
      </c>
    </row>
    <row r="10" spans="2:10" s="5" customFormat="1" ht="14.25">
      <c r="B10" s="3" t="s">
        <v>6</v>
      </c>
      <c r="C10" s="36">
        <v>9689259</v>
      </c>
      <c r="D10" s="33">
        <v>0.9411883261368964</v>
      </c>
      <c r="E10" s="32">
        <v>29.032304888967136</v>
      </c>
      <c r="F10" s="29">
        <v>8636947</v>
      </c>
      <c r="G10" s="33">
        <f aca="true" t="shared" si="0" ref="G10:G22">F10/$F$8*100</f>
        <v>0.7254899096602863</v>
      </c>
      <c r="H10" s="32">
        <f>(F10-C10)/C10*100</f>
        <v>-10.860603478552902</v>
      </c>
      <c r="I10" s="13"/>
      <c r="J10" s="39"/>
    </row>
    <row r="11" spans="2:9" s="5" customFormat="1" ht="14.25">
      <c r="B11" s="3" t="s">
        <v>7</v>
      </c>
      <c r="C11" s="36">
        <v>230250743</v>
      </c>
      <c r="D11" s="33">
        <v>22.365932358289392</v>
      </c>
      <c r="E11" s="32">
        <v>68.08912533373888</v>
      </c>
      <c r="F11" s="29">
        <v>261502181</v>
      </c>
      <c r="G11" s="33">
        <f>F11/$F$8*100</f>
        <v>21.965770273877773</v>
      </c>
      <c r="H11" s="32">
        <f aca="true" t="shared" si="1" ref="H11:H23">(F11-C11)/C11*100</f>
        <v>13.57278486610573</v>
      </c>
      <c r="I11" s="14"/>
    </row>
    <row r="12" spans="2:9" s="5" customFormat="1" ht="14.25">
      <c r="B12" s="3" t="s">
        <v>8</v>
      </c>
      <c r="C12" s="36">
        <v>292546128</v>
      </c>
      <c r="D12" s="33">
        <v>28.417137010183158</v>
      </c>
      <c r="E12" s="32">
        <v>31.06157526781984</v>
      </c>
      <c r="F12" s="29">
        <v>397150135</v>
      </c>
      <c r="G12" s="33">
        <f t="shared" si="0"/>
        <v>33.35998421232879</v>
      </c>
      <c r="H12" s="32">
        <f t="shared" si="1"/>
        <v>35.756414796917085</v>
      </c>
      <c r="I12" s="14"/>
    </row>
    <row r="13" spans="2:9" s="5" customFormat="1" ht="14.25">
      <c r="B13" s="3" t="s">
        <v>9</v>
      </c>
      <c r="C13" s="36">
        <v>65998583</v>
      </c>
      <c r="D13" s="33">
        <v>6.410923256481949</v>
      </c>
      <c r="E13" s="32">
        <v>6.806147809709239</v>
      </c>
      <c r="F13" s="29">
        <v>68291488</v>
      </c>
      <c r="G13" s="33">
        <f t="shared" si="0"/>
        <v>5.736377154993138</v>
      </c>
      <c r="H13" s="32">
        <f t="shared" si="1"/>
        <v>3.47417307429161</v>
      </c>
      <c r="I13" s="14"/>
    </row>
    <row r="14" spans="2:9" s="5" customFormat="1" ht="14.25">
      <c r="B14" s="3" t="s">
        <v>10</v>
      </c>
      <c r="C14" s="36">
        <v>7827734</v>
      </c>
      <c r="D14" s="33">
        <v>0.7603648391383565</v>
      </c>
      <c r="E14" s="32">
        <v>31.49020181609795</v>
      </c>
      <c r="F14" s="29">
        <v>8425092</v>
      </c>
      <c r="G14" s="33">
        <f t="shared" si="0"/>
        <v>0.7076944241940585</v>
      </c>
      <c r="H14" s="32">
        <f t="shared" si="1"/>
        <v>7.631301727933014</v>
      </c>
      <c r="I14" s="14"/>
    </row>
    <row r="15" spans="2:9" s="5" customFormat="1" ht="14.25">
      <c r="B15" s="3" t="s">
        <v>36</v>
      </c>
      <c r="C15" s="36">
        <v>33611285</v>
      </c>
      <c r="D15" s="33">
        <v>3.2649090161033136</v>
      </c>
      <c r="E15" s="32">
        <v>3.1395256886310063</v>
      </c>
      <c r="F15" s="29">
        <v>37850265</v>
      </c>
      <c r="G15" s="33">
        <f t="shared" si="0"/>
        <v>3.1793624918003895</v>
      </c>
      <c r="H15" s="32">
        <f t="shared" si="1"/>
        <v>12.611776074613035</v>
      </c>
      <c r="I15" s="14"/>
    </row>
    <row r="16" spans="2:9" s="5" customFormat="1" ht="14.25">
      <c r="B16" s="3" t="s">
        <v>35</v>
      </c>
      <c r="C16" s="36">
        <v>36510851</v>
      </c>
      <c r="D16" s="33">
        <v>3.546564988976312</v>
      </c>
      <c r="E16" s="32">
        <v>5.032290131835034</v>
      </c>
      <c r="F16" s="29">
        <v>34543127</v>
      </c>
      <c r="G16" s="33">
        <f t="shared" si="0"/>
        <v>2.901568122001188</v>
      </c>
      <c r="H16" s="32">
        <f t="shared" si="1"/>
        <v>-5.3894224486851865</v>
      </c>
      <c r="I16" s="14"/>
    </row>
    <row r="17" spans="2:9" s="5" customFormat="1" ht="14.25">
      <c r="B17" s="3" t="s">
        <v>11</v>
      </c>
      <c r="C17" s="36">
        <v>80419688</v>
      </c>
      <c r="D17" s="33">
        <v>7.811750262550671</v>
      </c>
      <c r="E17" s="32">
        <v>-3.3500444342743805</v>
      </c>
      <c r="F17" s="29">
        <v>94067714</v>
      </c>
      <c r="G17" s="33">
        <f t="shared" si="0"/>
        <v>7.901539436540441</v>
      </c>
      <c r="H17" s="32">
        <f t="shared" si="1"/>
        <v>16.97100093201058</v>
      </c>
      <c r="I17" s="14"/>
    </row>
    <row r="18" spans="2:9" s="5" customFormat="1" ht="14.25">
      <c r="B18" s="3" t="s">
        <v>12</v>
      </c>
      <c r="C18" s="36">
        <v>31524722</v>
      </c>
      <c r="D18" s="33">
        <v>3.0622259484560166</v>
      </c>
      <c r="E18" s="32">
        <v>7.152671282718689</v>
      </c>
      <c r="F18" s="29">
        <v>33262042</v>
      </c>
      <c r="G18" s="33">
        <f t="shared" si="0"/>
        <v>2.793959004923458</v>
      </c>
      <c r="H18" s="32">
        <f t="shared" si="1"/>
        <v>5.510976433035634</v>
      </c>
      <c r="I18" s="14"/>
    </row>
    <row r="19" spans="2:9" s="5" customFormat="1" ht="14.25">
      <c r="B19" s="3" t="s">
        <v>13</v>
      </c>
      <c r="C19" s="36">
        <v>92721828</v>
      </c>
      <c r="D19" s="33">
        <v>9.006746758619334</v>
      </c>
      <c r="E19" s="32">
        <v>-11.375631072972203</v>
      </c>
      <c r="F19" s="29">
        <v>96051596</v>
      </c>
      <c r="G19" s="33">
        <f t="shared" si="0"/>
        <v>8.06818239185285</v>
      </c>
      <c r="H19" s="32">
        <f t="shared" si="1"/>
        <v>3.591137137632791</v>
      </c>
      <c r="I19" s="14"/>
    </row>
    <row r="20" spans="2:9" s="5" customFormat="1" ht="14.25">
      <c r="B20" s="3" t="s">
        <v>14</v>
      </c>
      <c r="C20" s="36">
        <v>52574411</v>
      </c>
      <c r="D20" s="33">
        <v>5.106935616719838</v>
      </c>
      <c r="E20" s="32">
        <v>4166.02880402987</v>
      </c>
      <c r="F20" s="29">
        <v>57277050</v>
      </c>
      <c r="G20" s="33">
        <f t="shared" si="0"/>
        <v>4.811181755556413</v>
      </c>
      <c r="H20" s="32">
        <f t="shared" si="1"/>
        <v>8.944729784989889</v>
      </c>
      <c r="I20" s="14"/>
    </row>
    <row r="21" spans="2:9" s="5" customFormat="1" ht="14.25">
      <c r="B21" s="3" t="s">
        <v>15</v>
      </c>
      <c r="C21" s="36">
        <v>95437500</v>
      </c>
      <c r="D21" s="33">
        <v>9.270539767353732</v>
      </c>
      <c r="E21" s="32">
        <v>-2.6394718448807843</v>
      </c>
      <c r="F21" s="29">
        <v>92737933</v>
      </c>
      <c r="G21" s="33">
        <f t="shared" si="0"/>
        <v>7.78983993235708</v>
      </c>
      <c r="H21" s="32">
        <f t="shared" si="1"/>
        <v>-2.8286229207596594</v>
      </c>
      <c r="I21" s="14"/>
    </row>
    <row r="22" spans="2:9" s="5" customFormat="1" ht="14.25">
      <c r="B22" s="3" t="s">
        <v>16</v>
      </c>
      <c r="C22" s="36">
        <v>300044</v>
      </c>
      <c r="D22" s="33">
        <v>0.029145459949766948</v>
      </c>
      <c r="E22" s="32">
        <v>22.457941865495595</v>
      </c>
      <c r="F22" s="29">
        <v>647197</v>
      </c>
      <c r="G22" s="33">
        <f t="shared" si="0"/>
        <v>0.05436352603094685</v>
      </c>
      <c r="H22" s="32">
        <f t="shared" si="1"/>
        <v>115.70069723107277</v>
      </c>
      <c r="I22" s="14"/>
    </row>
    <row r="23" spans="2:8" s="5" customFormat="1" ht="15.75" customHeight="1">
      <c r="B23" s="41" t="s">
        <v>42</v>
      </c>
      <c r="C23" s="36">
        <v>58025</v>
      </c>
      <c r="D23" s="34">
        <v>0</v>
      </c>
      <c r="E23" s="35" t="s">
        <v>41</v>
      </c>
      <c r="F23" s="29">
        <v>55803</v>
      </c>
      <c r="G23" s="34">
        <v>0</v>
      </c>
      <c r="H23" s="32">
        <f t="shared" si="1"/>
        <v>-3.829383886255924</v>
      </c>
    </row>
    <row r="24" spans="2:8" s="5" customFormat="1" ht="14.25">
      <c r="B24" s="3"/>
      <c r="C24" s="36"/>
      <c r="D24" s="33"/>
      <c r="E24" s="32"/>
      <c r="F24" s="29"/>
      <c r="G24" s="33"/>
      <c r="H24" s="32"/>
    </row>
    <row r="25" spans="1:10" s="5" customFormat="1" ht="14.25">
      <c r="A25" s="5" t="s">
        <v>33</v>
      </c>
      <c r="B25" s="3"/>
      <c r="C25" s="36"/>
      <c r="D25" s="33"/>
      <c r="E25" s="32"/>
      <c r="F25" s="29"/>
      <c r="G25" s="33"/>
      <c r="H25" s="32"/>
      <c r="J25" s="39">
        <f>SUM(F26:F39)</f>
        <v>1190498570</v>
      </c>
    </row>
    <row r="26" spans="2:8" s="5" customFormat="1" ht="14.25">
      <c r="B26" s="3" t="s">
        <v>17</v>
      </c>
      <c r="C26" s="36">
        <v>144544054</v>
      </c>
      <c r="D26" s="33">
        <v>14.04061716559555</v>
      </c>
      <c r="E26" s="32">
        <v>7.173042395329059</v>
      </c>
      <c r="F26" s="29">
        <v>134363230</v>
      </c>
      <c r="G26" s="33">
        <f aca="true" t="shared" si="2" ref="G26:G32">F26/$F$8*100</f>
        <v>11.286299151119518</v>
      </c>
      <c r="H26" s="32">
        <f aca="true" t="shared" si="3" ref="H26:H32">(F26-C26)/C26*100</f>
        <v>-7.043405604218074</v>
      </c>
    </row>
    <row r="27" spans="2:8" s="5" customFormat="1" ht="14.25">
      <c r="B27" s="3" t="s">
        <v>18</v>
      </c>
      <c r="C27" s="36">
        <v>145474500</v>
      </c>
      <c r="D27" s="33">
        <v>14.130998165143685</v>
      </c>
      <c r="E27" s="32">
        <v>40.67851072105936</v>
      </c>
      <c r="F27" s="29">
        <v>246946441</v>
      </c>
      <c r="G27" s="33">
        <f t="shared" si="2"/>
        <v>20.743111098403084</v>
      </c>
      <c r="H27" s="32">
        <f t="shared" si="3"/>
        <v>69.75239028145826</v>
      </c>
    </row>
    <row r="28" spans="2:8" s="5" customFormat="1" ht="14.25">
      <c r="B28" s="3" t="s">
        <v>19</v>
      </c>
      <c r="C28" s="36">
        <v>11816935</v>
      </c>
      <c r="D28" s="33">
        <v>1.147864999038472</v>
      </c>
      <c r="E28" s="32">
        <v>-8.43211075800373</v>
      </c>
      <c r="F28" s="29">
        <v>14103650</v>
      </c>
      <c r="G28" s="33">
        <f t="shared" si="2"/>
        <v>1.1846843293562292</v>
      </c>
      <c r="H28" s="32">
        <f t="shared" si="3"/>
        <v>19.35116847135065</v>
      </c>
    </row>
    <row r="29" spans="2:8" s="5" customFormat="1" ht="14.25">
      <c r="B29" s="3" t="s">
        <v>20</v>
      </c>
      <c r="C29" s="36">
        <v>146743946</v>
      </c>
      <c r="D29" s="33">
        <v>14.25430870476918</v>
      </c>
      <c r="E29" s="32">
        <v>22.405184348269604</v>
      </c>
      <c r="F29" s="29">
        <v>155475761</v>
      </c>
      <c r="G29" s="33">
        <f t="shared" si="2"/>
        <v>13.059718416965424</v>
      </c>
      <c r="H29" s="32">
        <f t="shared" si="3"/>
        <v>5.950374947665643</v>
      </c>
    </row>
    <row r="30" spans="2:8" s="5" customFormat="1" ht="14.25">
      <c r="B30" s="3" t="s">
        <v>21</v>
      </c>
      <c r="C30" s="36">
        <v>87553535</v>
      </c>
      <c r="D30" s="33">
        <v>8.504712801465846</v>
      </c>
      <c r="E30" s="32">
        <v>6.581574383308668</v>
      </c>
      <c r="F30" s="29">
        <v>87815067</v>
      </c>
      <c r="G30" s="33">
        <f t="shared" si="2"/>
        <v>7.3763269619047085</v>
      </c>
      <c r="H30" s="32">
        <f t="shared" si="3"/>
        <v>0.29871095438922024</v>
      </c>
    </row>
    <row r="31" spans="2:8" s="5" customFormat="1" ht="14.25">
      <c r="B31" s="3" t="s">
        <v>22</v>
      </c>
      <c r="C31" s="36">
        <v>84466095</v>
      </c>
      <c r="D31" s="33">
        <v>8.204807258054519</v>
      </c>
      <c r="E31" s="32">
        <v>-27.213262685829655</v>
      </c>
      <c r="F31" s="29">
        <v>108715545</v>
      </c>
      <c r="G31" s="33">
        <f t="shared" si="2"/>
        <v>9.131934110597042</v>
      </c>
      <c r="H31" s="32">
        <f t="shared" si="3"/>
        <v>28.7090932758286</v>
      </c>
    </row>
    <row r="32" spans="2:8" s="5" customFormat="1" ht="14.25">
      <c r="B32" s="3" t="s">
        <v>23</v>
      </c>
      <c r="C32" s="36">
        <v>52574411</v>
      </c>
      <c r="D32" s="33">
        <v>5.106935616719838</v>
      </c>
      <c r="E32" s="32">
        <v>4166</v>
      </c>
      <c r="F32" s="29">
        <v>57277050</v>
      </c>
      <c r="G32" s="33">
        <f t="shared" si="2"/>
        <v>4.811181755556413</v>
      </c>
      <c r="H32" s="32">
        <f t="shared" si="3"/>
        <v>8.944729784989889</v>
      </c>
    </row>
    <row r="33" spans="2:8" s="5" customFormat="1" ht="14.25">
      <c r="B33" s="3" t="s">
        <v>24</v>
      </c>
      <c r="C33" s="36" t="s">
        <v>41</v>
      </c>
      <c r="D33" s="34" t="s">
        <v>41</v>
      </c>
      <c r="E33" s="35" t="s">
        <v>41</v>
      </c>
      <c r="F33" s="29" t="s">
        <v>46</v>
      </c>
      <c r="G33" s="34" t="s">
        <v>38</v>
      </c>
      <c r="H33" s="35" t="s">
        <v>38</v>
      </c>
    </row>
    <row r="34" spans="2:8" s="5" customFormat="1" ht="14.25">
      <c r="B34" s="3" t="s">
        <v>25</v>
      </c>
      <c r="C34" s="36">
        <v>95437374</v>
      </c>
      <c r="D34" s="33">
        <v>9.27052752805565</v>
      </c>
      <c r="E34" s="32">
        <v>-2.6394752376319146</v>
      </c>
      <c r="F34" s="29">
        <v>92736424</v>
      </c>
      <c r="G34" s="33">
        <f>F34/$F$8*100</f>
        <v>7.789713178739896</v>
      </c>
      <c r="H34" s="32">
        <f aca="true" t="shared" si="4" ref="H34:H39">(F34-C34)/C34*100</f>
        <v>-2.8300757730404444</v>
      </c>
    </row>
    <row r="35" spans="2:8" s="5" customFormat="1" ht="14.25">
      <c r="B35" s="3" t="s">
        <v>26</v>
      </c>
      <c r="C35" s="36">
        <v>134573728</v>
      </c>
      <c r="D35" s="33">
        <v>13.072126753792212</v>
      </c>
      <c r="E35" s="32">
        <v>227.96767059963514</v>
      </c>
      <c r="F35" s="29">
        <v>176585963</v>
      </c>
      <c r="G35" s="33">
        <f>F35/$F$8*100</f>
        <v>14.832942050488981</v>
      </c>
      <c r="H35" s="32">
        <f t="shared" si="4"/>
        <v>31.218749472408163</v>
      </c>
    </row>
    <row r="36" spans="2:8" s="5" customFormat="1" ht="14.25">
      <c r="B36" s="3" t="s">
        <v>27</v>
      </c>
      <c r="C36" s="36">
        <v>3628831</v>
      </c>
      <c r="D36" s="33">
        <v>0.3524947960131605</v>
      </c>
      <c r="E36" s="32">
        <v>-13.162095080567504</v>
      </c>
      <c r="F36" s="29">
        <v>4742819</v>
      </c>
      <c r="G36" s="33">
        <f>F36/$F$8*100</f>
        <v>0.3983893067591001</v>
      </c>
      <c r="H36" s="32">
        <f t="shared" si="4"/>
        <v>30.69826067954115</v>
      </c>
    </row>
    <row r="37" spans="2:8" s="5" customFormat="1" ht="14.25">
      <c r="B37" s="3" t="s">
        <v>28</v>
      </c>
      <c r="C37" s="36">
        <v>25490166</v>
      </c>
      <c r="D37" s="33">
        <v>2.476045554205087</v>
      </c>
      <c r="E37" s="32">
        <v>34.093013441776996</v>
      </c>
      <c r="F37" s="29">
        <v>20313125</v>
      </c>
      <c r="G37" s="33">
        <f>F37/$F$8*100</f>
        <v>1.70627042416355</v>
      </c>
      <c r="H37" s="32">
        <f t="shared" si="4"/>
        <v>-20.30995404266885</v>
      </c>
    </row>
    <row r="38" spans="2:8" s="5" customFormat="1" ht="14.25">
      <c r="B38" s="3" t="s">
        <v>29</v>
      </c>
      <c r="C38" s="36">
        <v>97109201</v>
      </c>
      <c r="D38" s="33">
        <v>9.432924266105532</v>
      </c>
      <c r="E38" s="32">
        <v>11.859158864500055</v>
      </c>
      <c r="F38" s="29">
        <v>91367692</v>
      </c>
      <c r="G38" s="33">
        <f>F38/$F$8*100</f>
        <v>7.674741852062872</v>
      </c>
      <c r="H38" s="32">
        <f t="shared" si="4"/>
        <v>-5.912425332384312</v>
      </c>
    </row>
    <row r="39" spans="2:8" s="5" customFormat="1" ht="14.25">
      <c r="B39" s="41" t="s">
        <v>43</v>
      </c>
      <c r="C39" s="36">
        <v>58025</v>
      </c>
      <c r="D39" s="34">
        <v>0</v>
      </c>
      <c r="E39" s="35" t="s">
        <v>41</v>
      </c>
      <c r="F39" s="29">
        <v>55803</v>
      </c>
      <c r="G39" s="34">
        <v>0</v>
      </c>
      <c r="H39" s="32">
        <f t="shared" si="4"/>
        <v>-3.829383886255924</v>
      </c>
    </row>
    <row r="40" spans="2:8" s="5" customFormat="1" ht="14.25">
      <c r="B40" s="3"/>
      <c r="C40" s="36"/>
      <c r="D40" s="33"/>
      <c r="E40" s="36"/>
      <c r="F40" s="29"/>
      <c r="G40" s="33"/>
      <c r="H40" s="36"/>
    </row>
    <row r="41" spans="1:8" s="5" customFormat="1" ht="14.25">
      <c r="A41" s="52" t="s">
        <v>30</v>
      </c>
      <c r="B41" s="53"/>
      <c r="C41" s="36">
        <v>386725374</v>
      </c>
      <c r="D41" s="33">
        <v>37.56545339842038</v>
      </c>
      <c r="E41" s="32">
        <v>9.622788950382787</v>
      </c>
      <c r="F41" s="29">
        <v>382575415</v>
      </c>
      <c r="G41" s="33">
        <f>F41/$F$8*100</f>
        <v>32.135730746824834</v>
      </c>
      <c r="H41" s="32">
        <f>(F41-C41)/C41*100</f>
        <v>-1.0731023302339608</v>
      </c>
    </row>
    <row r="42" spans="1:8" s="5" customFormat="1" ht="14.25">
      <c r="A42" s="54" t="s">
        <v>31</v>
      </c>
      <c r="B42" s="55"/>
      <c r="C42" s="36">
        <v>137040506</v>
      </c>
      <c r="D42" s="33">
        <v>13.311742874774357</v>
      </c>
      <c r="E42" s="32">
        <v>16.850994649917155</v>
      </c>
      <c r="F42" s="29">
        <v>165992595</v>
      </c>
      <c r="G42" s="33">
        <f>F42/$F$8*100</f>
        <v>13.943115866153455</v>
      </c>
      <c r="H42" s="32">
        <f>(F42-C42)/C42*100</f>
        <v>21.126665279534212</v>
      </c>
    </row>
    <row r="43" spans="1:8" s="5" customFormat="1" ht="14.25">
      <c r="A43" s="52" t="s">
        <v>32</v>
      </c>
      <c r="B43" s="53"/>
      <c r="C43" s="36">
        <v>505704921</v>
      </c>
      <c r="D43" s="33">
        <v>49.122803726805266</v>
      </c>
      <c r="E43" s="32">
        <v>44.695536015048006</v>
      </c>
      <c r="F43" s="29">
        <v>641930560</v>
      </c>
      <c r="G43" s="33">
        <f>F43/$F$8*100</f>
        <v>53.921153387021704</v>
      </c>
      <c r="H43" s="32">
        <f>(F43-C43)/C43*100</f>
        <v>26.93777207677202</v>
      </c>
    </row>
    <row r="44" spans="1:8" ht="14.25">
      <c r="A44" s="15"/>
      <c r="B44" s="4"/>
      <c r="C44" s="16"/>
      <c r="D44" s="16"/>
      <c r="E44" s="16"/>
      <c r="F44" s="37"/>
      <c r="G44" s="37"/>
      <c r="H44" s="37"/>
    </row>
    <row r="45" spans="1:8" ht="14.25">
      <c r="A45" t="s">
        <v>40</v>
      </c>
      <c r="B45" s="18"/>
      <c r="C45" s="19"/>
      <c r="D45" s="19"/>
      <c r="E45" s="19"/>
      <c r="F45" s="23"/>
      <c r="G45" s="23"/>
      <c r="H45" s="19"/>
    </row>
    <row r="46" spans="2:8" ht="14.25">
      <c r="B46" s="20"/>
      <c r="C46" s="19"/>
      <c r="D46" s="19"/>
      <c r="E46" s="19"/>
      <c r="F46" s="23"/>
      <c r="G46" s="19"/>
      <c r="H46" s="19"/>
    </row>
    <row r="47" spans="2:8" ht="14.25">
      <c r="B47" s="20"/>
      <c r="C47" s="19"/>
      <c r="D47" s="19"/>
      <c r="E47" s="19"/>
      <c r="F47" s="23"/>
      <c r="G47" s="40">
        <f>SUM(G10:G23)</f>
        <v>99.99531263611681</v>
      </c>
      <c r="H47" s="19"/>
    </row>
    <row r="48" spans="3:8" ht="14.25">
      <c r="C48" s="19"/>
      <c r="D48" s="19"/>
      <c r="E48" s="19"/>
      <c r="F48" s="23"/>
      <c r="G48" s="40">
        <f>SUM(G26:G39)</f>
        <v>99.99531263611682</v>
      </c>
      <c r="H48" s="19"/>
    </row>
    <row r="49" spans="3:8" ht="14.25">
      <c r="C49" s="19"/>
      <c r="D49" s="19"/>
      <c r="E49" s="19"/>
      <c r="F49" s="23"/>
      <c r="G49" s="19"/>
      <c r="H49" s="19"/>
    </row>
  </sheetData>
  <sheetProtection/>
  <mergeCells count="6">
    <mergeCell ref="C5:E5"/>
    <mergeCell ref="F5:H5"/>
    <mergeCell ref="A5:B6"/>
    <mergeCell ref="A41:B41"/>
    <mergeCell ref="A42:B42"/>
    <mergeCell ref="A43:B43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大沢 みゆき</cp:lastModifiedBy>
  <cp:lastPrinted>2014-04-11T05:29:15Z</cp:lastPrinted>
  <dcterms:created xsi:type="dcterms:W3CDTF">2003-01-27T07:04:57Z</dcterms:created>
  <dcterms:modified xsi:type="dcterms:W3CDTF">2014-04-11T05:50:19Z</dcterms:modified>
  <cp:category/>
  <cp:version/>
  <cp:contentType/>
  <cp:contentStatus/>
</cp:coreProperties>
</file>