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7605" activeTab="0"/>
  </bookViews>
  <sheets>
    <sheet name="24" sheetId="1" r:id="rId1"/>
  </sheets>
  <definedNames>
    <definedName name="_xlnm.Print_Area" localSheetId="0">'24'!$A$1:$P$17</definedName>
  </definedNames>
  <calcPr fullCalcOnLoad="1"/>
</workbook>
</file>

<file path=xl/sharedStrings.xml><?xml version="1.0" encoding="utf-8"?>
<sst xmlns="http://schemas.openxmlformats.org/spreadsheetml/2006/main" count="29" uniqueCount="23">
  <si>
    <t>区　分</t>
  </si>
  <si>
    <t>50　農林水産業　</t>
  </si>
  <si>
    <t>農林水産業　51</t>
  </si>
  <si>
    <t>24　基幹的農業従事者数（15歳以上・販売農家）</t>
  </si>
  <si>
    <t>　（単位：人）</t>
  </si>
  <si>
    <t>基幹的農業</t>
  </si>
  <si>
    <t>男</t>
  </si>
  <si>
    <t>女</t>
  </si>
  <si>
    <t>従 事 者 数</t>
  </si>
  <si>
    <t>男　計</t>
  </si>
  <si>
    <t>30～39</t>
  </si>
  <si>
    <t>40～49</t>
  </si>
  <si>
    <t>50～59</t>
  </si>
  <si>
    <t>60～64</t>
  </si>
  <si>
    <t>65歳以上</t>
  </si>
  <si>
    <t>女　計</t>
  </si>
  <si>
    <t>…</t>
  </si>
  <si>
    <t>平成2年</t>
  </si>
  <si>
    <t>15～29</t>
  </si>
  <si>
    <t>　注：１　各年2月１日現在。</t>
  </si>
  <si>
    <t>　　：２　*部分は16～29歳</t>
  </si>
  <si>
    <t>構成比（%)</t>
  </si>
  <si>
    <t>資料：農林水産省大臣官房統計部「農林業センサス」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</si>
</sst>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  <numFmt numFmtId="214" formatCode="&quot;*&quot;#,##0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0"/>
      <color indexed="8"/>
      <name val="Osaka"/>
      <family val="3"/>
    </font>
    <font>
      <b/>
      <sz val="14"/>
      <color indexed="8"/>
      <name val="Osaka"/>
      <family val="3"/>
    </font>
    <font>
      <b/>
      <sz val="10"/>
      <color indexed="8"/>
      <name val="Osaka"/>
      <family val="3"/>
    </font>
    <font>
      <sz val="11"/>
      <color indexed="8"/>
      <name val="Osaka"/>
      <family val="3"/>
    </font>
    <font>
      <b/>
      <sz val="11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61" applyFont="1">
      <alignment/>
      <protection/>
    </xf>
    <xf numFmtId="0" fontId="5" fillId="0" borderId="0" xfId="61">
      <alignment/>
      <protection/>
    </xf>
    <xf numFmtId="0" fontId="5" fillId="0" borderId="0" xfId="61" applyFont="1" applyAlignment="1">
      <alignment horizontal="right"/>
      <protection/>
    </xf>
    <xf numFmtId="0" fontId="5" fillId="0" borderId="10" xfId="61" applyBorder="1">
      <alignment/>
      <protection/>
    </xf>
    <xf numFmtId="0" fontId="5" fillId="0" borderId="11" xfId="61" applyBorder="1">
      <alignment/>
      <protection/>
    </xf>
    <xf numFmtId="0" fontId="5" fillId="0" borderId="0" xfId="61" applyBorder="1">
      <alignment/>
      <protection/>
    </xf>
    <xf numFmtId="0" fontId="5" fillId="0" borderId="0" xfId="61" applyAlignment="1">
      <alignment horizontal="right"/>
      <protection/>
    </xf>
    <xf numFmtId="0" fontId="5" fillId="0" borderId="10" xfId="61" applyBorder="1" applyAlignment="1">
      <alignment horizontal="right"/>
      <protection/>
    </xf>
    <xf numFmtId="38" fontId="5" fillId="0" borderId="0" xfId="61" applyNumberFormat="1" applyAlignment="1">
      <alignment horizontal="right"/>
      <protection/>
    </xf>
    <xf numFmtId="0" fontId="5" fillId="0" borderId="11" xfId="61" applyFill="1" applyBorder="1" applyAlignment="1">
      <alignment horizontal="center" shrinkToFit="1"/>
      <protection/>
    </xf>
    <xf numFmtId="0" fontId="5" fillId="0" borderId="12" xfId="61" applyFill="1" applyBorder="1">
      <alignment/>
      <protection/>
    </xf>
    <xf numFmtId="0" fontId="5" fillId="0" borderId="13" xfId="61" applyFill="1" applyBorder="1">
      <alignment/>
      <protection/>
    </xf>
    <xf numFmtId="0" fontId="5" fillId="0" borderId="13" xfId="61" applyFill="1" applyBorder="1" applyAlignment="1">
      <alignment horizontal="right"/>
      <protection/>
    </xf>
    <xf numFmtId="0" fontId="5" fillId="0" borderId="0" xfId="61" applyFont="1" applyFill="1">
      <alignment/>
      <protection/>
    </xf>
    <xf numFmtId="0" fontId="5" fillId="0" borderId="0" xfId="61" applyFill="1">
      <alignment/>
      <protection/>
    </xf>
    <xf numFmtId="0" fontId="5" fillId="0" borderId="0" xfId="61" applyFill="1" applyAlignment="1">
      <alignment horizontal="right"/>
      <protection/>
    </xf>
    <xf numFmtId="0" fontId="9" fillId="0" borderId="0" xfId="61" applyFont="1">
      <alignment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 shrinkToFit="1"/>
      <protection/>
    </xf>
    <xf numFmtId="38" fontId="8" fillId="0" borderId="0" xfId="49" applyFont="1" applyFill="1" applyAlignment="1">
      <alignment/>
    </xf>
    <xf numFmtId="38" fontId="8" fillId="0" borderId="0" xfId="49" applyFont="1" applyFill="1" applyAlignment="1">
      <alignment horizontal="right"/>
    </xf>
    <xf numFmtId="38" fontId="8" fillId="0" borderId="0" xfId="49" applyFont="1" applyAlignment="1">
      <alignment/>
    </xf>
    <xf numFmtId="38" fontId="8" fillId="0" borderId="0" xfId="49" applyFont="1" applyAlignment="1">
      <alignment horizontal="right"/>
    </xf>
    <xf numFmtId="38" fontId="10" fillId="0" borderId="0" xfId="49" applyFont="1" applyFill="1" applyAlignment="1">
      <alignment/>
    </xf>
    <xf numFmtId="38" fontId="10" fillId="0" borderId="0" xfId="49" applyFont="1" applyFill="1" applyAlignment="1">
      <alignment horizontal="right"/>
    </xf>
    <xf numFmtId="38" fontId="8" fillId="0" borderId="15" xfId="49" applyFont="1" applyFill="1" applyBorder="1" applyAlignment="1">
      <alignment horizontal="right"/>
    </xf>
    <xf numFmtId="178" fontId="8" fillId="0" borderId="0" xfId="49" applyNumberFormat="1" applyFont="1" applyFill="1" applyAlignment="1">
      <alignment horizontal="right"/>
    </xf>
    <xf numFmtId="0" fontId="5" fillId="0" borderId="11" xfId="61" applyFont="1" applyBorder="1" applyAlignment="1">
      <alignment vertical="center" shrinkToFit="1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8" fillId="0" borderId="12" xfId="61" applyFont="1" applyBorder="1" applyAlignment="1">
      <alignment horizontal="center" vertical="center" shrinkToFit="1"/>
      <protection/>
    </xf>
    <xf numFmtId="0" fontId="11" fillId="0" borderId="11" xfId="61" applyFont="1" applyBorder="1" applyAlignment="1">
      <alignment horizontal="center"/>
      <protection/>
    </xf>
    <xf numFmtId="0" fontId="12" fillId="0" borderId="11" xfId="61" applyFont="1" applyFill="1" applyBorder="1" applyAlignment="1">
      <alignment horizontal="center"/>
      <protection/>
    </xf>
    <xf numFmtId="0" fontId="11" fillId="0" borderId="11" xfId="61" applyFont="1" applyFill="1" applyBorder="1" applyAlignment="1">
      <alignment/>
      <protection/>
    </xf>
    <xf numFmtId="214" fontId="8" fillId="0" borderId="0" xfId="49" applyNumberFormat="1" applyFont="1" applyAlignment="1">
      <alignment horizontal="right"/>
    </xf>
    <xf numFmtId="18" fontId="5" fillId="0" borderId="0" xfId="61" applyNumberFormat="1" applyFont="1" applyFill="1">
      <alignment/>
      <protection/>
    </xf>
    <xf numFmtId="2" fontId="5" fillId="0" borderId="0" xfId="61" applyNumberFormat="1" applyAlignment="1">
      <alignment horizontal="right"/>
      <protection/>
    </xf>
    <xf numFmtId="0" fontId="5" fillId="0" borderId="16" xfId="61" applyBorder="1" applyAlignment="1">
      <alignment horizontal="center" vertical="center"/>
      <protection/>
    </xf>
    <xf numFmtId="0" fontId="5" fillId="0" borderId="12" xfId="61" applyBorder="1" applyAlignment="1">
      <alignment horizontal="center" vertical="center"/>
      <protection/>
    </xf>
    <xf numFmtId="0" fontId="5" fillId="0" borderId="17" xfId="61" applyBorder="1" applyAlignment="1">
      <alignment horizontal="center" vertical="center"/>
      <protection/>
    </xf>
    <xf numFmtId="0" fontId="5" fillId="0" borderId="18" xfId="61" applyBorder="1" applyAlignment="1">
      <alignment horizontal="center" vertical="center"/>
      <protection/>
    </xf>
    <xf numFmtId="0" fontId="5" fillId="0" borderId="19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基幹的農業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9.59765625" style="2" customWidth="1"/>
    <col min="2" max="2" width="9.3984375" style="2" customWidth="1"/>
    <col min="3" max="3" width="7.09765625" style="2" customWidth="1"/>
    <col min="4" max="11" width="7.09765625" style="7" customWidth="1"/>
    <col min="12" max="16" width="7.09765625" style="2" customWidth="1"/>
    <col min="17" max="16384" width="10.59765625" style="2" customWidth="1"/>
  </cols>
  <sheetData>
    <row r="1" spans="1:16" ht="14.25">
      <c r="A1" s="1" t="s">
        <v>1</v>
      </c>
      <c r="L1" s="3"/>
      <c r="P1" s="3" t="s">
        <v>2</v>
      </c>
    </row>
    <row r="3" spans="1:14" ht="17.25">
      <c r="A3" s="17" t="s">
        <v>3</v>
      </c>
      <c r="L3" s="7"/>
      <c r="M3" s="7"/>
      <c r="N3" s="7"/>
    </row>
    <row r="4" spans="1:16" ht="15" thickBot="1">
      <c r="A4" s="4"/>
      <c r="B4" s="4"/>
      <c r="C4" s="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4" t="s">
        <v>4</v>
      </c>
      <c r="P4" s="4"/>
    </row>
    <row r="5" spans="1:16" ht="15" thickTop="1">
      <c r="A5" s="37" t="s">
        <v>0</v>
      </c>
      <c r="B5" s="28" t="s">
        <v>5</v>
      </c>
      <c r="C5" s="39" t="s">
        <v>6</v>
      </c>
      <c r="D5" s="40"/>
      <c r="E5" s="40"/>
      <c r="F5" s="40"/>
      <c r="G5" s="40"/>
      <c r="H5" s="40"/>
      <c r="I5" s="41"/>
      <c r="J5" s="39" t="s">
        <v>7</v>
      </c>
      <c r="K5" s="40"/>
      <c r="L5" s="40"/>
      <c r="M5" s="40"/>
      <c r="N5" s="40"/>
      <c r="O5" s="40"/>
      <c r="P5" s="40"/>
    </row>
    <row r="6" spans="1:16" ht="14.25">
      <c r="A6" s="38"/>
      <c r="B6" s="29" t="s">
        <v>8</v>
      </c>
      <c r="C6" s="18" t="s">
        <v>9</v>
      </c>
      <c r="D6" s="18" t="s">
        <v>18</v>
      </c>
      <c r="E6" s="18" t="s">
        <v>10</v>
      </c>
      <c r="F6" s="18" t="s">
        <v>11</v>
      </c>
      <c r="G6" s="18" t="s">
        <v>12</v>
      </c>
      <c r="H6" s="18" t="s">
        <v>13</v>
      </c>
      <c r="I6" s="30" t="s">
        <v>14</v>
      </c>
      <c r="J6" s="18" t="s">
        <v>15</v>
      </c>
      <c r="K6" s="18" t="s">
        <v>18</v>
      </c>
      <c r="L6" s="18" t="s">
        <v>10</v>
      </c>
      <c r="M6" s="18" t="s">
        <v>11</v>
      </c>
      <c r="N6" s="18" t="s">
        <v>12</v>
      </c>
      <c r="O6" s="18" t="s">
        <v>13</v>
      </c>
      <c r="P6" s="19" t="s">
        <v>14</v>
      </c>
    </row>
    <row r="7" spans="1:14" ht="20.25" customHeight="1">
      <c r="A7" s="5"/>
      <c r="B7" s="6"/>
      <c r="L7" s="7"/>
      <c r="M7" s="7"/>
      <c r="N7" s="7"/>
    </row>
    <row r="8" spans="1:16" ht="20.25" customHeight="1">
      <c r="A8" s="33" t="s">
        <v>17</v>
      </c>
      <c r="B8" s="22">
        <v>117524</v>
      </c>
      <c r="C8" s="23">
        <v>59284</v>
      </c>
      <c r="D8" s="34">
        <v>1232</v>
      </c>
      <c r="E8" s="23">
        <v>5472</v>
      </c>
      <c r="F8" s="23">
        <v>7704</v>
      </c>
      <c r="G8" s="23">
        <v>15257</v>
      </c>
      <c r="H8" s="23">
        <v>12931</v>
      </c>
      <c r="I8" s="23">
        <v>16688</v>
      </c>
      <c r="J8" s="23">
        <v>58240</v>
      </c>
      <c r="K8" s="34">
        <v>814</v>
      </c>
      <c r="L8" s="23">
        <v>6412</v>
      </c>
      <c r="M8" s="23">
        <v>9737</v>
      </c>
      <c r="N8" s="23">
        <v>20353</v>
      </c>
      <c r="O8" s="23">
        <v>11352</v>
      </c>
      <c r="P8" s="23">
        <v>9572</v>
      </c>
    </row>
    <row r="9" spans="1:16" ht="20.25" customHeight="1">
      <c r="A9" s="31">
        <v>7</v>
      </c>
      <c r="B9" s="22">
        <v>89499</v>
      </c>
      <c r="C9" s="23">
        <v>46768</v>
      </c>
      <c r="D9" s="23">
        <v>453</v>
      </c>
      <c r="E9" s="23">
        <v>2202</v>
      </c>
      <c r="F9" s="23">
        <v>6051</v>
      </c>
      <c r="G9" s="23">
        <v>8372</v>
      </c>
      <c r="H9" s="23">
        <v>9306</v>
      </c>
      <c r="I9" s="23">
        <v>20384</v>
      </c>
      <c r="J9" s="23">
        <v>42731</v>
      </c>
      <c r="K9" s="23">
        <v>190</v>
      </c>
      <c r="L9" s="23">
        <v>2380</v>
      </c>
      <c r="M9" s="23">
        <v>6660</v>
      </c>
      <c r="N9" s="23">
        <v>11580</v>
      </c>
      <c r="O9" s="23">
        <v>9218</v>
      </c>
      <c r="P9" s="23">
        <v>12703</v>
      </c>
    </row>
    <row r="10" spans="1:16" ht="20.25" customHeight="1">
      <c r="A10" s="31">
        <v>12</v>
      </c>
      <c r="B10" s="22">
        <v>89114</v>
      </c>
      <c r="C10" s="23">
        <v>44925</v>
      </c>
      <c r="D10" s="23">
        <v>520</v>
      </c>
      <c r="E10" s="23">
        <v>1214</v>
      </c>
      <c r="F10" s="23">
        <v>4402</v>
      </c>
      <c r="G10" s="23">
        <v>6457</v>
      </c>
      <c r="H10" s="23">
        <v>6903</v>
      </c>
      <c r="I10" s="23">
        <v>25429</v>
      </c>
      <c r="J10" s="23">
        <v>44189</v>
      </c>
      <c r="K10" s="23">
        <v>164</v>
      </c>
      <c r="L10" s="23">
        <v>1087</v>
      </c>
      <c r="M10" s="23">
        <v>5167</v>
      </c>
      <c r="N10" s="23">
        <v>8597</v>
      </c>
      <c r="O10" s="23">
        <v>8206</v>
      </c>
      <c r="P10" s="23">
        <v>20968</v>
      </c>
    </row>
    <row r="11" spans="1:16" ht="20.25" customHeight="1">
      <c r="A11" s="31">
        <v>17</v>
      </c>
      <c r="B11" s="20">
        <v>89377</v>
      </c>
      <c r="C11" s="21">
        <v>46076</v>
      </c>
      <c r="D11" s="21">
        <v>669</v>
      </c>
      <c r="E11" s="21">
        <v>965</v>
      </c>
      <c r="F11" s="21">
        <v>2777</v>
      </c>
      <c r="G11" s="21">
        <v>7459</v>
      </c>
      <c r="H11" s="21">
        <v>5518</v>
      </c>
      <c r="I11" s="21">
        <v>28688</v>
      </c>
      <c r="J11" s="21">
        <v>43301</v>
      </c>
      <c r="K11" s="21">
        <v>215</v>
      </c>
      <c r="L11" s="21">
        <v>658</v>
      </c>
      <c r="M11" s="21">
        <v>3039</v>
      </c>
      <c r="N11" s="21">
        <v>8263</v>
      </c>
      <c r="O11" s="21">
        <v>6417</v>
      </c>
      <c r="P11" s="21">
        <v>24709</v>
      </c>
    </row>
    <row r="12" spans="1:16" ht="20.25" customHeight="1">
      <c r="A12" s="32">
        <v>22</v>
      </c>
      <c r="B12" s="24">
        <v>81778</v>
      </c>
      <c r="C12" s="25">
        <v>43879</v>
      </c>
      <c r="D12" s="25">
        <v>544</v>
      </c>
      <c r="E12" s="25">
        <v>1068</v>
      </c>
      <c r="F12" s="25">
        <v>1886</v>
      </c>
      <c r="G12" s="25">
        <v>6376</v>
      </c>
      <c r="H12" s="25">
        <v>6443</v>
      </c>
      <c r="I12" s="25">
        <v>27562</v>
      </c>
      <c r="J12" s="25">
        <v>37899</v>
      </c>
      <c r="K12" s="25">
        <v>163</v>
      </c>
      <c r="L12" s="25">
        <v>402</v>
      </c>
      <c r="M12" s="25">
        <v>1496</v>
      </c>
      <c r="N12" s="25">
        <v>6935</v>
      </c>
      <c r="O12" s="25">
        <v>5219</v>
      </c>
      <c r="P12" s="25">
        <v>23684</v>
      </c>
    </row>
    <row r="13" spans="1:16" ht="19.5" customHeight="1">
      <c r="A13" s="10" t="s">
        <v>21</v>
      </c>
      <c r="B13" s="26" t="s">
        <v>16</v>
      </c>
      <c r="C13" s="27">
        <v>100</v>
      </c>
      <c r="D13" s="27">
        <f>D12/C12*100</f>
        <v>1.2397730121470407</v>
      </c>
      <c r="E13" s="27">
        <f>E12/C12*100</f>
        <v>2.4339661341416168</v>
      </c>
      <c r="F13" s="27">
        <f>F12/C12*100</f>
        <v>4.298183641377424</v>
      </c>
      <c r="G13" s="27">
        <f>G12/C12*100</f>
        <v>14.530868980605756</v>
      </c>
      <c r="H13" s="27">
        <f>H12/C12*100</f>
        <v>14.683561612616513</v>
      </c>
      <c r="I13" s="27">
        <f>I12/C12*100</f>
        <v>62.81364661911165</v>
      </c>
      <c r="J13" s="27">
        <v>100</v>
      </c>
      <c r="K13" s="27">
        <f>K12/J12*100</f>
        <v>0.43009050370722185</v>
      </c>
      <c r="L13" s="27">
        <f>L12/J12*100</f>
        <v>1.060714003007995</v>
      </c>
      <c r="M13" s="27">
        <f>M12/J12*100</f>
        <v>3.94733370273622</v>
      </c>
      <c r="N13" s="27">
        <f>N12/J12*100</f>
        <v>18.298635847911555</v>
      </c>
      <c r="O13" s="27">
        <f>O12/J12*100</f>
        <v>13.77081189477295</v>
      </c>
      <c r="P13" s="27">
        <f>P12/J12*100</f>
        <v>62.49241404786407</v>
      </c>
    </row>
    <row r="14" spans="1:16" ht="14.25">
      <c r="A14" s="11"/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2"/>
      <c r="P14" s="12"/>
    </row>
    <row r="15" spans="1:16" ht="14.25">
      <c r="A15" s="14" t="s">
        <v>19</v>
      </c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5"/>
      <c r="P15" s="15"/>
    </row>
    <row r="16" spans="1:16" ht="14.25">
      <c r="A16" s="35" t="s">
        <v>20</v>
      </c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  <c r="P16" s="15"/>
    </row>
    <row r="17" spans="1:14" ht="14.25">
      <c r="A17" s="1" t="s">
        <v>22</v>
      </c>
      <c r="I17" s="9"/>
      <c r="L17" s="7"/>
      <c r="M17" s="7"/>
      <c r="N17" s="7"/>
    </row>
    <row r="20" spans="4:10" ht="14.25">
      <c r="D20" s="36">
        <f aca="true" t="shared" si="0" ref="D20:I20">ROUND((D8+K8)/$B$8*100,1)</f>
        <v>1.7</v>
      </c>
      <c r="E20" s="36">
        <f t="shared" si="0"/>
        <v>10.1</v>
      </c>
      <c r="F20" s="36">
        <f t="shared" si="0"/>
        <v>14.8</v>
      </c>
      <c r="G20" s="36">
        <f t="shared" si="0"/>
        <v>30.3</v>
      </c>
      <c r="H20" s="36">
        <f t="shared" si="0"/>
        <v>20.7</v>
      </c>
      <c r="I20" s="36">
        <f t="shared" si="0"/>
        <v>22.3</v>
      </c>
      <c r="J20" s="36">
        <f>SUM(D20:I20)</f>
        <v>99.9</v>
      </c>
    </row>
    <row r="21" spans="4:10" ht="14.25">
      <c r="D21" s="36">
        <f aca="true" t="shared" si="1" ref="D21:I21">ROUND((D9+K9)/$B$9*100,1)</f>
        <v>0.7</v>
      </c>
      <c r="E21" s="36">
        <f t="shared" si="1"/>
        <v>5.1</v>
      </c>
      <c r="F21" s="36">
        <f t="shared" si="1"/>
        <v>14.2</v>
      </c>
      <c r="G21" s="36">
        <f t="shared" si="1"/>
        <v>22.3</v>
      </c>
      <c r="H21" s="36">
        <f t="shared" si="1"/>
        <v>20.7</v>
      </c>
      <c r="I21" s="36">
        <f t="shared" si="1"/>
        <v>37</v>
      </c>
      <c r="J21" s="36">
        <f>SUM(D21:I21)</f>
        <v>100</v>
      </c>
    </row>
    <row r="22" spans="4:10" ht="14.25">
      <c r="D22" s="36">
        <f aca="true" t="shared" si="2" ref="D22:I22">ROUND((D10+K10)/$B$10*100,1)</f>
        <v>0.8</v>
      </c>
      <c r="E22" s="36">
        <f t="shared" si="2"/>
        <v>2.6</v>
      </c>
      <c r="F22" s="36">
        <f t="shared" si="2"/>
        <v>10.7</v>
      </c>
      <c r="G22" s="36">
        <f t="shared" si="2"/>
        <v>16.9</v>
      </c>
      <c r="H22" s="36">
        <f t="shared" si="2"/>
        <v>17</v>
      </c>
      <c r="I22" s="36">
        <f t="shared" si="2"/>
        <v>52.1</v>
      </c>
      <c r="J22" s="36">
        <f>SUM(D22:I22)</f>
        <v>100.1</v>
      </c>
    </row>
    <row r="23" spans="4:10" ht="14.25">
      <c r="D23" s="36">
        <f aca="true" t="shared" si="3" ref="D23:I23">ROUND((D11+K11)/$B$11*100,1)</f>
        <v>1</v>
      </c>
      <c r="E23" s="36">
        <f t="shared" si="3"/>
        <v>1.8</v>
      </c>
      <c r="F23" s="36">
        <f t="shared" si="3"/>
        <v>6.5</v>
      </c>
      <c r="G23" s="36">
        <f t="shared" si="3"/>
        <v>17.6</v>
      </c>
      <c r="H23" s="36">
        <f t="shared" si="3"/>
        <v>13.4</v>
      </c>
      <c r="I23" s="36">
        <f t="shared" si="3"/>
        <v>59.7</v>
      </c>
      <c r="J23" s="36">
        <f>SUM(D23:I23)</f>
        <v>100</v>
      </c>
    </row>
    <row r="24" spans="4:10" ht="14.25">
      <c r="D24" s="36">
        <f aca="true" t="shared" si="4" ref="D24:I24">ROUND((D12+K12)/$B$12*100,1)</f>
        <v>0.9</v>
      </c>
      <c r="E24" s="36">
        <f t="shared" si="4"/>
        <v>1.8</v>
      </c>
      <c r="F24" s="36">
        <f t="shared" si="4"/>
        <v>4.1</v>
      </c>
      <c r="G24" s="36">
        <f t="shared" si="4"/>
        <v>16.3</v>
      </c>
      <c r="H24" s="36">
        <f t="shared" si="4"/>
        <v>14.3</v>
      </c>
      <c r="I24" s="36">
        <f t="shared" si="4"/>
        <v>62.7</v>
      </c>
      <c r="J24" s="36">
        <f>SUM(D24:I24)</f>
        <v>100.10000000000001</v>
      </c>
    </row>
  </sheetData>
  <sheetProtection/>
  <mergeCells count="3">
    <mergeCell ref="A5:A6"/>
    <mergeCell ref="C5:I5"/>
    <mergeCell ref="J5:P5"/>
  </mergeCells>
  <printOptions horizontalCentered="1"/>
  <pageMargins left="0.5905511811023623" right="0.5905511811023623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2012-09-18T01:21:01Z</cp:lastPrinted>
  <dcterms:created xsi:type="dcterms:W3CDTF">2003-01-27T06:37:30Z</dcterms:created>
  <dcterms:modified xsi:type="dcterms:W3CDTF">2013-07-29T07:20:50Z</dcterms:modified>
  <cp:category/>
  <cp:version/>
  <cp:contentType/>
  <cp:contentStatus/>
</cp:coreProperties>
</file>