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5" sheetId="1" r:id="rId1"/>
  </sheets>
  <definedNames>
    <definedName name="_xlnm.Print_Area" localSheetId="0">'15'!$A$1:$J$36</definedName>
  </definedNames>
  <calcPr fullCalcOnLoad="1"/>
</workbook>
</file>

<file path=xl/sharedStrings.xml><?xml version="1.0" encoding="utf-8"?>
<sst xmlns="http://schemas.openxmlformats.org/spreadsheetml/2006/main" count="46" uniqueCount="39">
  <si>
    <t>　</t>
  </si>
  <si>
    <t>（単位：人、％）</t>
  </si>
  <si>
    <t>事　　　業　　　所　　　数</t>
  </si>
  <si>
    <t>従　　業　　者　　数</t>
  </si>
  <si>
    <t>区　　　　　分</t>
  </si>
  <si>
    <t>実　　　数</t>
  </si>
  <si>
    <t>構　成　比</t>
  </si>
  <si>
    <t>総　　　　　　　　  数</t>
  </si>
  <si>
    <t>第　１　次　産　業　計</t>
  </si>
  <si>
    <t>漁業</t>
  </si>
  <si>
    <t>第　２　次　産　業　計</t>
  </si>
  <si>
    <t>建設業</t>
  </si>
  <si>
    <t>製造業</t>
  </si>
  <si>
    <t>第　３　次　産　業　計</t>
  </si>
  <si>
    <t>電気・ガス・熱供給・水道業</t>
  </si>
  <si>
    <t>サービス業</t>
  </si>
  <si>
    <t>（他に分類されないもの）</t>
  </si>
  <si>
    <t>情報通信業</t>
  </si>
  <si>
    <t>複合サービス事業</t>
  </si>
  <si>
    <t>40　人口・労働</t>
  </si>
  <si>
    <t>人口・労働　41</t>
  </si>
  <si>
    <t>15　産業別事業所数・従業者数（民営）</t>
  </si>
  <si>
    <t>医療，福祉</t>
  </si>
  <si>
    <t>教育，学習支援業</t>
  </si>
  <si>
    <t>宿泊業，飲食サービス業</t>
  </si>
  <si>
    <t>農業,林業</t>
  </si>
  <si>
    <t>鉱業,採石業,砂利採取業</t>
  </si>
  <si>
    <t>運輸業,郵便業</t>
  </si>
  <si>
    <t>卸売業,小売業</t>
  </si>
  <si>
    <t>金融業,保険業</t>
  </si>
  <si>
    <t>不動産業,物品賃貸業</t>
  </si>
  <si>
    <t>生活関連サービス業,娯楽業</t>
  </si>
  <si>
    <t>確認</t>
  </si>
  <si>
    <t>公務</t>
  </si>
  <si>
    <t>学術研究,専門・技術
サービス業</t>
  </si>
  <si>
    <t>平成21年</t>
  </si>
  <si>
    <r>
      <t>　注：１　平成</t>
    </r>
    <r>
      <rPr>
        <sz val="12"/>
        <rFont val="ＭＳ Ｐゴシック"/>
        <family val="3"/>
      </rPr>
      <t>24年（経済センサス-活動調査）は2月1日現在、</t>
    </r>
    <r>
      <rPr>
        <sz val="12"/>
        <rFont val="Osaka"/>
        <family val="3"/>
      </rPr>
      <t>平成</t>
    </r>
    <r>
      <rPr>
        <sz val="12"/>
        <rFont val="ＭＳ Ｐゴシック"/>
        <family val="3"/>
      </rPr>
      <t>21年（経済センサス－基礎調査）は7月1日現在。</t>
    </r>
  </si>
  <si>
    <r>
      <t>　　　２　平成</t>
    </r>
    <r>
      <rPr>
        <sz val="12"/>
        <rFont val="ＭＳ Ｐゴシック"/>
        <family val="3"/>
      </rPr>
      <t>24年（経済センサス-活動調査）において、農業、林業、漁業間格付不能があり、第1次産業計に含む。</t>
    </r>
  </si>
  <si>
    <t>資料：総務省統計局「経済センサス－基礎調査」、県統計課「経済センサス－活動調査結果」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</si>
</sst>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\ ###,###,###,###,##0;&quot;-&quot;###,###,###,###,##0"/>
    <numFmt numFmtId="179" formatCode="0.0_ "/>
    <numFmt numFmtId="180" formatCode="#,##0.0;[Red]\-#,##0.0"/>
  </numFmts>
  <fonts count="43">
    <font>
      <sz val="11"/>
      <name val="ＭＳ Ｐゴシック"/>
      <family val="3"/>
    </font>
    <font>
      <sz val="12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2"/>
      <name val="Osaka"/>
      <family val="3"/>
    </font>
    <font>
      <sz val="8"/>
      <name val="Osaka"/>
      <family val="3"/>
    </font>
    <font>
      <sz val="12"/>
      <name val="ＭＳ Ｐゴシック"/>
      <family val="3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60" applyFont="1" applyFill="1">
      <alignment/>
      <protection/>
    </xf>
    <xf numFmtId="0" fontId="1" fillId="0" borderId="0" xfId="0" applyFont="1" applyFill="1" applyAlignment="1">
      <alignment vertical="center"/>
    </xf>
    <xf numFmtId="0" fontId="1" fillId="0" borderId="0" xfId="60" applyFont="1" applyFill="1" applyAlignment="1">
      <alignment horizontal="right"/>
      <protection/>
    </xf>
    <xf numFmtId="0" fontId="5" fillId="0" borderId="0" xfId="60" applyFont="1" applyFill="1" applyBorder="1">
      <alignment/>
      <protection/>
    </xf>
    <xf numFmtId="0" fontId="1" fillId="0" borderId="0" xfId="60" applyFont="1" applyFill="1" applyBorder="1">
      <alignment/>
      <protection/>
    </xf>
    <xf numFmtId="0" fontId="1" fillId="0" borderId="0" xfId="60" applyFont="1" applyFill="1" applyBorder="1" applyAlignment="1">
      <alignment horizontal="centerContinuous"/>
      <protection/>
    </xf>
    <xf numFmtId="0" fontId="1" fillId="0" borderId="0" xfId="60" applyFont="1" applyFill="1" applyBorder="1" applyAlignment="1">
      <alignment horizontal="right"/>
      <protection/>
    </xf>
    <xf numFmtId="0" fontId="1" fillId="0" borderId="10" xfId="60" applyFont="1" applyFill="1" applyBorder="1" applyAlignment="1">
      <alignment horizontal="centerContinuous"/>
      <protection/>
    </xf>
    <xf numFmtId="0" fontId="1" fillId="0" borderId="11" xfId="60" applyFont="1" applyFill="1" applyBorder="1" applyAlignment="1">
      <alignment horizontal="centerContinuous"/>
      <protection/>
    </xf>
    <xf numFmtId="0" fontId="1" fillId="0" borderId="12" xfId="60" applyFont="1" applyFill="1" applyBorder="1" applyAlignment="1">
      <alignment horizontal="centerContinuous"/>
      <protection/>
    </xf>
    <xf numFmtId="0" fontId="1" fillId="0" borderId="13" xfId="60" applyFont="1" applyFill="1" applyBorder="1" applyAlignment="1">
      <alignment horizontal="centerContinuous"/>
      <protection/>
    </xf>
    <xf numFmtId="0" fontId="1" fillId="0" borderId="0" xfId="60" applyFont="1" applyFill="1" applyAlignment="1">
      <alignment horizontal="centerContinuous"/>
      <protection/>
    </xf>
    <xf numFmtId="0" fontId="1" fillId="0" borderId="14" xfId="60" applyFont="1" applyFill="1" applyBorder="1" applyAlignment="1">
      <alignment horizontal="centerContinuous"/>
      <protection/>
    </xf>
    <xf numFmtId="0" fontId="1" fillId="0" borderId="15" xfId="60" applyFont="1" applyFill="1" applyBorder="1" applyAlignment="1">
      <alignment horizontal="centerContinuous"/>
      <protection/>
    </xf>
    <xf numFmtId="0" fontId="1" fillId="0" borderId="16" xfId="60" applyFont="1" applyFill="1" applyBorder="1" applyAlignment="1">
      <alignment horizontal="centerContinuous"/>
      <protection/>
    </xf>
    <xf numFmtId="0" fontId="1" fillId="0" borderId="15" xfId="60" applyFont="1" applyFill="1" applyBorder="1">
      <alignment/>
      <protection/>
    </xf>
    <xf numFmtId="0" fontId="1" fillId="0" borderId="16" xfId="60" applyFont="1" applyFill="1" applyBorder="1">
      <alignment/>
      <protection/>
    </xf>
    <xf numFmtId="0" fontId="1" fillId="0" borderId="16" xfId="60" applyFont="1" applyFill="1" applyBorder="1" applyAlignment="1">
      <alignment horizontal="center"/>
      <protection/>
    </xf>
    <xf numFmtId="0" fontId="5" fillId="0" borderId="0" xfId="60" applyFont="1" applyFill="1">
      <alignment/>
      <protection/>
    </xf>
    <xf numFmtId="0" fontId="5" fillId="0" borderId="14" xfId="60" applyFont="1" applyFill="1" applyBorder="1">
      <alignment/>
      <protection/>
    </xf>
    <xf numFmtId="0" fontId="1" fillId="0" borderId="14" xfId="60" applyFont="1" applyFill="1" applyBorder="1">
      <alignment/>
      <protection/>
    </xf>
    <xf numFmtId="176" fontId="1" fillId="0" borderId="0" xfId="60" applyNumberFormat="1" applyFont="1" applyFill="1">
      <alignment/>
      <protection/>
    </xf>
    <xf numFmtId="0" fontId="1" fillId="0" borderId="14" xfId="60" applyFont="1" applyFill="1" applyBorder="1" applyAlignment="1">
      <alignment horizontal="distributed"/>
      <protection/>
    </xf>
    <xf numFmtId="0" fontId="6" fillId="0" borderId="14" xfId="60" applyFont="1" applyFill="1" applyBorder="1" applyAlignment="1">
      <alignment horizontal="distributed"/>
      <protection/>
    </xf>
    <xf numFmtId="38" fontId="1" fillId="0" borderId="0" xfId="48" applyFont="1" applyFill="1" applyBorder="1" applyAlignment="1">
      <alignment/>
    </xf>
    <xf numFmtId="176" fontId="1" fillId="0" borderId="0" xfId="48" applyNumberFormat="1" applyFont="1" applyFill="1" applyBorder="1" applyAlignment="1">
      <alignment/>
    </xf>
    <xf numFmtId="176" fontId="1" fillId="0" borderId="0" xfId="60" applyNumberFormat="1" applyFont="1" applyFill="1" applyBorder="1">
      <alignment/>
      <protection/>
    </xf>
    <xf numFmtId="38" fontId="1" fillId="0" borderId="15" xfId="48" applyFont="1" applyFill="1" applyBorder="1" applyAlignment="1">
      <alignment/>
    </xf>
    <xf numFmtId="176" fontId="1" fillId="0" borderId="15" xfId="48" applyNumberFormat="1" applyFont="1" applyFill="1" applyBorder="1" applyAlignment="1">
      <alignment/>
    </xf>
    <xf numFmtId="176" fontId="1" fillId="0" borderId="15" xfId="60" applyNumberFormat="1" applyFont="1" applyFill="1" applyBorder="1">
      <alignment/>
      <protection/>
    </xf>
    <xf numFmtId="0" fontId="1" fillId="0" borderId="0" xfId="61" applyFont="1" applyFill="1" applyAlignment="1">
      <alignment/>
      <protection/>
    </xf>
    <xf numFmtId="0" fontId="1" fillId="0" borderId="0" xfId="60" applyFont="1" applyFill="1" applyBorder="1" applyAlignment="1">
      <alignment horizontal="distributed"/>
      <protection/>
    </xf>
    <xf numFmtId="0" fontId="6" fillId="0" borderId="16" xfId="60" applyFont="1" applyFill="1" applyBorder="1" applyAlignment="1">
      <alignment horizontal="distributed" vertical="top"/>
      <protection/>
    </xf>
    <xf numFmtId="0" fontId="8" fillId="0" borderId="14" xfId="60" applyFont="1" applyFill="1" applyBorder="1" applyAlignment="1">
      <alignment horizontal="distributed" wrapText="1"/>
      <protection/>
    </xf>
    <xf numFmtId="38" fontId="5" fillId="0" borderId="15" xfId="48" applyFont="1" applyFill="1" applyBorder="1" applyAlignment="1">
      <alignment/>
    </xf>
    <xf numFmtId="176" fontId="5" fillId="0" borderId="15" xfId="48" applyNumberFormat="1" applyFont="1" applyFill="1" applyBorder="1" applyAlignment="1">
      <alignment/>
    </xf>
    <xf numFmtId="176" fontId="5" fillId="0" borderId="15" xfId="60" applyNumberFormat="1" applyFont="1" applyFill="1" applyBorder="1">
      <alignment/>
      <protection/>
    </xf>
    <xf numFmtId="38" fontId="1" fillId="0" borderId="0" xfId="0" applyNumberFormat="1" applyFont="1" applyFill="1" applyAlignment="1">
      <alignment vertical="center"/>
    </xf>
    <xf numFmtId="0" fontId="5" fillId="0" borderId="16" xfId="60" applyFont="1" applyFill="1" applyBorder="1" applyAlignment="1">
      <alignment horizontal="center"/>
      <protection/>
    </xf>
    <xf numFmtId="180" fontId="1" fillId="0" borderId="0" xfId="0" applyNumberFormat="1" applyFont="1" applyFill="1" applyAlignment="1">
      <alignment vertical="center"/>
    </xf>
    <xf numFmtId="38" fontId="5" fillId="0" borderId="0" xfId="48" applyFont="1" applyFill="1" applyAlignment="1">
      <alignment vertical="center"/>
    </xf>
    <xf numFmtId="176" fontId="5" fillId="0" borderId="0" xfId="48" applyNumberFormat="1" applyFont="1" applyFill="1" applyAlignment="1">
      <alignment vertical="center"/>
    </xf>
    <xf numFmtId="176" fontId="5" fillId="0" borderId="0" xfId="60" applyNumberFormat="1" applyFont="1" applyFill="1" applyAlignment="1">
      <alignment vertical="center"/>
      <protection/>
    </xf>
    <xf numFmtId="38" fontId="1" fillId="0" borderId="0" xfId="48" applyFont="1" applyFill="1" applyAlignment="1">
      <alignment vertical="center"/>
    </xf>
    <xf numFmtId="176" fontId="1" fillId="0" borderId="0" xfId="60" applyNumberFormat="1" applyFont="1" applyFill="1" applyAlignment="1">
      <alignment vertical="center"/>
      <protection/>
    </xf>
    <xf numFmtId="38" fontId="1" fillId="0" borderId="0" xfId="48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6" fontId="5" fillId="0" borderId="0" xfId="60" applyNumberFormat="1" applyFont="1" applyFill="1" applyBorder="1" applyAlignment="1">
      <alignment vertical="center"/>
      <protection/>
    </xf>
    <xf numFmtId="0" fontId="1" fillId="0" borderId="14" xfId="60" applyFont="1" applyFill="1" applyBorder="1" applyAlignment="1">
      <alignment shrinkToFit="1"/>
      <protection/>
    </xf>
    <xf numFmtId="0" fontId="5" fillId="0" borderId="0" xfId="60" applyNumberFormat="1" applyFont="1" applyFill="1" applyAlignment="1">
      <alignment vertical="center"/>
      <protection/>
    </xf>
    <xf numFmtId="177" fontId="1" fillId="0" borderId="0" xfId="60" applyNumberFormat="1" applyFont="1" applyFill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産業別事業所数" xfId="60"/>
    <cellStyle name="標準_就業者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E1">
      <selection activeCell="I14" sqref="I14"/>
    </sheetView>
  </sheetViews>
  <sheetFormatPr defaultColWidth="10.625" defaultRowHeight="13.5"/>
  <cols>
    <col min="1" max="1" width="3.125" style="1" customWidth="1"/>
    <col min="2" max="2" width="25.75390625" style="1" customWidth="1"/>
    <col min="3" max="16384" width="10.625" style="1" customWidth="1"/>
  </cols>
  <sheetData>
    <row r="1" spans="1:10" ht="14.25">
      <c r="A1" s="1" t="s">
        <v>19</v>
      </c>
      <c r="G1" s="2"/>
      <c r="J1" s="3" t="s">
        <v>20</v>
      </c>
    </row>
    <row r="3" spans="1:10" ht="14.25">
      <c r="A3" s="4" t="s">
        <v>21</v>
      </c>
      <c r="B3" s="5"/>
      <c r="C3" s="5"/>
      <c r="D3" s="5"/>
      <c r="E3" s="5"/>
      <c r="F3" s="5"/>
      <c r="G3" s="6"/>
      <c r="H3" s="6" t="s">
        <v>0</v>
      </c>
      <c r="I3" s="5"/>
      <c r="J3" s="7"/>
    </row>
    <row r="4" spans="1:10" ht="15" thickBot="1">
      <c r="A4" s="5"/>
      <c r="B4" s="5"/>
      <c r="C4" s="5"/>
      <c r="D4" s="5"/>
      <c r="E4" s="5"/>
      <c r="F4" s="5"/>
      <c r="G4" s="6"/>
      <c r="H4" s="6"/>
      <c r="I4" s="5"/>
      <c r="J4" s="7" t="s">
        <v>1</v>
      </c>
    </row>
    <row r="5" spans="1:10" ht="13.5" customHeight="1" thickTop="1">
      <c r="A5" s="8"/>
      <c r="B5" s="9"/>
      <c r="C5" s="10" t="s">
        <v>2</v>
      </c>
      <c r="D5" s="11"/>
      <c r="E5" s="10"/>
      <c r="F5" s="11"/>
      <c r="G5" s="10" t="s">
        <v>3</v>
      </c>
      <c r="H5" s="11"/>
      <c r="I5" s="10"/>
      <c r="J5" s="10"/>
    </row>
    <row r="6" spans="1:10" ht="13.5" customHeight="1">
      <c r="A6" s="12" t="s">
        <v>4</v>
      </c>
      <c r="B6" s="13"/>
      <c r="C6" s="14" t="s">
        <v>5</v>
      </c>
      <c r="D6" s="15"/>
      <c r="E6" s="14" t="s">
        <v>6</v>
      </c>
      <c r="F6" s="15"/>
      <c r="G6" s="14" t="s">
        <v>5</v>
      </c>
      <c r="H6" s="15"/>
      <c r="I6" s="14" t="s">
        <v>6</v>
      </c>
      <c r="J6" s="14"/>
    </row>
    <row r="7" spans="1:11" ht="13.5" customHeight="1">
      <c r="A7" s="16"/>
      <c r="B7" s="17"/>
      <c r="C7" s="18" t="s">
        <v>35</v>
      </c>
      <c r="D7" s="39">
        <v>24</v>
      </c>
      <c r="E7" s="18" t="s">
        <v>35</v>
      </c>
      <c r="F7" s="39">
        <v>24</v>
      </c>
      <c r="G7" s="18" t="s">
        <v>35</v>
      </c>
      <c r="H7" s="39">
        <v>24</v>
      </c>
      <c r="I7" s="18" t="s">
        <v>35</v>
      </c>
      <c r="J7" s="39">
        <v>24</v>
      </c>
      <c r="K7" s="5"/>
    </row>
    <row r="8" spans="1:10" ht="13.5" customHeight="1">
      <c r="A8" s="19" t="s">
        <v>7</v>
      </c>
      <c r="B8" s="20"/>
      <c r="C8" s="41">
        <v>101069</v>
      </c>
      <c r="D8" s="41">
        <v>86170</v>
      </c>
      <c r="E8" s="42">
        <v>100</v>
      </c>
      <c r="F8" s="42">
        <f>D8/$D$8*100</f>
        <v>100</v>
      </c>
      <c r="G8" s="41">
        <v>914736</v>
      </c>
      <c r="H8" s="41">
        <v>782816</v>
      </c>
      <c r="I8" s="43">
        <v>100</v>
      </c>
      <c r="J8" s="43">
        <f>H8/$H$8*100</f>
        <v>100</v>
      </c>
    </row>
    <row r="9" spans="1:10" ht="13.5" customHeight="1">
      <c r="A9" s="1" t="s">
        <v>8</v>
      </c>
      <c r="B9" s="21"/>
      <c r="C9" s="44">
        <f>SUM(C10:C11)</f>
        <v>812</v>
      </c>
      <c r="D9" s="41">
        <v>606</v>
      </c>
      <c r="E9" s="45">
        <f>C9/$C$8*100</f>
        <v>0.8034115307364276</v>
      </c>
      <c r="F9" s="43">
        <f>D9/$D$8*100</f>
        <v>0.7032609957061622</v>
      </c>
      <c r="G9" s="44">
        <f>SUM(G10:G11)</f>
        <v>9180</v>
      </c>
      <c r="H9" s="41">
        <v>6910</v>
      </c>
      <c r="I9" s="45">
        <f>G9/$G$8*100</f>
        <v>1.0035682426404995</v>
      </c>
      <c r="J9" s="43">
        <f>H9/$H$8*100</f>
        <v>0.8827106242079876</v>
      </c>
    </row>
    <row r="10" spans="2:10" ht="13.5" customHeight="1">
      <c r="B10" s="23" t="s">
        <v>25</v>
      </c>
      <c r="C10" s="44">
        <v>766</v>
      </c>
      <c r="D10" s="41">
        <v>555</v>
      </c>
      <c r="E10" s="45">
        <f aca="true" t="shared" si="0" ref="E10:E31">C10/$C$8*100</f>
        <v>0.7578980696355955</v>
      </c>
      <c r="F10" s="43">
        <f>D10/$D$8*100</f>
        <v>0.6440756643843565</v>
      </c>
      <c r="G10" s="44">
        <v>8468</v>
      </c>
      <c r="H10" s="41">
        <v>6273</v>
      </c>
      <c r="I10" s="45">
        <f aca="true" t="shared" si="1" ref="I10:I31">G10/$G$8*100</f>
        <v>0.9257315771982297</v>
      </c>
      <c r="J10" s="43">
        <f>H10/$H$8*100</f>
        <v>0.8013377345378735</v>
      </c>
    </row>
    <row r="11" spans="2:10" ht="13.5" customHeight="1">
      <c r="B11" s="23" t="s">
        <v>9</v>
      </c>
      <c r="C11" s="44">
        <v>46</v>
      </c>
      <c r="D11" s="41">
        <v>31</v>
      </c>
      <c r="E11" s="45">
        <f t="shared" si="0"/>
        <v>0.045513461100832105</v>
      </c>
      <c r="F11" s="43">
        <f>D11/$D$8*100</f>
        <v>0.03597539747011721</v>
      </c>
      <c r="G11" s="44">
        <v>712</v>
      </c>
      <c r="H11" s="41">
        <v>395</v>
      </c>
      <c r="I11" s="45">
        <f t="shared" si="1"/>
        <v>0.07783666544226969</v>
      </c>
      <c r="J11" s="43">
        <f>H11/$H$8*100</f>
        <v>0.05045885623186036</v>
      </c>
    </row>
    <row r="12" spans="2:10" ht="13.5" customHeight="1">
      <c r="B12" s="21"/>
      <c r="C12" s="44"/>
      <c r="D12" s="41"/>
      <c r="E12" s="45">
        <f t="shared" si="0"/>
        <v>0</v>
      </c>
      <c r="F12" s="42"/>
      <c r="G12" s="44"/>
      <c r="H12" s="41"/>
      <c r="I12" s="45">
        <f t="shared" si="1"/>
        <v>0</v>
      </c>
      <c r="J12" s="43"/>
    </row>
    <row r="13" spans="1:10" ht="13.5" customHeight="1">
      <c r="A13" s="1" t="s">
        <v>10</v>
      </c>
      <c r="B13" s="21"/>
      <c r="C13" s="44">
        <f>SUM(C14:C16)</f>
        <v>20409</v>
      </c>
      <c r="D13" s="41">
        <f>SUM(D14:D16)</f>
        <v>17811</v>
      </c>
      <c r="E13" s="45">
        <f t="shared" si="0"/>
        <v>20.193135382758314</v>
      </c>
      <c r="F13" s="42">
        <f aca="true" t="shared" si="2" ref="F13:F31">D13/$D$8*100</f>
        <v>20.669606591621214</v>
      </c>
      <c r="G13" s="44">
        <f>SUM(G14:G16)</f>
        <v>267064</v>
      </c>
      <c r="H13" s="41">
        <f>SUM(H14:H16)</f>
        <v>240655</v>
      </c>
      <c r="I13" s="45">
        <f t="shared" si="1"/>
        <v>29.195746095048186</v>
      </c>
      <c r="J13" s="43">
        <f>H13/$H$8*100</f>
        <v>30.74221783918571</v>
      </c>
    </row>
    <row r="14" spans="2:10" ht="13.5" customHeight="1">
      <c r="B14" s="23" t="s">
        <v>26</v>
      </c>
      <c r="C14" s="44">
        <v>76</v>
      </c>
      <c r="D14" s="41">
        <v>65</v>
      </c>
      <c r="E14" s="45">
        <f t="shared" si="0"/>
        <v>0.07519615312311391</v>
      </c>
      <c r="F14" s="42">
        <f t="shared" si="2"/>
        <v>0.0754322850179877</v>
      </c>
      <c r="G14" s="44">
        <v>730</v>
      </c>
      <c r="H14" s="41">
        <v>630</v>
      </c>
      <c r="I14" s="45">
        <f t="shared" si="1"/>
        <v>0.07980444631019223</v>
      </c>
      <c r="J14" s="43">
        <f>H14/$H$8*100</f>
        <v>0.08047868209132159</v>
      </c>
    </row>
    <row r="15" spans="2:10" ht="13.5" customHeight="1">
      <c r="B15" s="23" t="s">
        <v>11</v>
      </c>
      <c r="C15" s="44">
        <v>12079</v>
      </c>
      <c r="D15" s="41">
        <v>10265</v>
      </c>
      <c r="E15" s="45">
        <f t="shared" si="0"/>
        <v>11.951241231238065</v>
      </c>
      <c r="F15" s="42">
        <f t="shared" si="2"/>
        <v>11.912498549379134</v>
      </c>
      <c r="G15" s="44">
        <v>83287</v>
      </c>
      <c r="H15" s="41">
        <v>71618</v>
      </c>
      <c r="I15" s="45">
        <f t="shared" si="1"/>
        <v>9.10503139703696</v>
      </c>
      <c r="J15" s="43">
        <f>H15/$H$8*100</f>
        <v>9.148765482565507</v>
      </c>
    </row>
    <row r="16" spans="2:10" ht="13.5" customHeight="1">
      <c r="B16" s="23" t="s">
        <v>12</v>
      </c>
      <c r="C16" s="44">
        <v>8254</v>
      </c>
      <c r="D16" s="41">
        <v>7481</v>
      </c>
      <c r="E16" s="45">
        <f t="shared" si="0"/>
        <v>8.166697998397135</v>
      </c>
      <c r="F16" s="42">
        <f t="shared" si="2"/>
        <v>8.681675757224092</v>
      </c>
      <c r="G16" s="44">
        <v>183047</v>
      </c>
      <c r="H16" s="41">
        <v>168407</v>
      </c>
      <c r="I16" s="45">
        <f t="shared" si="1"/>
        <v>20.010910251701038</v>
      </c>
      <c r="J16" s="43">
        <f>H16/$H$8*100</f>
        <v>21.51297367452888</v>
      </c>
    </row>
    <row r="17" spans="2:10" ht="13.5" customHeight="1">
      <c r="B17" s="21"/>
      <c r="C17" s="44"/>
      <c r="D17" s="41"/>
      <c r="E17" s="45">
        <f t="shared" si="0"/>
        <v>0</v>
      </c>
      <c r="F17" s="42"/>
      <c r="G17" s="44"/>
      <c r="H17" s="41"/>
      <c r="I17" s="45">
        <f t="shared" si="1"/>
        <v>0</v>
      </c>
      <c r="J17" s="43"/>
    </row>
    <row r="18" spans="1:10" ht="13.5" customHeight="1">
      <c r="A18" s="1" t="s">
        <v>13</v>
      </c>
      <c r="B18" s="21"/>
      <c r="C18" s="44">
        <f>SUM(C19:C31)</f>
        <v>79848</v>
      </c>
      <c r="D18" s="41">
        <f>SUM(D19:D31)</f>
        <v>67753</v>
      </c>
      <c r="E18" s="45">
        <f t="shared" si="0"/>
        <v>79.00345308650526</v>
      </c>
      <c r="F18" s="42">
        <f t="shared" si="2"/>
        <v>78.62713241267262</v>
      </c>
      <c r="G18" s="44">
        <f>SUM(G19:G31)</f>
        <v>638492</v>
      </c>
      <c r="H18" s="41">
        <f>SUM(H19:H31)</f>
        <v>535251</v>
      </c>
      <c r="I18" s="45">
        <f t="shared" si="1"/>
        <v>69.80068566231131</v>
      </c>
      <c r="J18" s="43">
        <f aca="true" t="shared" si="3" ref="J18:J31">H18/$H$8*100</f>
        <v>68.3750715366063</v>
      </c>
    </row>
    <row r="19" spans="2:10" ht="13.5" customHeight="1">
      <c r="B19" s="24" t="s">
        <v>14</v>
      </c>
      <c r="C19" s="44">
        <v>205</v>
      </c>
      <c r="D19" s="41">
        <v>90</v>
      </c>
      <c r="E19" s="45">
        <f t="shared" si="0"/>
        <v>0.20283172881892567</v>
      </c>
      <c r="F19" s="42">
        <f t="shared" si="2"/>
        <v>0.10444470233259835</v>
      </c>
      <c r="G19" s="44">
        <v>7462</v>
      </c>
      <c r="H19" s="41">
        <v>4426</v>
      </c>
      <c r="I19" s="45">
        <f t="shared" si="1"/>
        <v>0.8157544909132253</v>
      </c>
      <c r="J19" s="43">
        <f t="shared" si="3"/>
        <v>0.565394677676491</v>
      </c>
    </row>
    <row r="20" spans="2:10" ht="13.5" customHeight="1">
      <c r="B20" s="23" t="s">
        <v>17</v>
      </c>
      <c r="C20" s="44">
        <v>703</v>
      </c>
      <c r="D20" s="41">
        <v>617</v>
      </c>
      <c r="E20" s="45">
        <f t="shared" si="0"/>
        <v>0.6955644163888037</v>
      </c>
      <c r="F20" s="42">
        <f t="shared" si="2"/>
        <v>0.716026459324591</v>
      </c>
      <c r="G20" s="44">
        <v>8304</v>
      </c>
      <c r="H20" s="41">
        <v>7508</v>
      </c>
      <c r="I20" s="45">
        <f t="shared" si="1"/>
        <v>0.9078029070682688</v>
      </c>
      <c r="J20" s="43">
        <f t="shared" si="3"/>
        <v>0.9591015002248293</v>
      </c>
    </row>
    <row r="21" spans="2:10" ht="13.5" customHeight="1">
      <c r="B21" s="23" t="s">
        <v>27</v>
      </c>
      <c r="C21" s="44">
        <v>2217</v>
      </c>
      <c r="D21" s="41">
        <v>1952</v>
      </c>
      <c r="E21" s="45">
        <f t="shared" si="0"/>
        <v>2.1935509404466256</v>
      </c>
      <c r="F21" s="42">
        <f t="shared" si="2"/>
        <v>2.2652895439248</v>
      </c>
      <c r="G21" s="44">
        <v>47824</v>
      </c>
      <c r="H21" s="41">
        <v>42067</v>
      </c>
      <c r="I21" s="45">
        <f t="shared" si="1"/>
        <v>5.228175123751552</v>
      </c>
      <c r="J21" s="43">
        <f t="shared" si="3"/>
        <v>5.373804316723215</v>
      </c>
    </row>
    <row r="22" spans="2:10" ht="13.5" customHeight="1">
      <c r="B22" s="23" t="s">
        <v>28</v>
      </c>
      <c r="C22" s="44">
        <v>27035</v>
      </c>
      <c r="D22" s="41">
        <v>22512</v>
      </c>
      <c r="E22" s="45">
        <f t="shared" si="0"/>
        <v>26.749052627412954</v>
      </c>
      <c r="F22" s="42">
        <f t="shared" si="2"/>
        <v>26.125101543460598</v>
      </c>
      <c r="G22" s="44">
        <v>183840</v>
      </c>
      <c r="H22" s="41">
        <v>152533</v>
      </c>
      <c r="I22" s="45">
        <f t="shared" si="1"/>
        <v>20.09760193104896</v>
      </c>
      <c r="J22" s="43">
        <f t="shared" si="3"/>
        <v>19.48516637370723</v>
      </c>
    </row>
    <row r="23" spans="2:10" ht="13.5" customHeight="1">
      <c r="B23" s="23" t="s">
        <v>29</v>
      </c>
      <c r="C23" s="44">
        <v>1647</v>
      </c>
      <c r="D23" s="41">
        <v>1597</v>
      </c>
      <c r="E23" s="45">
        <f t="shared" si="0"/>
        <v>1.6295797920232713</v>
      </c>
      <c r="F23" s="42">
        <f t="shared" si="2"/>
        <v>1.8533132180573286</v>
      </c>
      <c r="G23" s="44">
        <v>20572</v>
      </c>
      <c r="H23" s="41">
        <v>19839</v>
      </c>
      <c r="I23" s="45">
        <f t="shared" si="1"/>
        <v>2.2489548897168143</v>
      </c>
      <c r="J23" s="43">
        <f t="shared" si="3"/>
        <v>2.5343120222376654</v>
      </c>
    </row>
    <row r="24" spans="2:10" ht="13.5" customHeight="1">
      <c r="B24" s="23" t="s">
        <v>30</v>
      </c>
      <c r="C24" s="44">
        <v>5386</v>
      </c>
      <c r="D24" s="41">
        <v>4924</v>
      </c>
      <c r="E24" s="45">
        <f t="shared" si="0"/>
        <v>5.329032641066994</v>
      </c>
      <c r="F24" s="42">
        <f t="shared" si="2"/>
        <v>5.714285714285714</v>
      </c>
      <c r="G24" s="44">
        <v>15171</v>
      </c>
      <c r="H24" s="41">
        <v>14032</v>
      </c>
      <c r="I24" s="45">
        <f t="shared" si="1"/>
        <v>1.6585113081807208</v>
      </c>
      <c r="J24" s="43">
        <f t="shared" si="3"/>
        <v>1.792502963659404</v>
      </c>
    </row>
    <row r="25" spans="2:10" ht="24" customHeight="1">
      <c r="B25" s="34" t="s">
        <v>34</v>
      </c>
      <c r="C25" s="44">
        <v>3434</v>
      </c>
      <c r="D25" s="41">
        <v>2943</v>
      </c>
      <c r="E25" s="45">
        <f t="shared" si="0"/>
        <v>3.397678813483858</v>
      </c>
      <c r="F25" s="42">
        <f t="shared" si="2"/>
        <v>3.415341766275966</v>
      </c>
      <c r="G25" s="44">
        <v>22324</v>
      </c>
      <c r="H25" s="41">
        <v>16500</v>
      </c>
      <c r="I25" s="45">
        <f t="shared" si="1"/>
        <v>2.440485560861276</v>
      </c>
      <c r="J25" s="43">
        <f t="shared" si="3"/>
        <v>2.1077750071536605</v>
      </c>
    </row>
    <row r="26" spans="2:10" ht="13.5" customHeight="1">
      <c r="B26" s="23" t="s">
        <v>24</v>
      </c>
      <c r="C26" s="44">
        <v>12206</v>
      </c>
      <c r="D26" s="41">
        <v>10346</v>
      </c>
      <c r="E26" s="45">
        <f t="shared" si="0"/>
        <v>12.076897960799059</v>
      </c>
      <c r="F26" s="42">
        <f t="shared" si="2"/>
        <v>12.006498781478472</v>
      </c>
      <c r="G26" s="44">
        <v>76779</v>
      </c>
      <c r="H26" s="41">
        <v>66959</v>
      </c>
      <c r="I26" s="45">
        <f t="shared" si="1"/>
        <v>8.39356929212363</v>
      </c>
      <c r="J26" s="43">
        <f t="shared" si="3"/>
        <v>8.55360646690921</v>
      </c>
    </row>
    <row r="27" spans="2:10" ht="14.25">
      <c r="B27" s="50" t="s">
        <v>31</v>
      </c>
      <c r="C27" s="44">
        <v>9714</v>
      </c>
      <c r="D27" s="41">
        <v>8494</v>
      </c>
      <c r="E27" s="45">
        <f t="shared" si="0"/>
        <v>9.61125567681485</v>
      </c>
      <c r="F27" s="42">
        <f t="shared" si="2"/>
        <v>9.857258906812115</v>
      </c>
      <c r="G27" s="44">
        <v>43952</v>
      </c>
      <c r="H27" s="41">
        <v>34556</v>
      </c>
      <c r="I27" s="45">
        <f t="shared" si="1"/>
        <v>4.804883594829546</v>
      </c>
      <c r="J27" s="43">
        <f t="shared" si="3"/>
        <v>4.414319584678903</v>
      </c>
    </row>
    <row r="28" spans="2:10" ht="16.5" customHeight="1">
      <c r="B28" s="23" t="s">
        <v>23</v>
      </c>
      <c r="C28" s="44">
        <v>4039</v>
      </c>
      <c r="D28" s="41">
        <v>2281</v>
      </c>
      <c r="E28" s="45">
        <f t="shared" si="0"/>
        <v>3.9962797692665406</v>
      </c>
      <c r="F28" s="42">
        <f t="shared" si="2"/>
        <v>2.6470929557850758</v>
      </c>
      <c r="G28" s="44">
        <v>42554</v>
      </c>
      <c r="H28" s="41">
        <v>16645</v>
      </c>
      <c r="I28" s="45">
        <f t="shared" si="1"/>
        <v>4.6520526140875615</v>
      </c>
      <c r="J28" s="43">
        <f t="shared" si="3"/>
        <v>2.1262978784286473</v>
      </c>
    </row>
    <row r="29" spans="2:10" ht="13.5" customHeight="1">
      <c r="B29" s="23" t="s">
        <v>22</v>
      </c>
      <c r="C29" s="44">
        <v>5784</v>
      </c>
      <c r="D29" s="41">
        <v>5254</v>
      </c>
      <c r="E29" s="45">
        <f t="shared" si="0"/>
        <v>5.722823021895933</v>
      </c>
      <c r="F29" s="42">
        <f t="shared" si="2"/>
        <v>6.097249622838575</v>
      </c>
      <c r="G29" s="44">
        <v>93956</v>
      </c>
      <c r="H29" s="41">
        <v>85388</v>
      </c>
      <c r="I29" s="45">
        <f t="shared" si="1"/>
        <v>10.271378845918386</v>
      </c>
      <c r="J29" s="43">
        <f t="shared" si="3"/>
        <v>10.907799533990108</v>
      </c>
    </row>
    <row r="30" spans="2:10" ht="13.5" customHeight="1">
      <c r="B30" s="23" t="s">
        <v>18</v>
      </c>
      <c r="C30" s="52">
        <v>876</v>
      </c>
      <c r="D30" s="51">
        <v>668</v>
      </c>
      <c r="E30" s="45">
        <f t="shared" si="0"/>
        <v>0.8667346070506288</v>
      </c>
      <c r="F30" s="42">
        <f t="shared" si="2"/>
        <v>0.7752117906463967</v>
      </c>
      <c r="G30" s="44">
        <v>8678</v>
      </c>
      <c r="H30" s="41">
        <v>6158</v>
      </c>
      <c r="I30" s="45">
        <f t="shared" si="1"/>
        <v>0.9486890206573263</v>
      </c>
      <c r="J30" s="43">
        <f t="shared" si="3"/>
        <v>0.7866471814577116</v>
      </c>
    </row>
    <row r="31" spans="1:10" ht="13.5" customHeight="1">
      <c r="A31" s="5"/>
      <c r="B31" s="23" t="s">
        <v>15</v>
      </c>
      <c r="C31" s="44">
        <v>6602</v>
      </c>
      <c r="D31" s="41">
        <v>6075</v>
      </c>
      <c r="E31" s="45">
        <f t="shared" si="0"/>
        <v>6.532171091036816</v>
      </c>
      <c r="F31" s="47">
        <f t="shared" si="2"/>
        <v>7.0500174074503885</v>
      </c>
      <c r="G31" s="46">
        <v>67076</v>
      </c>
      <c r="H31" s="48">
        <v>68640</v>
      </c>
      <c r="I31" s="45">
        <f t="shared" si="1"/>
        <v>7.332826083154047</v>
      </c>
      <c r="J31" s="49">
        <f t="shared" si="3"/>
        <v>8.768344029759229</v>
      </c>
    </row>
    <row r="32" spans="1:10" ht="13.5" customHeight="1">
      <c r="A32" s="16"/>
      <c r="B32" s="33" t="s">
        <v>16</v>
      </c>
      <c r="C32" s="35"/>
      <c r="D32" s="35"/>
      <c r="E32" s="29"/>
      <c r="F32" s="36"/>
      <c r="G32" s="28"/>
      <c r="H32" s="35"/>
      <c r="I32" s="30"/>
      <c r="J32" s="37"/>
    </row>
    <row r="33" spans="1:10" ht="13.5" customHeight="1">
      <c r="A33" s="5" t="s">
        <v>36</v>
      </c>
      <c r="B33" s="32"/>
      <c r="C33" s="25"/>
      <c r="D33" s="25"/>
      <c r="E33" s="26"/>
      <c r="F33" s="26"/>
      <c r="G33" s="25"/>
      <c r="H33" s="25"/>
      <c r="I33" s="27"/>
      <c r="J33" s="27"/>
    </row>
    <row r="34" spans="1:10" ht="13.5" customHeight="1">
      <c r="A34" s="5" t="s">
        <v>37</v>
      </c>
      <c r="B34" s="32"/>
      <c r="C34" s="25"/>
      <c r="D34" s="25"/>
      <c r="E34" s="26"/>
      <c r="F34" s="26"/>
      <c r="G34" s="25"/>
      <c r="H34" s="25"/>
      <c r="I34" s="27"/>
      <c r="J34" s="27"/>
    </row>
    <row r="35" spans="1:10" ht="14.25">
      <c r="A35" s="31" t="s">
        <v>38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4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2"/>
      <c r="C38" s="2"/>
      <c r="D38" s="2" t="s">
        <v>32</v>
      </c>
      <c r="E38" s="2"/>
      <c r="F38" s="2"/>
      <c r="G38" s="2"/>
      <c r="H38" s="2" t="s">
        <v>32</v>
      </c>
      <c r="I38" s="2"/>
      <c r="J38" s="2"/>
    </row>
    <row r="39" spans="1:10" ht="14.25">
      <c r="A39" s="2"/>
      <c r="B39" s="2"/>
      <c r="C39" s="2"/>
      <c r="D39" s="38">
        <f>D9+D13+D18</f>
        <v>86170</v>
      </c>
      <c r="E39" s="40">
        <f>E9+E13+E18</f>
        <v>100</v>
      </c>
      <c r="F39" s="40">
        <f>F9+F13+F18</f>
        <v>100</v>
      </c>
      <c r="G39" s="2"/>
      <c r="H39" s="38">
        <f>H9+H13+H18</f>
        <v>782816</v>
      </c>
      <c r="I39" s="40">
        <f>I9+I13+I18</f>
        <v>100</v>
      </c>
      <c r="J39" s="40">
        <f>J9+J13+J18</f>
        <v>100</v>
      </c>
    </row>
    <row r="40" spans="1:10" ht="14.25">
      <c r="A40" s="2"/>
      <c r="B40" s="2"/>
      <c r="C40" s="2" t="s">
        <v>33</v>
      </c>
      <c r="D40" s="2">
        <v>994</v>
      </c>
      <c r="E40" s="2"/>
      <c r="F40" s="2"/>
      <c r="G40" s="2" t="s">
        <v>33</v>
      </c>
      <c r="H40" s="2">
        <v>28729</v>
      </c>
      <c r="I40" s="2"/>
      <c r="J40" s="2"/>
    </row>
    <row r="41" spans="1:10" ht="14.25">
      <c r="A41" s="2"/>
      <c r="B41" s="2"/>
      <c r="C41" s="2"/>
      <c r="D41" s="38">
        <f>SUM(D39:D40)</f>
        <v>87164</v>
      </c>
      <c r="E41" s="2"/>
      <c r="F41" s="2"/>
      <c r="G41" s="2"/>
      <c r="H41" s="38">
        <f>SUM(H39:H40)</f>
        <v>811545</v>
      </c>
      <c r="I41" s="2"/>
      <c r="J41" s="2"/>
    </row>
    <row r="42" spans="1:10" ht="14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4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4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4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4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4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4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4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4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7:8" ht="14.25">
      <c r="G53" s="22"/>
      <c r="H53" s="22"/>
    </row>
    <row r="54" spans="3:4" ht="14.25">
      <c r="C54" s="22"/>
      <c r="D54" s="22"/>
    </row>
  </sheetData>
  <sheetProtection/>
  <printOptions/>
  <pageMargins left="0.787" right="0.787" top="0.984" bottom="0.984" header="0.512" footer="0.51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福島県企画調整部</dc:creator>
  <cp:keywords/>
  <dc:description/>
  <cp:lastModifiedBy>高橋 昭一</cp:lastModifiedBy>
  <cp:lastPrinted>2012-08-13T05:03:15Z</cp:lastPrinted>
  <dcterms:created xsi:type="dcterms:W3CDTF">2005-05-24T01:30:24Z</dcterms:created>
  <dcterms:modified xsi:type="dcterms:W3CDTF">2014-08-05T08:02:34Z</dcterms:modified>
  <cp:category/>
  <cp:version/>
  <cp:contentType/>
  <cp:contentStatus/>
</cp:coreProperties>
</file>