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4390" windowHeight="10650" tabRatio="714"/>
  </bookViews>
  <sheets>
    <sheet name="事業概要（1）" sheetId="44" r:id="rId1"/>
    <sheet name="事業概要（2）" sheetId="49" r:id="rId2"/>
    <sheet name="事業概要（2） (記入例)" sheetId="50" r:id="rId3"/>
    <sheet name="所要額明細書" sheetId="47" r:id="rId4"/>
    <sheet name="所要額明細書（記入例）" sheetId="51" r:id="rId5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xlnm.Print_Area" localSheetId="0">'事業概要（1）'!$A$1:$S$16</definedName>
    <definedName name="_xlnm.Print_Area" localSheetId="1">'事業概要（2）'!$B$1:$J$41</definedName>
    <definedName name="_xlnm.Print_Area" localSheetId="2">'事業概要（2） (記入例)'!$B$1:$J$32</definedName>
    <definedName name="_xlnm.Print_Area" localSheetId="3">所要額明細書!$B$1:$D$44</definedName>
    <definedName name="_xlnm.Print_Area" localSheetId="4">'所要額明細書（記入例）'!$B$1:$D$35</definedName>
  </definedNames>
  <calcPr calcId="162913"/>
</workbook>
</file>

<file path=xl/calcChain.xml><?xml version="1.0" encoding="utf-8"?>
<calcChain xmlns="http://schemas.openxmlformats.org/spreadsheetml/2006/main">
  <c r="C42" i="47" l="1"/>
  <c r="L14" i="44" l="1"/>
  <c r="L13" i="44"/>
  <c r="L12" i="44"/>
  <c r="L11" i="44"/>
  <c r="L10" i="44"/>
  <c r="L9" i="44"/>
  <c r="C33" i="51" l="1"/>
  <c r="F5" i="50"/>
  <c r="D5" i="50"/>
  <c r="B5" i="50"/>
  <c r="D5" i="49"/>
  <c r="F5" i="49"/>
  <c r="B5" i="49"/>
  <c r="I9" i="44"/>
  <c r="M9" i="44" s="1"/>
  <c r="N9" i="44" s="1"/>
  <c r="O15" i="44"/>
  <c r="F15" i="44"/>
  <c r="E15" i="44"/>
  <c r="D15" i="44"/>
  <c r="C15" i="44"/>
  <c r="I14" i="44"/>
  <c r="M14" i="44"/>
  <c r="N14" i="44" s="1"/>
  <c r="P14" i="44" s="1"/>
  <c r="R14" i="44" s="1"/>
  <c r="I13" i="44"/>
  <c r="M13" i="44"/>
  <c r="N13" i="44" s="1"/>
  <c r="P13" i="44" s="1"/>
  <c r="R13" i="44" s="1"/>
  <c r="I12" i="44"/>
  <c r="M12" i="44"/>
  <c r="N12" i="44" s="1"/>
  <c r="P12" i="44" s="1"/>
  <c r="R12" i="44" s="1"/>
  <c r="I11" i="44"/>
  <c r="M11" i="44"/>
  <c r="N11" i="44" s="1"/>
  <c r="P11" i="44" s="1"/>
  <c r="R11" i="44" s="1"/>
  <c r="I10" i="44"/>
  <c r="M10" i="44" s="1"/>
  <c r="N10" i="44" s="1"/>
  <c r="P10" i="44" s="1"/>
  <c r="R10" i="44" s="1"/>
  <c r="N15" i="44" l="1"/>
  <c r="P9" i="44"/>
  <c r="P15" i="44" l="1"/>
  <c r="R9" i="44"/>
  <c r="R15" i="44" s="1"/>
</calcChain>
</file>

<file path=xl/comments1.xml><?xml version="1.0" encoding="utf-8"?>
<comments xmlns="http://schemas.openxmlformats.org/spreadsheetml/2006/main">
  <authors>
    <author>作成者</author>
  </authors>
  <commentList>
    <comment ref="J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本事業では｢准看護師｣試験対策にかかる経費は対象外であるため注意すること。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H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日本語習得支援事業と就労研修支援事業の合計時間数を記入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本事業では｢准看護師｣試験対策にかかる経費は対象外であるため注意すること。</t>
        </r>
      </text>
    </comment>
  </commentList>
</comments>
</file>

<file path=xl/sharedStrings.xml><?xml version="1.0" encoding="utf-8"?>
<sst xmlns="http://schemas.openxmlformats.org/spreadsheetml/2006/main" count="177" uniqueCount="118">
  <si>
    <t>寄 付 金</t>
  </si>
  <si>
    <t>区分</t>
  </si>
  <si>
    <t>総事業費</t>
  </si>
  <si>
    <t>その他の</t>
  </si>
  <si>
    <t>差引額</t>
  </si>
  <si>
    <t>選定額</t>
  </si>
  <si>
    <t>国庫補助</t>
  </si>
  <si>
    <t>備考</t>
  </si>
  <si>
    <t>収 入 額</t>
  </si>
  <si>
    <t>所 要 額</t>
  </si>
  <si>
    <t xml:space="preserve">Ａ </t>
  </si>
  <si>
    <t>(Ａ－Ｂ)Ｃ</t>
  </si>
  <si>
    <t xml:space="preserve">Ｄ </t>
  </si>
  <si>
    <t xml:space="preserve">Ｅ </t>
  </si>
  <si>
    <t xml:space="preserve">Ｆ </t>
  </si>
  <si>
    <t xml:space="preserve">円 </t>
  </si>
  <si>
    <t>積算内訳</t>
  </si>
  <si>
    <t>円　</t>
  </si>
  <si>
    <t>合計</t>
  </si>
  <si>
    <t xml:space="preserve">Ｇ </t>
  </si>
  <si>
    <t xml:space="preserve">Ｈ </t>
  </si>
  <si>
    <t xml:space="preserve">Ｂ </t>
  </si>
  <si>
    <t>基　　　　　準　　　　　額</t>
    <rPh sb="0" eb="1">
      <t>モト</t>
    </rPh>
    <rPh sb="6" eb="7">
      <t>ジュン</t>
    </rPh>
    <rPh sb="12" eb="13">
      <t>ガク</t>
    </rPh>
    <phoneticPr fontId="2"/>
  </si>
  <si>
    <t>施設名</t>
    <rPh sb="0" eb="3">
      <t>シセツメイ</t>
    </rPh>
    <phoneticPr fontId="2"/>
  </si>
  <si>
    <t>都道府県</t>
    <rPh sb="0" eb="4">
      <t>トドウフケン</t>
    </rPh>
    <phoneticPr fontId="2"/>
  </si>
  <si>
    <t>日本語習得支援事業</t>
    <rPh sb="0" eb="3">
      <t>ニホンゴ</t>
    </rPh>
    <rPh sb="3" eb="5">
      <t>シュウトク</t>
    </rPh>
    <rPh sb="5" eb="7">
      <t>シエン</t>
    </rPh>
    <rPh sb="7" eb="9">
      <t>ジギョウ</t>
    </rPh>
    <phoneticPr fontId="2"/>
  </si>
  <si>
    <t>就労研修支援事業</t>
    <rPh sb="0" eb="2">
      <t>シュウロウ</t>
    </rPh>
    <rPh sb="2" eb="4">
      <t>ケンシュウ</t>
    </rPh>
    <rPh sb="4" eb="6">
      <t>シエン</t>
    </rPh>
    <rPh sb="6" eb="8">
      <t>ジギョウ</t>
    </rPh>
    <phoneticPr fontId="2"/>
  </si>
  <si>
    <t>円</t>
    <rPh sb="0" eb="1">
      <t>エン</t>
    </rPh>
    <phoneticPr fontId="2"/>
  </si>
  <si>
    <t>人</t>
    <rPh sb="0" eb="1">
      <t>ニン</t>
    </rPh>
    <phoneticPr fontId="2"/>
  </si>
  <si>
    <t>直接補助事業</t>
    <rPh sb="0" eb="2">
      <t>チョクセツ</t>
    </rPh>
    <rPh sb="2" eb="4">
      <t>ホジョ</t>
    </rPh>
    <rPh sb="4" eb="6">
      <t>ジギョウ</t>
    </rPh>
    <phoneticPr fontId="2"/>
  </si>
  <si>
    <t>間接補助事業</t>
    <rPh sb="0" eb="2">
      <t>カンセツ</t>
    </rPh>
    <rPh sb="2" eb="4">
      <t>ホジョ</t>
    </rPh>
    <rPh sb="4" eb="6">
      <t>ジギョウ</t>
    </rPh>
    <phoneticPr fontId="2"/>
  </si>
  <si>
    <t>合　　　　計</t>
    <rPh sb="0" eb="1">
      <t>ゴウ</t>
    </rPh>
    <rPh sb="5" eb="6">
      <t>ケイ</t>
    </rPh>
    <phoneticPr fontId="2"/>
  </si>
  <si>
    <t>都　道　府　県</t>
    <rPh sb="0" eb="1">
      <t>ト</t>
    </rPh>
    <rPh sb="2" eb="3">
      <t>ミチ</t>
    </rPh>
    <rPh sb="4" eb="5">
      <t>フ</t>
    </rPh>
    <rPh sb="6" eb="7">
      <t>ケン</t>
    </rPh>
    <phoneticPr fontId="2"/>
  </si>
  <si>
    <t>国名</t>
    <rPh sb="0" eb="2">
      <t>コクメイ</t>
    </rPh>
    <phoneticPr fontId="2"/>
  </si>
  <si>
    <t>入国年度</t>
    <rPh sb="0" eb="2">
      <t>ニュウコク</t>
    </rPh>
    <rPh sb="2" eb="4">
      <t>ネンド</t>
    </rPh>
    <phoneticPr fontId="2"/>
  </si>
  <si>
    <t>候補者数</t>
    <rPh sb="0" eb="3">
      <t>コウホシャ</t>
    </rPh>
    <rPh sb="3" eb="4">
      <t>スウ</t>
    </rPh>
    <phoneticPr fontId="2"/>
  </si>
  <si>
    <t>インドネシア</t>
    <phoneticPr fontId="2"/>
  </si>
  <si>
    <t>フィリピン</t>
    <phoneticPr fontId="2"/>
  </si>
  <si>
    <t>2名</t>
    <rPh sb="1" eb="2">
      <t>メイ</t>
    </rPh>
    <phoneticPr fontId="2"/>
  </si>
  <si>
    <t>日本語講師の招聘、通信教育</t>
    <rPh sb="0" eb="3">
      <t>ニホンゴ</t>
    </rPh>
    <rPh sb="3" eb="5">
      <t>コウシ</t>
    </rPh>
    <rPh sb="6" eb="8">
      <t>ショウヘイ</t>
    </rPh>
    <rPh sb="9" eb="11">
      <t>ツウシン</t>
    </rPh>
    <rPh sb="11" eb="13">
      <t>キョウイク</t>
    </rPh>
    <phoneticPr fontId="2"/>
  </si>
  <si>
    <t>国家試験対策学校への通学、平日の夕方に過去問演習</t>
    <rPh sb="0" eb="2">
      <t>コッカ</t>
    </rPh>
    <rPh sb="2" eb="4">
      <t>シケン</t>
    </rPh>
    <rPh sb="4" eb="6">
      <t>タイサク</t>
    </rPh>
    <rPh sb="6" eb="8">
      <t>ガッコウ</t>
    </rPh>
    <rPh sb="10" eb="12">
      <t>ツウガク</t>
    </rPh>
    <rPh sb="13" eb="15">
      <t>ヘイジツ</t>
    </rPh>
    <rPh sb="16" eb="18">
      <t>ユウガタ</t>
    </rPh>
    <rPh sb="19" eb="22">
      <t>カコモン</t>
    </rPh>
    <rPh sb="22" eb="24">
      <t>エンシュウ</t>
    </rPh>
    <phoneticPr fontId="2"/>
  </si>
  <si>
    <t>２名</t>
    <rPh sb="1" eb="2">
      <t>メイ</t>
    </rPh>
    <phoneticPr fontId="2"/>
  </si>
  <si>
    <t>日本語講師の招聘、Ｅ－ラーニング</t>
    <rPh sb="0" eb="3">
      <t>ニホンゴ</t>
    </rPh>
    <rPh sb="3" eb="5">
      <t>コウシ</t>
    </rPh>
    <rPh sb="6" eb="8">
      <t>ショウヘイ</t>
    </rPh>
    <phoneticPr fontId="2"/>
  </si>
  <si>
    <t>日本語講師の招聘</t>
    <rPh sb="0" eb="3">
      <t>ニホンゴ</t>
    </rPh>
    <rPh sb="3" eb="5">
      <t>コウシ</t>
    </rPh>
    <rPh sb="6" eb="8">
      <t>ショウヘイ</t>
    </rPh>
    <phoneticPr fontId="2"/>
  </si>
  <si>
    <t>国家試験対策学校への通学</t>
    <rPh sb="0" eb="2">
      <t>コッカ</t>
    </rPh>
    <rPh sb="2" eb="4">
      <t>シケン</t>
    </rPh>
    <rPh sb="4" eb="6">
      <t>タイサク</t>
    </rPh>
    <rPh sb="6" eb="8">
      <t>ガッコウ</t>
    </rPh>
    <rPh sb="10" eb="12">
      <t>ツウガク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</si>
  <si>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</si>
  <si>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指導者経費</t>
    <rPh sb="0" eb="3">
      <t>シドウシャ</t>
    </rPh>
    <rPh sb="3" eb="5">
      <t>ケイヒ</t>
    </rPh>
    <phoneticPr fontId="2"/>
  </si>
  <si>
    <t>報償費</t>
    <rPh sb="0" eb="3">
      <t>ホウショウヒ</t>
    </rPh>
    <phoneticPr fontId="2"/>
  </si>
  <si>
    <t>旅費</t>
    <rPh sb="0" eb="2">
      <t>リョヒ</t>
    </rPh>
    <phoneticPr fontId="2"/>
  </si>
  <si>
    <t>需用費</t>
    <rPh sb="0" eb="3">
      <t>ジュヨウヒ</t>
    </rPh>
    <phoneticPr fontId="2"/>
  </si>
  <si>
    <t>役務費</t>
    <rPh sb="0" eb="2">
      <t>エキム</t>
    </rPh>
    <rPh sb="2" eb="3">
      <t>ヒ</t>
    </rPh>
    <phoneticPr fontId="2"/>
  </si>
  <si>
    <t>２．積算内訳を記入すること。</t>
    <rPh sb="2" eb="4">
      <t>セキサン</t>
    </rPh>
    <rPh sb="4" eb="6">
      <t>ウチワケ</t>
    </rPh>
    <rPh sb="7" eb="9">
      <t>キニュウ</t>
    </rPh>
    <phoneticPr fontId="2"/>
  </si>
  <si>
    <t>賃金</t>
    <rPh sb="0" eb="2">
      <t>チンギン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</si>
  <si>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</si>
  <si>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委託料</t>
    <rPh sb="0" eb="3">
      <t>イタクリョウ</t>
    </rPh>
    <phoneticPr fontId="2"/>
  </si>
  <si>
    <t>研修内容（補助事業内容を必ず記入すること）</t>
    <rPh sb="0" eb="2">
      <t>ケンシュウ</t>
    </rPh>
    <rPh sb="2" eb="4">
      <t>ナイヨウ</t>
    </rPh>
    <rPh sb="5" eb="7">
      <t>ホジョ</t>
    </rPh>
    <rPh sb="7" eb="9">
      <t>ジギョウ</t>
    </rPh>
    <rPh sb="9" eb="11">
      <t>ナイヨウ</t>
    </rPh>
    <rPh sb="12" eb="13">
      <t>カナラ</t>
    </rPh>
    <rPh sb="14" eb="16">
      <t>キニュウ</t>
    </rPh>
    <phoneticPr fontId="2"/>
  </si>
  <si>
    <t>Ｉ</t>
  </si>
  <si>
    <t>交付算定</t>
    <rPh sb="0" eb="2">
      <t>コウフ</t>
    </rPh>
    <rPh sb="2" eb="4">
      <t>サンテイ</t>
    </rPh>
    <phoneticPr fontId="5"/>
  </si>
  <si>
    <t>調　整　率</t>
    <rPh sb="0" eb="1">
      <t>チョウ</t>
    </rPh>
    <rPh sb="2" eb="3">
      <t>ヒトシ</t>
    </rPh>
    <rPh sb="4" eb="5">
      <t>リツ</t>
    </rPh>
    <phoneticPr fontId="5"/>
  </si>
  <si>
    <t>Ｊ</t>
    <phoneticPr fontId="2"/>
  </si>
  <si>
    <t>基 礎 額</t>
    <rPh sb="0" eb="1">
      <t>モト</t>
    </rPh>
    <rPh sb="2" eb="3">
      <t>イシズエ</t>
    </rPh>
    <phoneticPr fontId="5"/>
  </si>
  <si>
    <t>(Ｈ)の額より少ない金額を交付算定基礎額とする場合は（I）欄に調整率を記載ください。なお、（H）欄と（J）欄の金額が同額になる場合は（K）欄に「１．０」と記載ください。</t>
    <phoneticPr fontId="5"/>
  </si>
  <si>
    <t>ベトナム</t>
    <phoneticPr fontId="2"/>
  </si>
  <si>
    <t>時間数/年度</t>
    <rPh sb="0" eb="3">
      <t>ジカンスウ</t>
    </rPh>
    <rPh sb="4" eb="6">
      <t>ネンド</t>
    </rPh>
    <phoneticPr fontId="7"/>
  </si>
  <si>
    <t>都道府県名</t>
  </si>
  <si>
    <t>-</t>
    <phoneticPr fontId="5"/>
  </si>
  <si>
    <t>円</t>
    <rPh sb="0" eb="1">
      <t>エン</t>
    </rPh>
    <phoneticPr fontId="5"/>
  </si>
  <si>
    <t>円</t>
    <phoneticPr fontId="5"/>
  </si>
  <si>
    <t>H26</t>
  </si>
  <si>
    <t>H28.10</t>
  </si>
  <si>
    <t>H25</t>
  </si>
  <si>
    <t>H27.10</t>
  </si>
  <si>
    <t>H28.8</t>
  </si>
  <si>
    <t>国家試験対策学校への通学、平日の夕方に過去問演習</t>
  </si>
  <si>
    <t>研修
担当者</t>
    <rPh sb="0" eb="2">
      <t>ケンシュウ</t>
    </rPh>
    <rPh sb="3" eb="6">
      <t>タントウシャ</t>
    </rPh>
    <phoneticPr fontId="2"/>
  </si>
  <si>
    <t>職員基本給</t>
    <rPh sb="0" eb="2">
      <t>ショクイン</t>
    </rPh>
    <rPh sb="2" eb="5">
      <t>キホンキュウ</t>
    </rPh>
    <phoneticPr fontId="2"/>
  </si>
  <si>
    <t>諸謝金</t>
    <rPh sb="0" eb="1">
      <t>ショ</t>
    </rPh>
    <rPh sb="1" eb="3">
      <t>シャキン</t>
    </rPh>
    <phoneticPr fontId="2"/>
  </si>
  <si>
    <t>社会保険料</t>
    <rPh sb="0" eb="2">
      <t>シャカイ</t>
    </rPh>
    <rPh sb="2" eb="5">
      <t>ホケンリョウ</t>
    </rPh>
    <phoneticPr fontId="2"/>
  </si>
  <si>
    <t>職員諸手当</t>
    <rPh sb="0" eb="2">
      <t>ショクイン</t>
    </rPh>
    <rPh sb="2" eb="5">
      <t>ショテアテ</t>
    </rPh>
    <phoneticPr fontId="2"/>
  </si>
  <si>
    <t>備品費</t>
    <rPh sb="0" eb="3">
      <t>ビヒンヒ</t>
    </rPh>
    <phoneticPr fontId="2"/>
  </si>
  <si>
    <t>消耗品費</t>
    <rPh sb="0" eb="3">
      <t>ショウモウヒン</t>
    </rPh>
    <rPh sb="3" eb="4">
      <t>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</si>
  <si>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2"/>
  </si>
  <si>
    <t>通信運搬費</t>
    <rPh sb="0" eb="2">
      <t>ツウシン</t>
    </rPh>
    <rPh sb="2" eb="5">
      <t>ウンパンヒ</t>
    </rPh>
    <phoneticPr fontId="2"/>
  </si>
  <si>
    <t>雑役務費</t>
    <rPh sb="0" eb="2">
      <t>ザツエキ</t>
    </rPh>
    <rPh sb="2" eb="4">
      <t>ムヒ</t>
    </rPh>
    <phoneticPr fontId="2"/>
  </si>
  <si>
    <t>職員の休日指導に対する手当
　10,000円×10日＝100,000円
勤務時間外の候補者指導の手当
　5,000円×１Ｈ×３０日＝150,000円</t>
    <rPh sb="0" eb="2">
      <t>ショクイン</t>
    </rPh>
    <rPh sb="3" eb="5">
      <t>キュウジツ</t>
    </rPh>
    <rPh sb="5" eb="7">
      <t>シドウ</t>
    </rPh>
    <rPh sb="8" eb="9">
      <t>タイ</t>
    </rPh>
    <rPh sb="11" eb="13">
      <t>テアテ</t>
    </rPh>
    <phoneticPr fontId="2"/>
  </si>
  <si>
    <t>勤務時間中の候補者指導時間分の給与
　3,000円（時給換算）×２Ｈ×２０日／月
　×１２か月＝1,440,000円</t>
    <rPh sb="0" eb="2">
      <t>キンム</t>
    </rPh>
    <rPh sb="2" eb="4">
      <t>ジカン</t>
    </rPh>
    <rPh sb="4" eb="5">
      <t>チュウ</t>
    </rPh>
    <rPh sb="6" eb="9">
      <t>コウホシャ</t>
    </rPh>
    <rPh sb="9" eb="11">
      <t>シドウ</t>
    </rPh>
    <rPh sb="11" eb="13">
      <t>ジカン</t>
    </rPh>
    <rPh sb="13" eb="14">
      <t>ブン</t>
    </rPh>
    <rPh sb="15" eb="17">
      <t>キュウヨ</t>
    </rPh>
    <phoneticPr fontId="2"/>
  </si>
  <si>
    <t>日本語講師の招聘に対する報償費
　5,000円×２日／週×４週×１０か月
　=400,000円</t>
    <phoneticPr fontId="8"/>
  </si>
  <si>
    <t>国家試験対策学校への通学電車賃
　200円×2×２回／週×４週×１０か月
　=32,000</t>
    <rPh sb="0" eb="2">
      <t>コッカ</t>
    </rPh>
    <rPh sb="2" eb="4">
      <t>シケン</t>
    </rPh>
    <rPh sb="4" eb="6">
      <t>タイサク</t>
    </rPh>
    <rPh sb="6" eb="8">
      <t>ガッコウ</t>
    </rPh>
    <rPh sb="10" eb="12">
      <t>ツウガク</t>
    </rPh>
    <rPh sb="12" eb="15">
      <t>デンシャチン</t>
    </rPh>
    <phoneticPr fontId="2"/>
  </si>
  <si>
    <t>文房具等
　5,000円×2名分＝10,000円</t>
    <phoneticPr fontId="8"/>
  </si>
  <si>
    <t>コピー代
　1,000円×１２か月＝12,000円</t>
    <rPh sb="3" eb="4">
      <t>ダイ</t>
    </rPh>
    <phoneticPr fontId="2"/>
  </si>
  <si>
    <t>国家試験対策学校の授業料
　200,000円×２名分＝400,000円</t>
    <phoneticPr fontId="8"/>
  </si>
  <si>
    <t>国家試験の参考書
　1,500円×2冊＝3,000円
電子辞書
　40,000円×２台＝80,000円</t>
    <phoneticPr fontId="8"/>
  </si>
  <si>
    <t>◯◯病院</t>
    <rPh sb="2" eb="4">
      <t>ビョウイン</t>
    </rPh>
    <phoneticPr fontId="8"/>
  </si>
  <si>
    <t>就労開始</t>
    <rPh sb="0" eb="2">
      <t>シュウロウ</t>
    </rPh>
    <rPh sb="2" eb="4">
      <t>カイシ</t>
    </rPh>
    <phoneticPr fontId="2"/>
  </si>
  <si>
    <t>外国人看護師候補者就労研修支援事業所要額明細書</t>
    <rPh sb="17" eb="20">
      <t>ショヨウガク</t>
    </rPh>
    <rPh sb="20" eb="22">
      <t>メイサイ</t>
    </rPh>
    <phoneticPr fontId="5"/>
  </si>
  <si>
    <t>外国人看護師候補者就労研修支援事業概要</t>
    <rPh sb="0" eb="1">
      <t>ガイ</t>
    </rPh>
    <rPh sb="1" eb="2">
      <t>クニ</t>
    </rPh>
    <rPh sb="2" eb="3">
      <t>ヒト</t>
    </rPh>
    <rPh sb="3" eb="4">
      <t>ミ</t>
    </rPh>
    <rPh sb="4" eb="5">
      <t>マモル</t>
    </rPh>
    <rPh sb="5" eb="6">
      <t>シ</t>
    </rPh>
    <rPh sb="6" eb="7">
      <t>コウ</t>
    </rPh>
    <rPh sb="7" eb="8">
      <t>ホ</t>
    </rPh>
    <rPh sb="8" eb="9">
      <t>モノ</t>
    </rPh>
    <rPh sb="9" eb="10">
      <t>シュウ</t>
    </rPh>
    <rPh sb="10" eb="11">
      <t>ロウ</t>
    </rPh>
    <rPh sb="11" eb="12">
      <t>ケン</t>
    </rPh>
    <rPh sb="12" eb="13">
      <t>オサム</t>
    </rPh>
    <rPh sb="13" eb="14">
      <t>シ</t>
    </rPh>
    <rPh sb="14" eb="15">
      <t>エン</t>
    </rPh>
    <rPh sb="15" eb="16">
      <t>コト</t>
    </rPh>
    <rPh sb="16" eb="17">
      <t>ギョウ</t>
    </rPh>
    <rPh sb="17" eb="19">
      <t>ガイヨウ</t>
    </rPh>
    <phoneticPr fontId="2"/>
  </si>
  <si>
    <t>支出額</t>
    <rPh sb="0" eb="2">
      <t>シシュツ</t>
    </rPh>
    <phoneticPr fontId="2"/>
  </si>
  <si>
    <t>支出額</t>
    <phoneticPr fontId="8"/>
  </si>
  <si>
    <t>支出額</t>
    <phoneticPr fontId="5"/>
  </si>
  <si>
    <t>対象経費の
支出額</t>
    <phoneticPr fontId="5"/>
  </si>
  <si>
    <t>か所</t>
    <rPh sb="1" eb="2">
      <t>ショ</t>
    </rPh>
    <phoneticPr fontId="5"/>
  </si>
  <si>
    <t>非常勤職員手当</t>
  </si>
  <si>
    <t>非常勤職員手当</t>
    <rPh sb="0" eb="3">
      <t>ヒジョウキン</t>
    </rPh>
    <rPh sb="3" eb="5">
      <t>ショクイン</t>
    </rPh>
    <rPh sb="5" eb="7">
      <t>テアテ</t>
    </rPh>
    <phoneticPr fontId="5"/>
  </si>
  <si>
    <t>指導者経費</t>
  </si>
  <si>
    <t>職員基本給</t>
  </si>
  <si>
    <t>職員諸手当</t>
  </si>
  <si>
    <t>諸謝金</t>
  </si>
  <si>
    <t>社会保険料</t>
  </si>
  <si>
    <t>報償費</t>
  </si>
  <si>
    <t>旅費</t>
  </si>
  <si>
    <t>備品費</t>
  </si>
  <si>
    <t>消耗品費</t>
  </si>
  <si>
    <t>１．施設毎に別葉とすること。</t>
    <rPh sb="2" eb="4">
      <t>シセツ</t>
    </rPh>
    <rPh sb="4" eb="5">
      <t>ゴト</t>
    </rPh>
    <rPh sb="6" eb="8">
      <t>ベツヨウ</t>
    </rPh>
    <phoneticPr fontId="2"/>
  </si>
  <si>
    <t>１．施設毎に別葉とすること。</t>
    <rPh sb="2" eb="4">
      <t>シセツ</t>
    </rPh>
    <rPh sb="4" eb="5">
      <t>ゴト</t>
    </rPh>
    <rPh sb="6" eb="7">
      <t>ベツ</t>
    </rPh>
    <rPh sb="7" eb="8">
      <t>ハ</t>
    </rPh>
    <phoneticPr fontId="2"/>
  </si>
  <si>
    <t>様式16-1</t>
    <rPh sb="0" eb="2">
      <t>ヨウシキ</t>
    </rPh>
    <phoneticPr fontId="2"/>
  </si>
  <si>
    <t>様式16-2</t>
    <phoneticPr fontId="2"/>
  </si>
  <si>
    <t>様式16-2</t>
    <phoneticPr fontId="2"/>
  </si>
  <si>
    <t>様式16-3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</si>
</sst>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,##0_);[Red]\(#,##0\)"/>
    <numFmt numFmtId="178" formatCode="#,##0.0_ "/>
    <numFmt numFmtId="179" formatCode="#&quot;名&quot;"/>
    <numFmt numFmtId="180" formatCode="&quot;計&quot;#&quot;施&quot;&quot;設&quot;"/>
    <numFmt numFmtId="181" formatCode="&quot;計&quot;#&quot;名&quot;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strike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4" fillId="0" borderId="0"/>
    <xf numFmtId="1" fontId="3" fillId="0" borderId="0"/>
  </cellStyleXfs>
  <cellXfs count="233">
    <xf numFmtId="0" fontId="0" fillId="0" borderId="0" xfId="0">
      <alignment vertical="center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centerContinuous" vertical="center"/>
    </xf>
    <xf numFmtId="0" fontId="10" fillId="0" borderId="0" xfId="2" applyFont="1" applyFill="1" applyAlignment="1">
      <alignment vertical="center"/>
    </xf>
    <xf numFmtId="0" fontId="10" fillId="2" borderId="0" xfId="2" applyFont="1" applyFill="1" applyAlignment="1">
      <alignment horizontal="right" vertical="center"/>
    </xf>
    <xf numFmtId="0" fontId="10" fillId="0" borderId="1" xfId="2" applyFont="1" applyBorder="1" applyAlignment="1">
      <alignment vertical="center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3" xfId="2" applyFont="1" applyBorder="1" applyAlignment="1">
      <alignment vertical="center"/>
    </xf>
    <xf numFmtId="0" fontId="10" fillId="0" borderId="4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 applyAlignment="1">
      <alignment horizontal="distributed" vertical="center" justifyLastLine="1"/>
    </xf>
    <xf numFmtId="0" fontId="10" fillId="0" borderId="6" xfId="2" applyFont="1" applyFill="1" applyBorder="1" applyAlignment="1">
      <alignment horizontal="distributed" vertical="center" justifyLastLine="1"/>
    </xf>
    <xf numFmtId="0" fontId="10" fillId="0" borderId="6" xfId="2" applyFont="1" applyFill="1" applyBorder="1" applyAlignment="1">
      <alignment horizontal="center" vertical="center"/>
    </xf>
    <xf numFmtId="0" fontId="10" fillId="0" borderId="4" xfId="2" applyFont="1" applyBorder="1" applyAlignment="1">
      <alignment vertical="center"/>
    </xf>
    <xf numFmtId="0" fontId="10" fillId="0" borderId="5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horizontal="right" vertical="center"/>
    </xf>
    <xf numFmtId="0" fontId="10" fillId="0" borderId="9" xfId="2" applyFont="1" applyBorder="1" applyAlignment="1">
      <alignment horizontal="center" vertical="center"/>
    </xf>
    <xf numFmtId="0" fontId="10" fillId="0" borderId="9" xfId="2" applyFont="1" applyFill="1" applyBorder="1" applyAlignment="1">
      <alignment horizontal="right" vertical="center"/>
    </xf>
    <xf numFmtId="0" fontId="10" fillId="0" borderId="9" xfId="2" applyFont="1" applyBorder="1" applyAlignment="1">
      <alignment vertical="center"/>
    </xf>
    <xf numFmtId="0" fontId="10" fillId="0" borderId="3" xfId="2" applyFont="1" applyBorder="1" applyAlignment="1">
      <alignment horizontal="right" vertical="center"/>
    </xf>
    <xf numFmtId="0" fontId="10" fillId="0" borderId="10" xfId="2" applyFont="1" applyBorder="1" applyAlignment="1">
      <alignment horizontal="right" vertical="center"/>
    </xf>
    <xf numFmtId="0" fontId="10" fillId="0" borderId="11" xfId="2" applyFont="1" applyBorder="1" applyAlignment="1">
      <alignment horizontal="right" vertical="center"/>
    </xf>
    <xf numFmtId="0" fontId="10" fillId="0" borderId="2" xfId="2" applyFont="1" applyBorder="1" applyAlignment="1">
      <alignment horizontal="right" vertical="center"/>
    </xf>
    <xf numFmtId="0" fontId="10" fillId="0" borderId="3" xfId="2" applyFont="1" applyFill="1" applyBorder="1" applyAlignment="1">
      <alignment horizontal="right" vertical="center"/>
    </xf>
    <xf numFmtId="0" fontId="10" fillId="2" borderId="9" xfId="2" applyFont="1" applyFill="1" applyBorder="1" applyAlignment="1">
      <alignment vertical="center" wrapText="1" justifyLastLine="1"/>
    </xf>
    <xf numFmtId="176" fontId="10" fillId="2" borderId="9" xfId="2" applyNumberFormat="1" applyFont="1" applyFill="1" applyBorder="1" applyAlignment="1">
      <alignment vertical="center"/>
    </xf>
    <xf numFmtId="176" fontId="10" fillId="0" borderId="12" xfId="2" applyNumberFormat="1" applyFont="1" applyFill="1" applyBorder="1" applyAlignment="1">
      <alignment vertical="center"/>
    </xf>
    <xf numFmtId="0" fontId="10" fillId="2" borderId="13" xfId="2" applyFont="1" applyFill="1" applyBorder="1" applyAlignment="1">
      <alignment horizontal="center" vertical="center"/>
    </xf>
    <xf numFmtId="177" fontId="10" fillId="0" borderId="8" xfId="2" applyNumberFormat="1" applyFont="1" applyFill="1" applyBorder="1" applyAlignment="1">
      <alignment vertical="center"/>
    </xf>
    <xf numFmtId="176" fontId="10" fillId="0" borderId="9" xfId="2" applyNumberFormat="1" applyFont="1" applyFill="1" applyBorder="1" applyAlignment="1">
      <alignment vertical="center"/>
    </xf>
    <xf numFmtId="176" fontId="10" fillId="0" borderId="9" xfId="2" applyNumberFormat="1" applyFont="1" applyBorder="1" applyAlignment="1">
      <alignment horizontal="center" vertical="center"/>
    </xf>
    <xf numFmtId="178" fontId="10" fillId="2" borderId="9" xfId="2" applyNumberFormat="1" applyFont="1" applyFill="1" applyBorder="1" applyAlignment="1">
      <alignment vertical="center"/>
    </xf>
    <xf numFmtId="0" fontId="10" fillId="0" borderId="9" xfId="2" applyFont="1" applyBorder="1" applyAlignment="1">
      <alignment vertical="center" shrinkToFit="1"/>
    </xf>
    <xf numFmtId="0" fontId="10" fillId="2" borderId="3" xfId="2" applyFont="1" applyFill="1" applyBorder="1" applyAlignment="1">
      <alignment vertical="center" wrapText="1" justifyLastLine="1"/>
    </xf>
    <xf numFmtId="176" fontId="10" fillId="0" borderId="14" xfId="2" applyNumberFormat="1" applyFont="1" applyFill="1" applyBorder="1" applyAlignment="1">
      <alignment vertical="center"/>
    </xf>
    <xf numFmtId="176" fontId="10" fillId="2" borderId="15" xfId="2" applyNumberFormat="1" applyFont="1" applyFill="1" applyBorder="1" applyAlignment="1">
      <alignment vertical="center"/>
    </xf>
    <xf numFmtId="176" fontId="10" fillId="0" borderId="16" xfId="2" applyNumberFormat="1" applyFont="1" applyFill="1" applyBorder="1" applyAlignment="1">
      <alignment vertical="center"/>
    </xf>
    <xf numFmtId="176" fontId="10" fillId="0" borderId="16" xfId="2" applyNumberFormat="1" applyFont="1" applyBorder="1" applyAlignment="1">
      <alignment horizontal="center" vertical="center"/>
    </xf>
    <xf numFmtId="178" fontId="10" fillId="2" borderId="16" xfId="2" applyNumberFormat="1" applyFont="1" applyFill="1" applyBorder="1" applyAlignment="1">
      <alignment vertical="center"/>
    </xf>
    <xf numFmtId="0" fontId="10" fillId="0" borderId="16" xfId="2" applyFont="1" applyBorder="1" applyAlignment="1">
      <alignment vertical="center" shrinkToFit="1"/>
    </xf>
    <xf numFmtId="176" fontId="10" fillId="2" borderId="16" xfId="2" applyNumberFormat="1" applyFont="1" applyFill="1" applyBorder="1" applyAlignment="1">
      <alignment vertical="center"/>
    </xf>
    <xf numFmtId="0" fontId="10" fillId="2" borderId="15" xfId="2" applyFont="1" applyFill="1" applyBorder="1" applyAlignment="1">
      <alignment horizontal="center" vertical="center"/>
    </xf>
    <xf numFmtId="177" fontId="10" fillId="0" borderId="17" xfId="2" applyNumberFormat="1" applyFont="1" applyFill="1" applyBorder="1" applyAlignment="1">
      <alignment vertical="center"/>
    </xf>
    <xf numFmtId="0" fontId="10" fillId="2" borderId="16" xfId="2" applyFont="1" applyFill="1" applyBorder="1" applyAlignment="1">
      <alignment vertical="center" wrapText="1" justifyLastLine="1"/>
    </xf>
    <xf numFmtId="0" fontId="10" fillId="0" borderId="18" xfId="2" applyFont="1" applyBorder="1" applyAlignment="1">
      <alignment vertical="center"/>
    </xf>
    <xf numFmtId="0" fontId="10" fillId="0" borderId="17" xfId="2" applyFont="1" applyBorder="1" applyAlignment="1">
      <alignment vertical="center"/>
    </xf>
    <xf numFmtId="176" fontId="10" fillId="0" borderId="9" xfId="2" applyNumberFormat="1" applyFont="1" applyBorder="1" applyAlignment="1">
      <alignment vertical="center"/>
    </xf>
    <xf numFmtId="176" fontId="10" fillId="0" borderId="18" xfId="2" applyNumberFormat="1" applyFont="1" applyBorder="1" applyAlignment="1">
      <alignment vertical="center"/>
    </xf>
    <xf numFmtId="176" fontId="10" fillId="0" borderId="19" xfId="2" applyNumberFormat="1" applyFont="1" applyBorder="1" applyAlignment="1">
      <alignment vertical="center"/>
    </xf>
    <xf numFmtId="176" fontId="10" fillId="0" borderId="20" xfId="2" applyNumberFormat="1" applyFont="1" applyBorder="1" applyAlignment="1">
      <alignment vertical="center"/>
    </xf>
    <xf numFmtId="176" fontId="10" fillId="0" borderId="16" xfId="2" applyNumberFormat="1" applyFont="1" applyBorder="1" applyAlignment="1">
      <alignment vertical="center"/>
    </xf>
    <xf numFmtId="0" fontId="10" fillId="0" borderId="21" xfId="2" applyFont="1" applyBorder="1" applyAlignment="1">
      <alignment vertical="center"/>
    </xf>
    <xf numFmtId="0" fontId="11" fillId="0" borderId="0" xfId="2" applyFont="1" applyAlignment="1">
      <alignment horizontal="right" vertical="center"/>
    </xf>
    <xf numFmtId="0" fontId="10" fillId="0" borderId="18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 justifyLastLine="1"/>
    </xf>
    <xf numFmtId="0" fontId="10" fillId="0" borderId="1" xfId="2" applyFont="1" applyBorder="1" applyAlignment="1">
      <alignment horizontal="distributed" vertical="center"/>
    </xf>
    <xf numFmtId="0" fontId="10" fillId="0" borderId="4" xfId="2" applyFont="1" applyBorder="1" applyAlignment="1">
      <alignment horizontal="left" vertical="center" indent="1"/>
    </xf>
    <xf numFmtId="177" fontId="10" fillId="2" borderId="6" xfId="2" applyNumberFormat="1" applyFont="1" applyFill="1" applyBorder="1" applyAlignment="1">
      <alignment vertical="center"/>
    </xf>
    <xf numFmtId="0" fontId="10" fillId="2" borderId="6" xfId="2" applyFont="1" applyFill="1" applyBorder="1" applyAlignment="1">
      <alignment vertical="center"/>
    </xf>
    <xf numFmtId="0" fontId="10" fillId="0" borderId="4" xfId="2" applyFont="1" applyFill="1" applyBorder="1" applyAlignment="1">
      <alignment vertical="center"/>
    </xf>
    <xf numFmtId="177" fontId="10" fillId="2" borderId="6" xfId="2" applyNumberFormat="1" applyFont="1" applyFill="1" applyBorder="1" applyAlignment="1">
      <alignment horizontal="right" vertical="center"/>
    </xf>
    <xf numFmtId="0" fontId="10" fillId="0" borderId="16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0" xfId="2" applyFont="1" applyAlignment="1">
      <alignment horizontal="right" vertical="center"/>
    </xf>
    <xf numFmtId="0" fontId="10" fillId="2" borderId="6" xfId="2" quotePrefix="1" applyFont="1" applyFill="1" applyBorder="1" applyAlignment="1">
      <alignment vertical="center"/>
    </xf>
    <xf numFmtId="0" fontId="10" fillId="0" borderId="0" xfId="2" applyFont="1" applyAlignment="1">
      <alignment horizontal="distributed" vertical="center"/>
    </xf>
    <xf numFmtId="0" fontId="10" fillId="0" borderId="0" xfId="2" applyFont="1" applyBorder="1" applyAlignment="1">
      <alignment horizontal="distributed" vertical="center"/>
    </xf>
    <xf numFmtId="0" fontId="10" fillId="0" borderId="20" xfId="2" applyFont="1" applyBorder="1" applyAlignment="1">
      <alignment horizontal="distributed" vertical="center"/>
    </xf>
    <xf numFmtId="0" fontId="12" fillId="0" borderId="0" xfId="2" applyFont="1"/>
    <xf numFmtId="0" fontId="12" fillId="0" borderId="0" xfId="2" applyFont="1" applyAlignment="1">
      <alignment vertical="center"/>
    </xf>
    <xf numFmtId="0" fontId="12" fillId="0" borderId="0" xfId="2" applyFont="1" applyAlignment="1">
      <alignment horizontal="right" vertical="center"/>
    </xf>
    <xf numFmtId="0" fontId="12" fillId="2" borderId="22" xfId="2" applyFont="1" applyFill="1" applyBorder="1" applyAlignment="1">
      <alignment horizontal="right" vertical="center"/>
    </xf>
    <xf numFmtId="0" fontId="12" fillId="0" borderId="0" xfId="2" applyFont="1" applyBorder="1" applyAlignment="1">
      <alignment vertical="center"/>
    </xf>
    <xf numFmtId="0" fontId="12" fillId="3" borderId="23" xfId="2" applyFont="1" applyFill="1" applyBorder="1" applyAlignment="1">
      <alignment vertical="center" shrinkToFit="1"/>
    </xf>
    <xf numFmtId="0" fontId="12" fillId="0" borderId="23" xfId="2" applyFont="1" applyBorder="1" applyAlignment="1">
      <alignment horizontal="center" vertical="center"/>
    </xf>
    <xf numFmtId="0" fontId="12" fillId="0" borderId="44" xfId="2" applyFont="1" applyBorder="1" applyAlignment="1">
      <alignment horizontal="center" vertical="center"/>
    </xf>
    <xf numFmtId="180" fontId="12" fillId="0" borderId="25" xfId="2" applyNumberFormat="1" applyFont="1" applyBorder="1" applyAlignment="1">
      <alignment horizontal="center" vertical="center"/>
    </xf>
    <xf numFmtId="0" fontId="12" fillId="3" borderId="26" xfId="2" applyFont="1" applyFill="1" applyBorder="1" applyAlignment="1">
      <alignment horizontal="center" vertical="center"/>
    </xf>
    <xf numFmtId="181" fontId="12" fillId="0" borderId="26" xfId="2" applyNumberFormat="1" applyFont="1" applyBorder="1" applyAlignment="1">
      <alignment horizontal="center" vertical="center"/>
    </xf>
    <xf numFmtId="0" fontId="12" fillId="3" borderId="26" xfId="2" applyFont="1" applyFill="1" applyBorder="1" applyAlignment="1">
      <alignment horizontal="center" vertical="center" wrapText="1"/>
    </xf>
    <xf numFmtId="0" fontId="12" fillId="0" borderId="26" xfId="2" applyFont="1" applyBorder="1" applyAlignment="1">
      <alignment vertical="center"/>
    </xf>
    <xf numFmtId="0" fontId="12" fillId="3" borderId="27" xfId="2" applyFont="1" applyFill="1" applyBorder="1" applyAlignment="1">
      <alignment horizontal="center" vertical="center"/>
    </xf>
    <xf numFmtId="0" fontId="12" fillId="2" borderId="28" xfId="2" applyFont="1" applyFill="1" applyBorder="1" applyAlignment="1">
      <alignment horizontal="center" vertical="center"/>
    </xf>
    <xf numFmtId="179" fontId="12" fillId="2" borderId="28" xfId="2" applyNumberFormat="1" applyFont="1" applyFill="1" applyBorder="1" applyAlignment="1">
      <alignment horizontal="center" vertical="center"/>
    </xf>
    <xf numFmtId="0" fontId="12" fillId="2" borderId="28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shrinkToFit="1"/>
    </xf>
    <xf numFmtId="0" fontId="12" fillId="2" borderId="29" xfId="2" applyFont="1" applyFill="1" applyBorder="1" applyAlignment="1">
      <alignment vertical="center" wrapText="1"/>
    </xf>
    <xf numFmtId="0" fontId="12" fillId="2" borderId="31" xfId="2" applyFont="1" applyFill="1" applyBorder="1" applyAlignment="1">
      <alignment horizontal="center" vertical="center"/>
    </xf>
    <xf numFmtId="0" fontId="12" fillId="2" borderId="31" xfId="2" applyFont="1" applyFill="1" applyBorder="1" applyAlignment="1">
      <alignment vertical="center" wrapText="1"/>
    </xf>
    <xf numFmtId="0" fontId="12" fillId="2" borderId="32" xfId="2" applyFont="1" applyFill="1" applyBorder="1" applyAlignment="1">
      <alignment vertical="center" wrapText="1"/>
    </xf>
    <xf numFmtId="0" fontId="12" fillId="2" borderId="9" xfId="2" applyFont="1" applyFill="1" applyBorder="1" applyAlignment="1">
      <alignment horizontal="center" vertical="center"/>
    </xf>
    <xf numFmtId="179" fontId="12" fillId="2" borderId="9" xfId="2" applyNumberFormat="1" applyFont="1" applyFill="1" applyBorder="1" applyAlignment="1">
      <alignment horizontal="center" vertical="center"/>
    </xf>
    <xf numFmtId="0" fontId="12" fillId="2" borderId="33" xfId="2" applyFont="1" applyFill="1" applyBorder="1" applyAlignment="1">
      <alignment vertical="center" wrapText="1"/>
    </xf>
    <xf numFmtId="0" fontId="12" fillId="2" borderId="6" xfId="2" applyFont="1" applyFill="1" applyBorder="1" applyAlignment="1">
      <alignment horizontal="center" vertical="center"/>
    </xf>
    <xf numFmtId="179" fontId="12" fillId="2" borderId="34" xfId="2" applyNumberFormat="1" applyFont="1" applyFill="1" applyBorder="1" applyAlignment="1">
      <alignment horizontal="center" vertical="center"/>
    </xf>
    <xf numFmtId="0" fontId="12" fillId="2" borderId="34" xfId="2" applyFont="1" applyFill="1" applyBorder="1" applyAlignment="1">
      <alignment horizontal="center" vertical="center"/>
    </xf>
    <xf numFmtId="0" fontId="12" fillId="2" borderId="34" xfId="2" applyFont="1" applyFill="1" applyBorder="1" applyAlignment="1">
      <alignment vertical="center" wrapText="1"/>
    </xf>
    <xf numFmtId="0" fontId="12" fillId="2" borderId="35" xfId="2" applyFont="1" applyFill="1" applyBorder="1" applyAlignment="1">
      <alignment vertical="center" wrapText="1"/>
    </xf>
    <xf numFmtId="0" fontId="12" fillId="2" borderId="36" xfId="2" applyFont="1" applyFill="1" applyBorder="1" applyAlignment="1">
      <alignment horizontal="center" vertical="center"/>
    </xf>
    <xf numFmtId="0" fontId="12" fillId="2" borderId="37" xfId="2" applyFont="1" applyFill="1" applyBorder="1" applyAlignment="1">
      <alignment vertical="center" wrapText="1"/>
    </xf>
    <xf numFmtId="0" fontId="12" fillId="2" borderId="38" xfId="2" applyFont="1" applyFill="1" applyBorder="1" applyAlignment="1">
      <alignment vertical="center" wrapText="1"/>
    </xf>
    <xf numFmtId="0" fontId="12" fillId="2" borderId="34" xfId="2" applyFont="1" applyFill="1" applyBorder="1" applyAlignment="1">
      <alignment horizontal="center" vertical="center" shrinkToFit="1"/>
    </xf>
    <xf numFmtId="0" fontId="12" fillId="2" borderId="39" xfId="2" applyFont="1" applyFill="1" applyBorder="1" applyAlignment="1">
      <alignment vertical="center" wrapText="1"/>
    </xf>
    <xf numFmtId="0" fontId="12" fillId="2" borderId="40" xfId="2" applyFont="1" applyFill="1" applyBorder="1" applyAlignment="1">
      <alignment horizontal="center" vertical="center"/>
    </xf>
    <xf numFmtId="179" fontId="12" fillId="2" borderId="40" xfId="2" applyNumberFormat="1" applyFont="1" applyFill="1" applyBorder="1" applyAlignment="1">
      <alignment horizontal="center" vertical="center"/>
    </xf>
    <xf numFmtId="0" fontId="12" fillId="2" borderId="40" xfId="2" applyFont="1" applyFill="1" applyBorder="1" applyAlignment="1">
      <alignment vertical="center" wrapText="1"/>
    </xf>
    <xf numFmtId="0" fontId="12" fillId="2" borderId="41" xfId="2" applyFont="1" applyFill="1" applyBorder="1" applyAlignment="1">
      <alignment vertical="center" wrapText="1"/>
    </xf>
    <xf numFmtId="0" fontId="12" fillId="2" borderId="42" xfId="2" applyFont="1" applyFill="1" applyBorder="1" applyAlignment="1">
      <alignment vertical="center" wrapText="1"/>
    </xf>
    <xf numFmtId="0" fontId="12" fillId="2" borderId="33" xfId="2" applyFont="1" applyFill="1" applyBorder="1" applyAlignment="1">
      <alignment horizontal="center" vertical="center"/>
    </xf>
    <xf numFmtId="0" fontId="12" fillId="0" borderId="0" xfId="2" applyFont="1" applyAlignment="1">
      <alignment horizontal="right"/>
    </xf>
    <xf numFmtId="0" fontId="12" fillId="2" borderId="22" xfId="2" applyFont="1" applyFill="1" applyBorder="1" applyAlignment="1">
      <alignment horizontal="right"/>
    </xf>
    <xf numFmtId="0" fontId="12" fillId="0" borderId="0" xfId="2" applyFont="1" applyBorder="1" applyAlignment="1"/>
    <xf numFmtId="0" fontId="12" fillId="0" borderId="0" xfId="2" applyFont="1" applyBorder="1"/>
    <xf numFmtId="0" fontId="12" fillId="0" borderId="26" xfId="2" applyFont="1" applyBorder="1"/>
    <xf numFmtId="0" fontId="12" fillId="2" borderId="29" xfId="2" applyFont="1" applyFill="1" applyBorder="1" applyAlignment="1">
      <alignment horizontal="center" vertical="center"/>
    </xf>
    <xf numFmtId="0" fontId="12" fillId="2" borderId="30" xfId="2" applyFont="1" applyFill="1" applyBorder="1" applyAlignment="1">
      <alignment horizontal="center" vertical="center"/>
    </xf>
    <xf numFmtId="0" fontId="12" fillId="2" borderId="31" xfId="2" applyFont="1" applyFill="1" applyBorder="1" applyAlignment="1">
      <alignment horizontal="center" vertical="center" wrapText="1"/>
    </xf>
    <xf numFmtId="0" fontId="12" fillId="2" borderId="32" xfId="2" applyFont="1" applyFill="1" applyBorder="1" applyAlignment="1">
      <alignment horizontal="center" vertical="center" wrapText="1"/>
    </xf>
    <xf numFmtId="0" fontId="12" fillId="2" borderId="33" xfId="2" applyFont="1" applyFill="1" applyBorder="1" applyAlignment="1">
      <alignment horizontal="center" vertical="center" wrapText="1"/>
    </xf>
    <xf numFmtId="0" fontId="12" fillId="2" borderId="34" xfId="2" applyFont="1" applyFill="1" applyBorder="1" applyAlignment="1">
      <alignment horizontal="center" vertical="center" wrapText="1"/>
    </xf>
    <xf numFmtId="0" fontId="12" fillId="2" borderId="35" xfId="2" applyFont="1" applyFill="1" applyBorder="1" applyAlignment="1">
      <alignment horizontal="center" vertical="center" wrapText="1"/>
    </xf>
    <xf numFmtId="0" fontId="12" fillId="2" borderId="37" xfId="2" applyFont="1" applyFill="1" applyBorder="1" applyAlignment="1">
      <alignment horizontal="center" vertical="center" wrapText="1"/>
    </xf>
    <xf numFmtId="0" fontId="12" fillId="2" borderId="38" xfId="2" applyFont="1" applyFill="1" applyBorder="1" applyAlignment="1">
      <alignment horizontal="center" vertical="center" wrapText="1"/>
    </xf>
    <xf numFmtId="0" fontId="12" fillId="2" borderId="39" xfId="2" applyFont="1" applyFill="1" applyBorder="1" applyAlignment="1">
      <alignment horizontal="center" vertical="center"/>
    </xf>
    <xf numFmtId="0" fontId="12" fillId="2" borderId="40" xfId="2" applyFont="1" applyFill="1" applyBorder="1" applyAlignment="1">
      <alignment horizontal="center" vertical="center" wrapText="1"/>
    </xf>
    <xf numFmtId="0" fontId="12" fillId="2" borderId="41" xfId="2" applyFont="1" applyFill="1" applyBorder="1" applyAlignment="1">
      <alignment horizontal="center" vertical="center" wrapText="1"/>
    </xf>
    <xf numFmtId="0" fontId="12" fillId="2" borderId="42" xfId="2" applyFont="1" applyFill="1" applyBorder="1" applyAlignment="1">
      <alignment horizontal="center" vertical="center"/>
    </xf>
    <xf numFmtId="0" fontId="12" fillId="2" borderId="43" xfId="2" applyFont="1" applyFill="1" applyBorder="1" applyAlignment="1">
      <alignment horizontal="center" vertical="center"/>
    </xf>
    <xf numFmtId="179" fontId="12" fillId="2" borderId="43" xfId="2" applyNumberFormat="1" applyFont="1" applyFill="1" applyBorder="1" applyAlignment="1">
      <alignment horizontal="center" vertical="center"/>
    </xf>
    <xf numFmtId="0" fontId="10" fillId="0" borderId="45" xfId="2" applyFont="1" applyBorder="1" applyAlignment="1">
      <alignment horizontal="right" vertical="center"/>
    </xf>
    <xf numFmtId="177" fontId="10" fillId="0" borderId="46" xfId="2" applyNumberFormat="1" applyFont="1" applyFill="1" applyBorder="1" applyAlignment="1">
      <alignment vertical="center"/>
    </xf>
    <xf numFmtId="177" fontId="10" fillId="0" borderId="20" xfId="2" applyNumberFormat="1" applyFont="1" applyFill="1" applyBorder="1" applyAlignment="1">
      <alignment vertical="center"/>
    </xf>
    <xf numFmtId="176" fontId="10" fillId="0" borderId="17" xfId="2" applyNumberFormat="1" applyFont="1" applyBorder="1" applyAlignment="1">
      <alignment vertical="center"/>
    </xf>
    <xf numFmtId="0" fontId="10" fillId="0" borderId="56" xfId="2" applyFont="1" applyBorder="1" applyAlignment="1">
      <alignment horizontal="center" vertical="center"/>
    </xf>
    <xf numFmtId="177" fontId="10" fillId="2" borderId="57" xfId="2" applyNumberFormat="1" applyFont="1" applyFill="1" applyBorder="1" applyAlignment="1">
      <alignment horizontal="center" vertical="center"/>
    </xf>
    <xf numFmtId="177" fontId="10" fillId="2" borderId="19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right" vertical="center"/>
    </xf>
    <xf numFmtId="177" fontId="10" fillId="0" borderId="7" xfId="2" applyNumberFormat="1" applyFont="1" applyFill="1" applyBorder="1" applyAlignment="1">
      <alignment vertical="center"/>
    </xf>
    <xf numFmtId="0" fontId="12" fillId="0" borderId="24" xfId="2" applyFont="1" applyBorder="1" applyAlignment="1">
      <alignment horizontal="center" vertical="center"/>
    </xf>
    <xf numFmtId="0" fontId="13" fillId="2" borderId="28" xfId="2" applyFont="1" applyFill="1" applyBorder="1" applyAlignment="1">
      <alignment horizontal="center" vertical="center"/>
    </xf>
    <xf numFmtId="179" fontId="13" fillId="2" borderId="28" xfId="2" applyNumberFormat="1" applyFont="1" applyFill="1" applyBorder="1" applyAlignment="1">
      <alignment horizontal="center" vertical="center"/>
    </xf>
    <xf numFmtId="0" fontId="13" fillId="2" borderId="28" xfId="2" applyFont="1" applyFill="1" applyBorder="1" applyAlignment="1">
      <alignment horizontal="center" vertical="center" wrapText="1"/>
    </xf>
    <xf numFmtId="0" fontId="13" fillId="2" borderId="28" xfId="2" applyFont="1" applyFill="1" applyBorder="1" applyAlignment="1">
      <alignment horizontal="center" vertical="center" shrinkToFit="1"/>
    </xf>
    <xf numFmtId="0" fontId="13" fillId="2" borderId="29" xfId="2" applyFont="1" applyFill="1" applyBorder="1" applyAlignment="1">
      <alignment vertical="center" wrapText="1"/>
    </xf>
    <xf numFmtId="0" fontId="13" fillId="2" borderId="30" xfId="2" applyFont="1" applyFill="1" applyBorder="1" applyAlignment="1">
      <alignment vertical="center" wrapText="1"/>
    </xf>
    <xf numFmtId="0" fontId="13" fillId="2" borderId="31" xfId="2" applyFont="1" applyFill="1" applyBorder="1" applyAlignment="1">
      <alignment horizontal="center" vertical="center"/>
    </xf>
    <xf numFmtId="0" fontId="13" fillId="2" borderId="31" xfId="2" applyFont="1" applyFill="1" applyBorder="1" applyAlignment="1">
      <alignment vertical="center" wrapText="1"/>
    </xf>
    <xf numFmtId="0" fontId="13" fillId="2" borderId="32" xfId="2" applyFont="1" applyFill="1" applyBorder="1" applyAlignment="1">
      <alignment vertical="center" wrapText="1"/>
    </xf>
    <xf numFmtId="0" fontId="13" fillId="2" borderId="9" xfId="2" applyFont="1" applyFill="1" applyBorder="1" applyAlignment="1">
      <alignment horizontal="center" vertical="center"/>
    </xf>
    <xf numFmtId="179" fontId="13" fillId="2" borderId="9" xfId="2" applyNumberFormat="1" applyFont="1" applyFill="1" applyBorder="1" applyAlignment="1">
      <alignment horizontal="center" vertical="center"/>
    </xf>
    <xf numFmtId="0" fontId="13" fillId="2" borderId="33" xfId="2" applyFont="1" applyFill="1" applyBorder="1" applyAlignment="1">
      <alignment vertical="center" wrapText="1"/>
    </xf>
    <xf numFmtId="0" fontId="13" fillId="2" borderId="6" xfId="2" applyFont="1" applyFill="1" applyBorder="1" applyAlignment="1">
      <alignment horizontal="center" vertical="center"/>
    </xf>
    <xf numFmtId="179" fontId="13" fillId="2" borderId="34" xfId="2" applyNumberFormat="1" applyFont="1" applyFill="1" applyBorder="1" applyAlignment="1">
      <alignment horizontal="center" vertical="center"/>
    </xf>
    <xf numFmtId="0" fontId="13" fillId="2" borderId="34" xfId="2" applyFont="1" applyFill="1" applyBorder="1" applyAlignment="1">
      <alignment horizontal="center" vertical="center"/>
    </xf>
    <xf numFmtId="0" fontId="13" fillId="2" borderId="34" xfId="2" applyFont="1" applyFill="1" applyBorder="1" applyAlignment="1">
      <alignment vertical="center" wrapText="1"/>
    </xf>
    <xf numFmtId="0" fontId="13" fillId="2" borderId="35" xfId="2" applyFont="1" applyFill="1" applyBorder="1" applyAlignment="1">
      <alignment vertical="center" wrapText="1"/>
    </xf>
    <xf numFmtId="0" fontId="13" fillId="2" borderId="36" xfId="2" applyFont="1" applyFill="1" applyBorder="1" applyAlignment="1">
      <alignment horizontal="center" vertical="center"/>
    </xf>
    <xf numFmtId="0" fontId="13" fillId="2" borderId="37" xfId="2" applyFont="1" applyFill="1" applyBorder="1" applyAlignment="1">
      <alignment vertical="center" wrapText="1"/>
    </xf>
    <xf numFmtId="0" fontId="13" fillId="2" borderId="38" xfId="2" applyFont="1" applyFill="1" applyBorder="1" applyAlignment="1">
      <alignment vertical="center" wrapText="1"/>
    </xf>
    <xf numFmtId="0" fontId="13" fillId="2" borderId="34" xfId="2" applyFont="1" applyFill="1" applyBorder="1" applyAlignment="1">
      <alignment horizontal="center" vertical="center" shrinkToFit="1"/>
    </xf>
    <xf numFmtId="0" fontId="13" fillId="2" borderId="39" xfId="2" applyFont="1" applyFill="1" applyBorder="1" applyAlignment="1">
      <alignment vertical="center" wrapText="1"/>
    </xf>
    <xf numFmtId="0" fontId="13" fillId="2" borderId="40" xfId="2" applyFont="1" applyFill="1" applyBorder="1" applyAlignment="1">
      <alignment horizontal="center" vertical="center"/>
    </xf>
    <xf numFmtId="179" fontId="13" fillId="2" borderId="40" xfId="2" applyNumberFormat="1" applyFont="1" applyFill="1" applyBorder="1" applyAlignment="1">
      <alignment horizontal="center" vertical="center"/>
    </xf>
    <xf numFmtId="0" fontId="13" fillId="2" borderId="40" xfId="2" applyFont="1" applyFill="1" applyBorder="1" applyAlignment="1">
      <alignment vertical="center" wrapText="1"/>
    </xf>
    <xf numFmtId="0" fontId="13" fillId="2" borderId="41" xfId="2" applyFont="1" applyFill="1" applyBorder="1" applyAlignment="1">
      <alignment vertical="center" wrapText="1"/>
    </xf>
    <xf numFmtId="177" fontId="14" fillId="2" borderId="6" xfId="2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 wrapText="1"/>
    </xf>
    <xf numFmtId="0" fontId="14" fillId="2" borderId="6" xfId="2" applyFont="1" applyFill="1" applyBorder="1" applyAlignment="1">
      <alignment vertical="center"/>
    </xf>
    <xf numFmtId="177" fontId="14" fillId="2" borderId="6" xfId="2" applyNumberFormat="1" applyFont="1" applyFill="1" applyBorder="1" applyAlignment="1">
      <alignment horizontal="right" vertical="center"/>
    </xf>
    <xf numFmtId="0" fontId="10" fillId="0" borderId="1" xfId="2" applyFont="1" applyBorder="1" applyAlignment="1">
      <alignment horizontal="center" vertical="center"/>
    </xf>
    <xf numFmtId="0" fontId="10" fillId="0" borderId="45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46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46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textRotation="255"/>
    </xf>
    <xf numFmtId="0" fontId="10" fillId="0" borderId="6" xfId="2" applyFont="1" applyBorder="1" applyAlignment="1">
      <alignment horizontal="center" vertical="center" textRotation="255"/>
    </xf>
    <xf numFmtId="0" fontId="10" fillId="0" borderId="9" xfId="2" applyFont="1" applyBorder="1" applyAlignment="1">
      <alignment horizontal="center" vertical="center" textRotation="255"/>
    </xf>
    <xf numFmtId="0" fontId="10" fillId="0" borderId="3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45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43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0" fontId="12" fillId="0" borderId="48" xfId="2" applyFont="1" applyBorder="1" applyAlignment="1">
      <alignment horizontal="center" vertical="center"/>
    </xf>
    <xf numFmtId="0" fontId="12" fillId="0" borderId="49" xfId="2" applyFont="1" applyBorder="1" applyAlignment="1">
      <alignment horizontal="center" vertical="center"/>
    </xf>
    <xf numFmtId="0" fontId="12" fillId="0" borderId="50" xfId="2" applyFont="1" applyBorder="1" applyAlignment="1">
      <alignment horizontal="center" vertical="center"/>
    </xf>
    <xf numFmtId="0" fontId="12" fillId="0" borderId="9" xfId="2" applyFont="1" applyBorder="1" applyAlignment="1">
      <alignment horizontal="center" vertical="center" wrapText="1"/>
    </xf>
    <xf numFmtId="0" fontId="12" fillId="0" borderId="47" xfId="2" applyFont="1" applyBorder="1" applyAlignment="1">
      <alignment horizontal="center" vertical="center" wrapText="1"/>
    </xf>
    <xf numFmtId="179" fontId="12" fillId="2" borderId="3" xfId="2" applyNumberFormat="1" applyFont="1" applyFill="1" applyBorder="1" applyAlignment="1">
      <alignment horizontal="center" vertical="center" wrapText="1"/>
    </xf>
    <xf numFmtId="179" fontId="12" fillId="2" borderId="6" xfId="2" applyNumberFormat="1" applyFont="1" applyFill="1" applyBorder="1" applyAlignment="1">
      <alignment horizontal="center" vertical="center" wrapText="1"/>
    </xf>
    <xf numFmtId="179" fontId="12" fillId="2" borderId="43" xfId="2" applyNumberFormat="1" applyFont="1" applyFill="1" applyBorder="1" applyAlignment="1">
      <alignment horizontal="center" vertical="center" wrapText="1"/>
    </xf>
    <xf numFmtId="179" fontId="12" fillId="2" borderId="9" xfId="2" applyNumberFormat="1" applyFont="1" applyFill="1" applyBorder="1" applyAlignment="1">
      <alignment horizontal="center" vertical="center" wrapText="1"/>
    </xf>
    <xf numFmtId="179" fontId="12" fillId="2" borderId="3" xfId="2" applyNumberFormat="1" applyFont="1" applyFill="1" applyBorder="1" applyAlignment="1">
      <alignment horizontal="center" vertical="center"/>
    </xf>
    <xf numFmtId="179" fontId="12" fillId="2" borderId="6" xfId="2" applyNumberFormat="1" applyFont="1" applyFill="1" applyBorder="1" applyAlignment="1">
      <alignment horizontal="center" vertical="center"/>
    </xf>
    <xf numFmtId="179" fontId="12" fillId="2" borderId="9" xfId="2" applyNumberFormat="1" applyFont="1" applyFill="1" applyBorder="1" applyAlignment="1">
      <alignment horizontal="center" vertical="center"/>
    </xf>
    <xf numFmtId="179" fontId="12" fillId="2" borderId="16" xfId="2" applyNumberFormat="1" applyFont="1" applyFill="1" applyBorder="1" applyAlignment="1">
      <alignment horizontal="center" vertical="center" wrapText="1"/>
    </xf>
    <xf numFmtId="179" fontId="12" fillId="2" borderId="23" xfId="2" applyNumberFormat="1" applyFont="1" applyFill="1" applyBorder="1" applyAlignment="1">
      <alignment horizontal="center" vertical="center" wrapText="1"/>
    </xf>
    <xf numFmtId="0" fontId="12" fillId="0" borderId="51" xfId="2" applyFont="1" applyBorder="1" applyAlignment="1">
      <alignment horizontal="center" vertical="center"/>
    </xf>
    <xf numFmtId="0" fontId="12" fillId="0" borderId="52" xfId="2" applyFont="1" applyBorder="1" applyAlignment="1">
      <alignment horizontal="center" vertical="center"/>
    </xf>
    <xf numFmtId="0" fontId="12" fillId="0" borderId="53" xfId="2" applyFont="1" applyBorder="1" applyAlignment="1">
      <alignment horizontal="center" vertical="center"/>
    </xf>
    <xf numFmtId="179" fontId="12" fillId="2" borderId="47" xfId="2" applyNumberFormat="1" applyFont="1" applyFill="1" applyBorder="1" applyAlignment="1">
      <alignment horizontal="center" vertical="center" wrapText="1"/>
    </xf>
    <xf numFmtId="179" fontId="12" fillId="2" borderId="16" xfId="2" applyNumberFormat="1" applyFont="1" applyFill="1" applyBorder="1" applyAlignment="1">
      <alignment horizontal="center" vertical="center"/>
    </xf>
    <xf numFmtId="179" fontId="12" fillId="2" borderId="54" xfId="2" applyNumberFormat="1" applyFont="1" applyFill="1" applyBorder="1" applyAlignment="1">
      <alignment horizontal="center" vertical="center" wrapText="1"/>
    </xf>
    <xf numFmtId="0" fontId="12" fillId="0" borderId="47" xfId="2" applyFont="1" applyBorder="1" applyAlignment="1">
      <alignment horizontal="center" vertical="center"/>
    </xf>
    <xf numFmtId="0" fontId="12" fillId="0" borderId="43" xfId="2" applyFont="1" applyBorder="1" applyAlignment="1">
      <alignment horizontal="center" vertical="center"/>
    </xf>
    <xf numFmtId="0" fontId="12" fillId="0" borderId="55" xfId="2" applyFont="1" applyBorder="1" applyAlignment="1">
      <alignment horizontal="center" vertical="center"/>
    </xf>
    <xf numFmtId="179" fontId="13" fillId="2" borderId="47" xfId="2" applyNumberFormat="1" applyFont="1" applyFill="1" applyBorder="1" applyAlignment="1">
      <alignment horizontal="center" vertical="center" wrapText="1"/>
    </xf>
    <xf numFmtId="179" fontId="13" fillId="2" borderId="6" xfId="2" applyNumberFormat="1" applyFont="1" applyFill="1" applyBorder="1" applyAlignment="1">
      <alignment horizontal="center" vertical="center" wrapText="1"/>
    </xf>
    <xf numFmtId="179" fontId="13" fillId="2" borderId="43" xfId="2" applyNumberFormat="1" applyFont="1" applyFill="1" applyBorder="1" applyAlignment="1">
      <alignment horizontal="center" vertical="center" wrapText="1"/>
    </xf>
    <xf numFmtId="0" fontId="13" fillId="2" borderId="48" xfId="2" applyFont="1" applyFill="1" applyBorder="1" applyAlignment="1">
      <alignment horizontal="center" vertical="center"/>
    </xf>
    <xf numFmtId="0" fontId="13" fillId="2" borderId="49" xfId="2" applyFont="1" applyFill="1" applyBorder="1" applyAlignment="1">
      <alignment horizontal="center" vertical="center"/>
    </xf>
    <xf numFmtId="0" fontId="13" fillId="2" borderId="50" xfId="2" applyFont="1" applyFill="1" applyBorder="1" applyAlignment="1">
      <alignment horizontal="center" vertical="center"/>
    </xf>
    <xf numFmtId="0" fontId="12" fillId="2" borderId="48" xfId="2" applyFont="1" applyFill="1" applyBorder="1" applyAlignment="1">
      <alignment horizontal="center" vertical="center"/>
    </xf>
    <xf numFmtId="0" fontId="12" fillId="2" borderId="49" xfId="2" applyFont="1" applyFill="1" applyBorder="1" applyAlignment="1">
      <alignment horizontal="center" vertical="center"/>
    </xf>
    <xf numFmtId="0" fontId="12" fillId="2" borderId="50" xfId="2" applyFont="1" applyFill="1" applyBorder="1" applyAlignment="1">
      <alignment horizontal="center" vertical="center"/>
    </xf>
    <xf numFmtId="0" fontId="10" fillId="0" borderId="45" xfId="2" applyFont="1" applyBorder="1" applyAlignment="1">
      <alignment horizontal="left" vertical="center"/>
    </xf>
  </cellXfs>
  <cellStyles count="5">
    <cellStyle name="桁区切り 2" xfId="1"/>
    <cellStyle name="標準" xfId="0" builtinId="0"/>
    <cellStyle name="標準 2" xfId="2"/>
    <cellStyle name="標準 3" xfId="3"/>
    <cellStyle name="未定義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"/>
  <sheetViews>
    <sheetView tabSelected="1" view="pageBreakPreview"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2" sqref="A2"/>
    </sheetView>
  </sheetViews>
  <sheetFormatPr defaultRowHeight="14.25" x14ac:dyDescent="0.15"/>
  <cols>
    <col min="1" max="1" width="3.25" style="1" customWidth="1"/>
    <col min="2" max="2" width="25.125" style="1" customWidth="1"/>
    <col min="3" max="6" width="12.125" style="1" customWidth="1"/>
    <col min="7" max="7" width="11.5" style="1" customWidth="1"/>
    <col min="8" max="8" width="5.875" style="1" customWidth="1"/>
    <col min="9" max="9" width="10.75" style="1" customWidth="1"/>
    <col min="10" max="10" width="12.25" style="1" customWidth="1"/>
    <col min="11" max="11" width="6" style="1" bestFit="1" customWidth="1"/>
    <col min="12" max="12" width="12.25" style="1" customWidth="1"/>
    <col min="13" max="18" width="12.125" style="1" customWidth="1"/>
    <col min="19" max="19" width="15.25" style="1" customWidth="1"/>
    <col min="20" max="16384" width="9" style="1"/>
  </cols>
  <sheetData>
    <row r="1" spans="1:19" ht="20.25" customHeight="1" x14ac:dyDescent="0.15">
      <c r="A1" s="1" t="s">
        <v>114</v>
      </c>
    </row>
    <row r="2" spans="1:19" ht="24" customHeight="1" x14ac:dyDescent="0.15">
      <c r="A2" s="2" t="s">
        <v>95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21" customHeight="1" x14ac:dyDescent="0.15">
      <c r="R3" s="3"/>
      <c r="S3" s="4" t="s">
        <v>64</v>
      </c>
    </row>
    <row r="4" spans="1:19" ht="20.25" customHeight="1" x14ac:dyDescent="0.15">
      <c r="A4" s="5"/>
      <c r="B4" s="6"/>
      <c r="C4" s="7"/>
      <c r="D4" s="7" t="s">
        <v>0</v>
      </c>
      <c r="E4" s="7"/>
      <c r="F4" s="188" t="s">
        <v>99</v>
      </c>
      <c r="G4" s="175" t="s">
        <v>22</v>
      </c>
      <c r="H4" s="176"/>
      <c r="I4" s="176"/>
      <c r="J4" s="176"/>
      <c r="K4" s="176"/>
      <c r="L4" s="176"/>
      <c r="M4" s="177"/>
      <c r="N4" s="8"/>
      <c r="O4" s="7"/>
      <c r="P4" s="8"/>
      <c r="Q4" s="7"/>
      <c r="R4" s="8"/>
      <c r="S4" s="9"/>
    </row>
    <row r="5" spans="1:19" ht="20.25" customHeight="1" x14ac:dyDescent="0.15">
      <c r="A5" s="10" t="s">
        <v>23</v>
      </c>
      <c r="B5" s="11"/>
      <c r="C5" s="12" t="s">
        <v>2</v>
      </c>
      <c r="D5" s="12" t="s">
        <v>3</v>
      </c>
      <c r="E5" s="13" t="s">
        <v>4</v>
      </c>
      <c r="F5" s="189"/>
      <c r="G5" s="178"/>
      <c r="H5" s="179"/>
      <c r="I5" s="179"/>
      <c r="J5" s="179"/>
      <c r="K5" s="179"/>
      <c r="L5" s="179"/>
      <c r="M5" s="180"/>
      <c r="N5" s="14" t="s">
        <v>5</v>
      </c>
      <c r="O5" s="13" t="s">
        <v>24</v>
      </c>
      <c r="P5" s="15" t="s">
        <v>57</v>
      </c>
      <c r="Q5" s="12" t="s">
        <v>58</v>
      </c>
      <c r="R5" s="15" t="s">
        <v>6</v>
      </c>
      <c r="S5" s="13" t="s">
        <v>7</v>
      </c>
    </row>
    <row r="6" spans="1:19" ht="20.25" customHeight="1" x14ac:dyDescent="0.15">
      <c r="A6" s="16"/>
      <c r="B6" s="17"/>
      <c r="C6" s="12"/>
      <c r="D6" s="12" t="s">
        <v>8</v>
      </c>
      <c r="E6" s="12"/>
      <c r="F6" s="189"/>
      <c r="G6" s="181" t="s">
        <v>25</v>
      </c>
      <c r="H6" s="182"/>
      <c r="I6" s="182"/>
      <c r="J6" s="190" t="s">
        <v>26</v>
      </c>
      <c r="K6" s="191"/>
      <c r="L6" s="192"/>
      <c r="M6" s="12"/>
      <c r="N6" s="15"/>
      <c r="O6" s="12" t="s">
        <v>96</v>
      </c>
      <c r="P6" s="15" t="s">
        <v>60</v>
      </c>
      <c r="Q6" s="12"/>
      <c r="R6" s="15" t="s">
        <v>9</v>
      </c>
      <c r="S6" s="18"/>
    </row>
    <row r="7" spans="1:19" ht="25.5" customHeight="1" x14ac:dyDescent="0.15">
      <c r="A7" s="19"/>
      <c r="B7" s="20"/>
      <c r="C7" s="21" t="s">
        <v>10</v>
      </c>
      <c r="D7" s="21" t="s">
        <v>21</v>
      </c>
      <c r="E7" s="22" t="s">
        <v>11</v>
      </c>
      <c r="F7" s="21" t="s">
        <v>12</v>
      </c>
      <c r="G7" s="183"/>
      <c r="H7" s="184"/>
      <c r="I7" s="184"/>
      <c r="J7" s="183"/>
      <c r="K7" s="184"/>
      <c r="L7" s="193"/>
      <c r="M7" s="21" t="s">
        <v>13</v>
      </c>
      <c r="N7" s="23" t="s">
        <v>14</v>
      </c>
      <c r="O7" s="21" t="s">
        <v>19</v>
      </c>
      <c r="P7" s="23" t="s">
        <v>20</v>
      </c>
      <c r="Q7" s="21" t="s">
        <v>56</v>
      </c>
      <c r="R7" s="23" t="s">
        <v>59</v>
      </c>
      <c r="S7" s="24"/>
    </row>
    <row r="8" spans="1:19" ht="15.75" customHeight="1" x14ac:dyDescent="0.15">
      <c r="A8" s="185" t="s">
        <v>29</v>
      </c>
      <c r="B8" s="9"/>
      <c r="C8" s="25" t="s">
        <v>15</v>
      </c>
      <c r="D8" s="25" t="s">
        <v>15</v>
      </c>
      <c r="E8" s="25" t="s">
        <v>15</v>
      </c>
      <c r="F8" s="25" t="s">
        <v>15</v>
      </c>
      <c r="G8" s="26" t="s">
        <v>27</v>
      </c>
      <c r="H8" s="27" t="s">
        <v>28</v>
      </c>
      <c r="I8" s="135" t="s">
        <v>66</v>
      </c>
      <c r="J8" s="142" t="s">
        <v>66</v>
      </c>
      <c r="K8" s="139" t="s">
        <v>100</v>
      </c>
      <c r="L8" s="28" t="s">
        <v>66</v>
      </c>
      <c r="M8" s="25" t="s">
        <v>67</v>
      </c>
      <c r="N8" s="29" t="s">
        <v>67</v>
      </c>
      <c r="O8" s="25" t="s">
        <v>67</v>
      </c>
      <c r="P8" s="29" t="s">
        <v>67</v>
      </c>
      <c r="Q8" s="25"/>
      <c r="R8" s="29" t="s">
        <v>67</v>
      </c>
      <c r="S8" s="9"/>
    </row>
    <row r="9" spans="1:19" ht="30" customHeight="1" x14ac:dyDescent="0.15">
      <c r="A9" s="186"/>
      <c r="B9" s="30"/>
      <c r="C9" s="31"/>
      <c r="D9" s="31"/>
      <c r="E9" s="31"/>
      <c r="F9" s="31"/>
      <c r="G9" s="32">
        <v>117000</v>
      </c>
      <c r="H9" s="33"/>
      <c r="I9" s="136">
        <f t="shared" ref="I9:I14" si="0">G9*H9</f>
        <v>0</v>
      </c>
      <c r="J9" s="143">
        <v>461000</v>
      </c>
      <c r="K9" s="140"/>
      <c r="L9" s="34">
        <f t="shared" ref="L9:L14" si="1">J9*K9</f>
        <v>0</v>
      </c>
      <c r="M9" s="35">
        <f t="shared" ref="M9:M14" si="2">I9+L9</f>
        <v>0</v>
      </c>
      <c r="N9" s="35">
        <f t="shared" ref="N9:N14" si="3">MINA(M9,F9)</f>
        <v>0</v>
      </c>
      <c r="O9" s="36" t="s">
        <v>65</v>
      </c>
      <c r="P9" s="35">
        <f>ROUNDDOWN(MINA(N9,F9),-3)</f>
        <v>0</v>
      </c>
      <c r="Q9" s="37"/>
      <c r="R9" s="35">
        <f t="shared" ref="R9:R14" si="4">ROUNDDOWN(P9*Q9,-3)</f>
        <v>0</v>
      </c>
      <c r="S9" s="38"/>
    </row>
    <row r="10" spans="1:19" ht="30" customHeight="1" x14ac:dyDescent="0.15">
      <c r="A10" s="186"/>
      <c r="B10" s="39"/>
      <c r="C10" s="31"/>
      <c r="D10" s="31"/>
      <c r="E10" s="31"/>
      <c r="F10" s="31"/>
      <c r="G10" s="40">
        <v>117000</v>
      </c>
      <c r="H10" s="41"/>
      <c r="I10" s="137">
        <f t="shared" si="0"/>
        <v>0</v>
      </c>
      <c r="J10" s="143">
        <v>461000</v>
      </c>
      <c r="K10" s="140"/>
      <c r="L10" s="34">
        <f t="shared" si="1"/>
        <v>0</v>
      </c>
      <c r="M10" s="42">
        <f t="shared" si="2"/>
        <v>0</v>
      </c>
      <c r="N10" s="42">
        <f t="shared" si="3"/>
        <v>0</v>
      </c>
      <c r="O10" s="43" t="s">
        <v>65</v>
      </c>
      <c r="P10" s="42">
        <f>ROUNDDOWN(MINA(N10,F10),-3)</f>
        <v>0</v>
      </c>
      <c r="Q10" s="44"/>
      <c r="R10" s="42">
        <f t="shared" si="4"/>
        <v>0</v>
      </c>
      <c r="S10" s="45"/>
    </row>
    <row r="11" spans="1:19" ht="30" customHeight="1" x14ac:dyDescent="0.15">
      <c r="A11" s="187"/>
      <c r="B11" s="39"/>
      <c r="C11" s="46"/>
      <c r="D11" s="46"/>
      <c r="E11" s="46"/>
      <c r="F11" s="46"/>
      <c r="G11" s="40">
        <v>117000</v>
      </c>
      <c r="H11" s="47"/>
      <c r="I11" s="137">
        <f t="shared" si="0"/>
        <v>0</v>
      </c>
      <c r="J11" s="143">
        <v>461000</v>
      </c>
      <c r="K11" s="141"/>
      <c r="L11" s="48">
        <f t="shared" si="1"/>
        <v>0</v>
      </c>
      <c r="M11" s="42">
        <f t="shared" si="2"/>
        <v>0</v>
      </c>
      <c r="N11" s="42">
        <f t="shared" si="3"/>
        <v>0</v>
      </c>
      <c r="O11" s="43" t="s">
        <v>65</v>
      </c>
      <c r="P11" s="42">
        <f>ROUNDDOWN(MINA(N11,F11),-3)</f>
        <v>0</v>
      </c>
      <c r="Q11" s="44"/>
      <c r="R11" s="42">
        <f t="shared" si="4"/>
        <v>0</v>
      </c>
      <c r="S11" s="45"/>
    </row>
    <row r="12" spans="1:19" ht="30" customHeight="1" x14ac:dyDescent="0.15">
      <c r="A12" s="185" t="s">
        <v>30</v>
      </c>
      <c r="B12" s="39"/>
      <c r="C12" s="46"/>
      <c r="D12" s="46"/>
      <c r="E12" s="46"/>
      <c r="F12" s="46"/>
      <c r="G12" s="40">
        <v>117000</v>
      </c>
      <c r="H12" s="47"/>
      <c r="I12" s="137">
        <f t="shared" si="0"/>
        <v>0</v>
      </c>
      <c r="J12" s="143">
        <v>461000</v>
      </c>
      <c r="K12" s="141"/>
      <c r="L12" s="48">
        <f t="shared" si="1"/>
        <v>0</v>
      </c>
      <c r="M12" s="42">
        <f t="shared" si="2"/>
        <v>0</v>
      </c>
      <c r="N12" s="42">
        <f t="shared" si="3"/>
        <v>0</v>
      </c>
      <c r="O12" s="46"/>
      <c r="P12" s="42">
        <f>ROUNDDOWN(MINA(N12,F12,O12),-3)</f>
        <v>0</v>
      </c>
      <c r="Q12" s="44"/>
      <c r="R12" s="42">
        <f t="shared" si="4"/>
        <v>0</v>
      </c>
      <c r="S12" s="45"/>
    </row>
    <row r="13" spans="1:19" ht="30" customHeight="1" x14ac:dyDescent="0.15">
      <c r="A13" s="186"/>
      <c r="B13" s="39"/>
      <c r="C13" s="31"/>
      <c r="D13" s="31"/>
      <c r="E13" s="31"/>
      <c r="F13" s="31"/>
      <c r="G13" s="40">
        <v>117000</v>
      </c>
      <c r="H13" s="41"/>
      <c r="I13" s="137">
        <f t="shared" si="0"/>
        <v>0</v>
      </c>
      <c r="J13" s="143">
        <v>461000</v>
      </c>
      <c r="K13" s="140"/>
      <c r="L13" s="34">
        <f t="shared" si="1"/>
        <v>0</v>
      </c>
      <c r="M13" s="42">
        <f t="shared" si="2"/>
        <v>0</v>
      </c>
      <c r="N13" s="42">
        <f t="shared" si="3"/>
        <v>0</v>
      </c>
      <c r="O13" s="46"/>
      <c r="P13" s="42">
        <f>ROUNDDOWN(MINA(N13,F13,O13),-3)</f>
        <v>0</v>
      </c>
      <c r="Q13" s="44"/>
      <c r="R13" s="42">
        <f t="shared" si="4"/>
        <v>0</v>
      </c>
      <c r="S13" s="45"/>
    </row>
    <row r="14" spans="1:19" ht="30" customHeight="1" x14ac:dyDescent="0.15">
      <c r="A14" s="187"/>
      <c r="B14" s="49"/>
      <c r="C14" s="46"/>
      <c r="D14" s="46"/>
      <c r="E14" s="46"/>
      <c r="F14" s="46"/>
      <c r="G14" s="40">
        <v>117000</v>
      </c>
      <c r="H14" s="47"/>
      <c r="I14" s="137">
        <f t="shared" si="0"/>
        <v>0</v>
      </c>
      <c r="J14" s="143">
        <v>461000</v>
      </c>
      <c r="K14" s="141"/>
      <c r="L14" s="48">
        <f t="shared" si="1"/>
        <v>0</v>
      </c>
      <c r="M14" s="42">
        <f t="shared" si="2"/>
        <v>0</v>
      </c>
      <c r="N14" s="42">
        <f t="shared" si="3"/>
        <v>0</v>
      </c>
      <c r="O14" s="46"/>
      <c r="P14" s="42">
        <f>ROUNDDOWN(MINA(N14,F14,O14),-3)</f>
        <v>0</v>
      </c>
      <c r="Q14" s="44"/>
      <c r="R14" s="42">
        <f t="shared" si="4"/>
        <v>0</v>
      </c>
      <c r="S14" s="45"/>
    </row>
    <row r="15" spans="1:19" ht="30" customHeight="1" x14ac:dyDescent="0.15">
      <c r="A15" s="50" t="s">
        <v>31</v>
      </c>
      <c r="B15" s="51"/>
      <c r="C15" s="52">
        <f>SUM(C9:C14)</f>
        <v>0</v>
      </c>
      <c r="D15" s="52">
        <f>SUM(D9:D14)</f>
        <v>0</v>
      </c>
      <c r="E15" s="52">
        <f>SUM(E9:E14)</f>
        <v>0</v>
      </c>
      <c r="F15" s="52">
        <f>SUM(F9:F14)</f>
        <v>0</v>
      </c>
      <c r="G15" s="53"/>
      <c r="H15" s="54"/>
      <c r="I15" s="55"/>
      <c r="J15" s="53"/>
      <c r="K15" s="54"/>
      <c r="L15" s="138"/>
      <c r="M15" s="56"/>
      <c r="N15" s="35">
        <f>SUM(N9:N14)</f>
        <v>0</v>
      </c>
      <c r="O15" s="35">
        <f>SUM(O9:O14)</f>
        <v>0</v>
      </c>
      <c r="P15" s="35">
        <f>SUM(P9:P14)</f>
        <v>0</v>
      </c>
      <c r="Q15" s="37"/>
      <c r="R15" s="35">
        <f>SUM(R9:R14)</f>
        <v>0</v>
      </c>
      <c r="S15" s="57"/>
    </row>
    <row r="16" spans="1:19" ht="20.25" customHeight="1" x14ac:dyDescent="0.15">
      <c r="B16" s="1" t="s">
        <v>61</v>
      </c>
    </row>
    <row r="17" ht="16.5" customHeight="1" x14ac:dyDescent="0.15"/>
    <row r="18" ht="16.5" customHeight="1" x14ac:dyDescent="0.15"/>
  </sheetData>
  <mergeCells count="6">
    <mergeCell ref="G4:M5"/>
    <mergeCell ref="G6:I7"/>
    <mergeCell ref="A12:A14"/>
    <mergeCell ref="A8:A11"/>
    <mergeCell ref="F4:F6"/>
    <mergeCell ref="J6:L7"/>
  </mergeCells>
  <phoneticPr fontId="5"/>
  <printOptions horizontalCentered="1"/>
  <pageMargins left="0.59055118110236227" right="0.59055118110236227" top="0.59055118110236227" bottom="0.59055118110236227" header="0.51181102362204722" footer="0.39370078740157483"/>
  <pageSetup paperSize="9" scale="61" fitToHeight="0" orientation="landscape" blackAndWhite="1" r:id="rId1"/>
  <headerFooter alignWithMargins="0"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41"/>
  <sheetViews>
    <sheetView view="pageBreakPreview" zoomScale="75" zoomScaleNormal="100" zoomScaleSheetLayoutView="75" workbookViewId="0">
      <pane xSplit="2" ySplit="5" topLeftCell="C6" activePane="bottomRight" state="frozen"/>
      <selection activeCell="E9" sqref="E9"/>
      <selection pane="topRight" activeCell="E9" sqref="E9"/>
      <selection pane="bottomLeft" activeCell="E9" sqref="E9"/>
      <selection pane="bottomRight" activeCell="B2" sqref="B2"/>
    </sheetView>
  </sheetViews>
  <sheetFormatPr defaultRowHeight="13.5" x14ac:dyDescent="0.15"/>
  <cols>
    <col min="1" max="1" width="3.375" style="74" customWidth="1"/>
    <col min="2" max="2" width="16.625" style="74" customWidth="1"/>
    <col min="3" max="3" width="11.125" style="74" bestFit="1" customWidth="1"/>
    <col min="4" max="4" width="8.5" style="74" customWidth="1"/>
    <col min="5" max="5" width="8.375" style="74" customWidth="1"/>
    <col min="6" max="6" width="9.375" style="74" customWidth="1"/>
    <col min="7" max="7" width="10.875" style="74" customWidth="1"/>
    <col min="8" max="8" width="10.5" style="74" customWidth="1"/>
    <col min="9" max="9" width="32.875" style="74" customWidth="1"/>
    <col min="10" max="10" width="32.75" style="74" customWidth="1"/>
    <col min="11" max="16384" width="9" style="74"/>
  </cols>
  <sheetData>
    <row r="1" spans="2:12" x14ac:dyDescent="0.15">
      <c r="B1" s="74" t="s">
        <v>115</v>
      </c>
      <c r="J1" s="115"/>
    </row>
    <row r="2" spans="2:12" ht="14.25" thickBot="1" x14ac:dyDescent="0.2">
      <c r="J2" s="116" t="s">
        <v>32</v>
      </c>
      <c r="K2" s="117"/>
    </row>
    <row r="3" spans="2:12" x14ac:dyDescent="0.15">
      <c r="B3" s="200" t="s">
        <v>23</v>
      </c>
      <c r="C3" s="220" t="s">
        <v>33</v>
      </c>
      <c r="D3" s="204" t="s">
        <v>74</v>
      </c>
      <c r="E3" s="220" t="s">
        <v>34</v>
      </c>
      <c r="F3" s="220" t="s">
        <v>35</v>
      </c>
      <c r="G3" s="204" t="s">
        <v>93</v>
      </c>
      <c r="H3" s="214" t="s">
        <v>55</v>
      </c>
      <c r="I3" s="215"/>
      <c r="J3" s="216"/>
      <c r="K3" s="78"/>
      <c r="L3" s="118"/>
    </row>
    <row r="4" spans="2:12" ht="14.25" thickBot="1" x14ac:dyDescent="0.2">
      <c r="B4" s="202"/>
      <c r="C4" s="221"/>
      <c r="D4" s="196"/>
      <c r="E4" s="221"/>
      <c r="F4" s="221"/>
      <c r="G4" s="196"/>
      <c r="H4" s="79" t="s">
        <v>63</v>
      </c>
      <c r="I4" s="80" t="s">
        <v>25</v>
      </c>
      <c r="J4" s="144" t="s">
        <v>26</v>
      </c>
      <c r="K4" s="118"/>
    </row>
    <row r="5" spans="2:12" ht="14.25" thickBot="1" x14ac:dyDescent="0.2">
      <c r="B5" s="82">
        <f>+COUNTA(B6:B188)</f>
        <v>0</v>
      </c>
      <c r="C5" s="83"/>
      <c r="D5" s="84">
        <f>+SUM(D6:D188)</f>
        <v>0</v>
      </c>
      <c r="E5" s="83"/>
      <c r="F5" s="84">
        <f>+SUM(F6:F188)</f>
        <v>0</v>
      </c>
      <c r="G5" s="85"/>
      <c r="H5" s="119"/>
      <c r="I5" s="83"/>
      <c r="J5" s="87"/>
    </row>
    <row r="6" spans="2:12" x14ac:dyDescent="0.15">
      <c r="B6" s="200"/>
      <c r="C6" s="195" t="s">
        <v>36</v>
      </c>
      <c r="D6" s="219"/>
      <c r="E6" s="88"/>
      <c r="F6" s="89"/>
      <c r="G6" s="90"/>
      <c r="H6" s="91"/>
      <c r="I6" s="120"/>
      <c r="J6" s="121"/>
    </row>
    <row r="7" spans="2:12" x14ac:dyDescent="0.15">
      <c r="B7" s="201"/>
      <c r="C7" s="195"/>
      <c r="D7" s="212"/>
      <c r="E7" s="93"/>
      <c r="F7" s="89"/>
      <c r="G7" s="88"/>
      <c r="H7" s="88"/>
      <c r="I7" s="122"/>
      <c r="J7" s="123"/>
    </row>
    <row r="8" spans="2:12" x14ac:dyDescent="0.15">
      <c r="B8" s="201"/>
      <c r="C8" s="203"/>
      <c r="D8" s="212"/>
      <c r="E8" s="96"/>
      <c r="F8" s="97"/>
      <c r="G8" s="96"/>
      <c r="H8" s="96"/>
      <c r="I8" s="124"/>
      <c r="J8" s="123"/>
    </row>
    <row r="9" spans="2:12" x14ac:dyDescent="0.15">
      <c r="B9" s="201"/>
      <c r="C9" s="197" t="s">
        <v>37</v>
      </c>
      <c r="D9" s="218"/>
      <c r="E9" s="99"/>
      <c r="F9" s="100"/>
      <c r="G9" s="101"/>
      <c r="H9" s="101"/>
      <c r="I9" s="125"/>
      <c r="J9" s="126"/>
    </row>
    <row r="10" spans="2:12" x14ac:dyDescent="0.15">
      <c r="B10" s="201"/>
      <c r="C10" s="198"/>
      <c r="D10" s="218"/>
      <c r="E10" s="104"/>
      <c r="F10" s="89"/>
      <c r="G10" s="88"/>
      <c r="H10" s="88"/>
      <c r="I10" s="122"/>
      <c r="J10" s="127"/>
    </row>
    <row r="11" spans="2:12" x14ac:dyDescent="0.15">
      <c r="B11" s="201"/>
      <c r="C11" s="199"/>
      <c r="D11" s="218"/>
      <c r="E11" s="104"/>
      <c r="F11" s="97"/>
      <c r="G11" s="96"/>
      <c r="H11" s="99"/>
      <c r="I11" s="124"/>
      <c r="J11" s="128"/>
    </row>
    <row r="12" spans="2:12" x14ac:dyDescent="0.15">
      <c r="B12" s="201"/>
      <c r="C12" s="195" t="s">
        <v>62</v>
      </c>
      <c r="D12" s="212"/>
      <c r="E12" s="101"/>
      <c r="F12" s="89"/>
      <c r="G12" s="90"/>
      <c r="H12" s="107"/>
      <c r="I12" s="101"/>
      <c r="J12" s="129"/>
    </row>
    <row r="13" spans="2:12" x14ac:dyDescent="0.15">
      <c r="B13" s="201"/>
      <c r="C13" s="195"/>
      <c r="D13" s="212"/>
      <c r="E13" s="93"/>
      <c r="F13" s="89"/>
      <c r="G13" s="88"/>
      <c r="H13" s="88"/>
      <c r="I13" s="122"/>
      <c r="J13" s="123"/>
    </row>
    <row r="14" spans="2:12" ht="14.25" thickBot="1" x14ac:dyDescent="0.2">
      <c r="B14" s="202"/>
      <c r="C14" s="195"/>
      <c r="D14" s="213"/>
      <c r="E14" s="109"/>
      <c r="F14" s="110"/>
      <c r="G14" s="109"/>
      <c r="H14" s="109"/>
      <c r="I14" s="130"/>
      <c r="J14" s="131"/>
    </row>
    <row r="15" spans="2:12" x14ac:dyDescent="0.15">
      <c r="B15" s="200"/>
      <c r="C15" s="204" t="s">
        <v>36</v>
      </c>
      <c r="D15" s="217"/>
      <c r="E15" s="88"/>
      <c r="F15" s="89"/>
      <c r="G15" s="90"/>
      <c r="H15" s="91"/>
      <c r="I15" s="120"/>
      <c r="J15" s="132"/>
    </row>
    <row r="16" spans="2:12" x14ac:dyDescent="0.15">
      <c r="B16" s="201"/>
      <c r="C16" s="195"/>
      <c r="D16" s="206"/>
      <c r="E16" s="93"/>
      <c r="F16" s="89"/>
      <c r="G16" s="88"/>
      <c r="H16" s="88"/>
      <c r="I16" s="122"/>
      <c r="J16" s="123"/>
    </row>
    <row r="17" spans="2:10" x14ac:dyDescent="0.15">
      <c r="B17" s="201"/>
      <c r="C17" s="203"/>
      <c r="D17" s="208"/>
      <c r="E17" s="96"/>
      <c r="F17" s="97"/>
      <c r="G17" s="96"/>
      <c r="H17" s="96"/>
      <c r="I17" s="124"/>
      <c r="J17" s="123"/>
    </row>
    <row r="18" spans="2:10" x14ac:dyDescent="0.15">
      <c r="B18" s="201"/>
      <c r="C18" s="197" t="s">
        <v>37</v>
      </c>
      <c r="D18" s="209"/>
      <c r="E18" s="99"/>
      <c r="F18" s="100"/>
      <c r="G18" s="101"/>
      <c r="H18" s="101"/>
      <c r="I18" s="125"/>
      <c r="J18" s="126"/>
    </row>
    <row r="19" spans="2:10" x14ac:dyDescent="0.15">
      <c r="B19" s="201"/>
      <c r="C19" s="198"/>
      <c r="D19" s="210"/>
      <c r="E19" s="104"/>
      <c r="F19" s="89"/>
      <c r="G19" s="88"/>
      <c r="H19" s="88"/>
      <c r="I19" s="122"/>
      <c r="J19" s="127"/>
    </row>
    <row r="20" spans="2:10" x14ac:dyDescent="0.15">
      <c r="B20" s="201"/>
      <c r="C20" s="199"/>
      <c r="D20" s="211"/>
      <c r="E20" s="104"/>
      <c r="F20" s="97"/>
      <c r="G20" s="96"/>
      <c r="H20" s="99"/>
      <c r="I20" s="124"/>
      <c r="J20" s="128"/>
    </row>
    <row r="21" spans="2:10" x14ac:dyDescent="0.15">
      <c r="B21" s="201"/>
      <c r="C21" s="194" t="s">
        <v>62</v>
      </c>
      <c r="D21" s="205"/>
      <c r="E21" s="101"/>
      <c r="F21" s="89"/>
      <c r="G21" s="90"/>
      <c r="H21" s="107"/>
      <c r="I21" s="101"/>
      <c r="J21" s="129"/>
    </row>
    <row r="22" spans="2:10" x14ac:dyDescent="0.15">
      <c r="B22" s="201"/>
      <c r="C22" s="195"/>
      <c r="D22" s="206"/>
      <c r="E22" s="93"/>
      <c r="F22" s="89"/>
      <c r="G22" s="88"/>
      <c r="H22" s="88"/>
      <c r="I22" s="122"/>
      <c r="J22" s="123"/>
    </row>
    <row r="23" spans="2:10" ht="14.25" thickBot="1" x14ac:dyDescent="0.2">
      <c r="B23" s="202"/>
      <c r="C23" s="196"/>
      <c r="D23" s="207"/>
      <c r="E23" s="109"/>
      <c r="F23" s="110"/>
      <c r="G23" s="109"/>
      <c r="H23" s="109"/>
      <c r="I23" s="130"/>
      <c r="J23" s="131"/>
    </row>
    <row r="24" spans="2:10" x14ac:dyDescent="0.15">
      <c r="B24" s="200"/>
      <c r="C24" s="195" t="s">
        <v>36</v>
      </c>
      <c r="D24" s="206"/>
      <c r="E24" s="88"/>
      <c r="F24" s="89"/>
      <c r="G24" s="90"/>
      <c r="H24" s="91"/>
      <c r="I24" s="120"/>
      <c r="J24" s="129"/>
    </row>
    <row r="25" spans="2:10" x14ac:dyDescent="0.15">
      <c r="B25" s="201"/>
      <c r="C25" s="195"/>
      <c r="D25" s="206"/>
      <c r="E25" s="93"/>
      <c r="F25" s="89"/>
      <c r="G25" s="88"/>
      <c r="H25" s="88"/>
      <c r="I25" s="122"/>
      <c r="J25" s="123"/>
    </row>
    <row r="26" spans="2:10" x14ac:dyDescent="0.15">
      <c r="B26" s="201"/>
      <c r="C26" s="203"/>
      <c r="D26" s="208"/>
      <c r="E26" s="96"/>
      <c r="F26" s="97"/>
      <c r="G26" s="96"/>
      <c r="H26" s="114"/>
      <c r="I26" s="124"/>
      <c r="J26" s="123"/>
    </row>
    <row r="27" spans="2:10" x14ac:dyDescent="0.15">
      <c r="B27" s="201"/>
      <c r="C27" s="197" t="s">
        <v>37</v>
      </c>
      <c r="D27" s="209"/>
      <c r="E27" s="99"/>
      <c r="F27" s="100"/>
      <c r="G27" s="101"/>
      <c r="H27" s="101"/>
      <c r="I27" s="125"/>
      <c r="J27" s="126"/>
    </row>
    <row r="28" spans="2:10" x14ac:dyDescent="0.15">
      <c r="B28" s="201"/>
      <c r="C28" s="198"/>
      <c r="D28" s="210"/>
      <c r="E28" s="104"/>
      <c r="F28" s="89"/>
      <c r="G28" s="88"/>
      <c r="H28" s="88"/>
      <c r="I28" s="122"/>
      <c r="J28" s="127"/>
    </row>
    <row r="29" spans="2:10" x14ac:dyDescent="0.15">
      <c r="B29" s="201"/>
      <c r="C29" s="199"/>
      <c r="D29" s="211"/>
      <c r="E29" s="104"/>
      <c r="F29" s="97"/>
      <c r="G29" s="96"/>
      <c r="H29" s="99"/>
      <c r="I29" s="124"/>
      <c r="J29" s="128"/>
    </row>
    <row r="30" spans="2:10" x14ac:dyDescent="0.15">
      <c r="B30" s="201"/>
      <c r="C30" s="194" t="s">
        <v>62</v>
      </c>
      <c r="D30" s="205"/>
      <c r="E30" s="101"/>
      <c r="F30" s="89"/>
      <c r="G30" s="90"/>
      <c r="H30" s="107"/>
      <c r="I30" s="101"/>
      <c r="J30" s="129"/>
    </row>
    <row r="31" spans="2:10" x14ac:dyDescent="0.15">
      <c r="B31" s="201"/>
      <c r="C31" s="195"/>
      <c r="D31" s="206"/>
      <c r="E31" s="93"/>
      <c r="F31" s="89"/>
      <c r="G31" s="88"/>
      <c r="H31" s="88"/>
      <c r="I31" s="122"/>
      <c r="J31" s="123"/>
    </row>
    <row r="32" spans="2:10" ht="14.25" thickBot="1" x14ac:dyDescent="0.2">
      <c r="B32" s="202"/>
      <c r="C32" s="196"/>
      <c r="D32" s="207"/>
      <c r="E32" s="109"/>
      <c r="F32" s="110"/>
      <c r="G32" s="109"/>
      <c r="H32" s="109"/>
      <c r="I32" s="130"/>
      <c r="J32" s="131"/>
    </row>
    <row r="33" spans="2:10" x14ac:dyDescent="0.15">
      <c r="B33" s="200"/>
      <c r="C33" s="195" t="s">
        <v>36</v>
      </c>
      <c r="D33" s="206"/>
      <c r="E33" s="88"/>
      <c r="F33" s="89"/>
      <c r="G33" s="90"/>
      <c r="H33" s="91"/>
      <c r="I33" s="120"/>
      <c r="J33" s="129"/>
    </row>
    <row r="34" spans="2:10" x14ac:dyDescent="0.15">
      <c r="B34" s="201"/>
      <c r="C34" s="195"/>
      <c r="D34" s="206"/>
      <c r="E34" s="93"/>
      <c r="F34" s="89"/>
      <c r="G34" s="88"/>
      <c r="H34" s="88"/>
      <c r="I34" s="122"/>
      <c r="J34" s="123"/>
    </row>
    <row r="35" spans="2:10" x14ac:dyDescent="0.15">
      <c r="B35" s="201"/>
      <c r="C35" s="203"/>
      <c r="D35" s="208"/>
      <c r="E35" s="96"/>
      <c r="F35" s="97"/>
      <c r="G35" s="96"/>
      <c r="H35" s="96"/>
      <c r="I35" s="124"/>
      <c r="J35" s="123"/>
    </row>
    <row r="36" spans="2:10" x14ac:dyDescent="0.15">
      <c r="B36" s="201"/>
      <c r="C36" s="197" t="s">
        <v>37</v>
      </c>
      <c r="D36" s="209"/>
      <c r="E36" s="99"/>
      <c r="F36" s="100"/>
      <c r="G36" s="101"/>
      <c r="H36" s="101"/>
      <c r="I36" s="125"/>
      <c r="J36" s="126"/>
    </row>
    <row r="37" spans="2:10" x14ac:dyDescent="0.15">
      <c r="B37" s="201"/>
      <c r="C37" s="198"/>
      <c r="D37" s="210"/>
      <c r="E37" s="104"/>
      <c r="F37" s="89"/>
      <c r="G37" s="88"/>
      <c r="H37" s="88"/>
      <c r="I37" s="122"/>
      <c r="J37" s="127"/>
    </row>
    <row r="38" spans="2:10" x14ac:dyDescent="0.15">
      <c r="B38" s="201"/>
      <c r="C38" s="199"/>
      <c r="D38" s="211"/>
      <c r="E38" s="104"/>
      <c r="F38" s="97"/>
      <c r="G38" s="96"/>
      <c r="H38" s="99"/>
      <c r="I38" s="124"/>
      <c r="J38" s="128"/>
    </row>
    <row r="39" spans="2:10" x14ac:dyDescent="0.15">
      <c r="B39" s="201"/>
      <c r="C39" s="195" t="s">
        <v>62</v>
      </c>
      <c r="D39" s="206"/>
      <c r="E39" s="101"/>
      <c r="F39" s="89"/>
      <c r="G39" s="90"/>
      <c r="H39" s="107"/>
      <c r="I39" s="101"/>
      <c r="J39" s="129"/>
    </row>
    <row r="40" spans="2:10" x14ac:dyDescent="0.15">
      <c r="B40" s="201"/>
      <c r="C40" s="195"/>
      <c r="D40" s="206"/>
      <c r="E40" s="93"/>
      <c r="F40" s="89"/>
      <c r="G40" s="88"/>
      <c r="H40" s="88"/>
      <c r="I40" s="122"/>
      <c r="J40" s="123"/>
    </row>
    <row r="41" spans="2:10" ht="14.25" thickBot="1" x14ac:dyDescent="0.2">
      <c r="B41" s="202"/>
      <c r="C41" s="196"/>
      <c r="D41" s="207"/>
      <c r="E41" s="133"/>
      <c r="F41" s="134"/>
      <c r="G41" s="133"/>
      <c r="H41" s="133"/>
      <c r="I41" s="130"/>
      <c r="J41" s="131"/>
    </row>
  </sheetData>
  <mergeCells count="35">
    <mergeCell ref="H3:J3"/>
    <mergeCell ref="D15:D17"/>
    <mergeCell ref="D18:D20"/>
    <mergeCell ref="D9:D11"/>
    <mergeCell ref="B15:B23"/>
    <mergeCell ref="C15:C17"/>
    <mergeCell ref="B6:B14"/>
    <mergeCell ref="D6:D8"/>
    <mergeCell ref="B3:B4"/>
    <mergeCell ref="C3:C4"/>
    <mergeCell ref="E3:E4"/>
    <mergeCell ref="F3:F4"/>
    <mergeCell ref="G3:G4"/>
    <mergeCell ref="C6:C8"/>
    <mergeCell ref="B24:B32"/>
    <mergeCell ref="C24:C26"/>
    <mergeCell ref="B33:B41"/>
    <mergeCell ref="D3:D4"/>
    <mergeCell ref="D21:D23"/>
    <mergeCell ref="D24:D26"/>
    <mergeCell ref="D27:D29"/>
    <mergeCell ref="D30:D32"/>
    <mergeCell ref="C12:C14"/>
    <mergeCell ref="D12:D14"/>
    <mergeCell ref="C39:C41"/>
    <mergeCell ref="D39:D41"/>
    <mergeCell ref="C36:C38"/>
    <mergeCell ref="D36:D38"/>
    <mergeCell ref="C33:C35"/>
    <mergeCell ref="D33:D35"/>
    <mergeCell ref="C30:C32"/>
    <mergeCell ref="C27:C29"/>
    <mergeCell ref="C21:C23"/>
    <mergeCell ref="C18:C20"/>
    <mergeCell ref="C9:C11"/>
  </mergeCells>
  <phoneticPr fontId="7"/>
  <printOptions horizontalCentered="1"/>
  <pageMargins left="0.59055118110236227" right="0.59055118110236227" top="0.59055118110236227" bottom="0.59055118110236227" header="0.31496062992125984" footer="0.39370078740157483"/>
  <pageSetup paperSize="9" scale="96" fitToHeight="0" orientation="landscape" blackAndWhite="1" r:id="rId1"/>
  <headerFooter>
    <oddFooter>&amp;C&amp;"ＭＳ ゴシック,標準"&amp;10&amp;P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32"/>
  <sheetViews>
    <sheetView view="pageBreakPreview" zoomScale="75" zoomScaleNormal="100" zoomScaleSheetLayoutView="75" workbookViewId="0">
      <pane xSplit="2" ySplit="5" topLeftCell="C6" activePane="bottomRight" state="frozen"/>
      <selection activeCell="E9" sqref="E9"/>
      <selection pane="topRight" activeCell="E9" sqref="E9"/>
      <selection pane="bottomLeft" activeCell="E9" sqref="E9"/>
      <selection pane="bottomRight" activeCell="I54" sqref="I54"/>
    </sheetView>
  </sheetViews>
  <sheetFormatPr defaultRowHeight="13.5" x14ac:dyDescent="0.15"/>
  <cols>
    <col min="1" max="1" width="3.375" style="75" customWidth="1"/>
    <col min="2" max="2" width="16.625" style="75" customWidth="1"/>
    <col min="3" max="3" width="11.125" style="75" bestFit="1" customWidth="1"/>
    <col min="4" max="4" width="8.5" style="75" customWidth="1"/>
    <col min="5" max="5" width="8.375" style="75" customWidth="1"/>
    <col min="6" max="6" width="9.375" style="75" customWidth="1"/>
    <col min="7" max="7" width="10.875" style="75" customWidth="1"/>
    <col min="8" max="8" width="10.5" style="75" customWidth="1"/>
    <col min="9" max="9" width="33" style="75" customWidth="1"/>
    <col min="10" max="10" width="32.625" style="75" customWidth="1"/>
    <col min="11" max="16384" width="9" style="75"/>
  </cols>
  <sheetData>
    <row r="1" spans="2:12" x14ac:dyDescent="0.15">
      <c r="B1" s="74" t="s">
        <v>116</v>
      </c>
      <c r="J1" s="76"/>
    </row>
    <row r="2" spans="2:12" ht="14.25" thickBot="1" x14ac:dyDescent="0.2">
      <c r="J2" s="77" t="s">
        <v>32</v>
      </c>
      <c r="K2" s="78"/>
    </row>
    <row r="3" spans="2:12" x14ac:dyDescent="0.15">
      <c r="B3" s="200" t="s">
        <v>23</v>
      </c>
      <c r="C3" s="220" t="s">
        <v>33</v>
      </c>
      <c r="D3" s="204" t="s">
        <v>74</v>
      </c>
      <c r="E3" s="220" t="s">
        <v>34</v>
      </c>
      <c r="F3" s="220" t="s">
        <v>35</v>
      </c>
      <c r="G3" s="204" t="s">
        <v>93</v>
      </c>
      <c r="H3" s="222" t="s">
        <v>55</v>
      </c>
      <c r="I3" s="215"/>
      <c r="J3" s="216"/>
      <c r="K3" s="78"/>
      <c r="L3" s="78"/>
    </row>
    <row r="4" spans="2:12" ht="14.25" thickBot="1" x14ac:dyDescent="0.2">
      <c r="B4" s="202"/>
      <c r="C4" s="221"/>
      <c r="D4" s="196"/>
      <c r="E4" s="221"/>
      <c r="F4" s="221"/>
      <c r="G4" s="196"/>
      <c r="H4" s="79" t="s">
        <v>63</v>
      </c>
      <c r="I4" s="80" t="s">
        <v>25</v>
      </c>
      <c r="J4" s="81" t="s">
        <v>26</v>
      </c>
      <c r="K4" s="78"/>
    </row>
    <row r="5" spans="2:12" ht="14.25" thickBot="1" x14ac:dyDescent="0.2">
      <c r="B5" s="82">
        <f>+COUNTA(B6:B179)</f>
        <v>1</v>
      </c>
      <c r="C5" s="83"/>
      <c r="D5" s="84">
        <f>+SUM(D6:D179)</f>
        <v>4</v>
      </c>
      <c r="E5" s="83"/>
      <c r="F5" s="84">
        <f>+SUM(F6:F179)</f>
        <v>0</v>
      </c>
      <c r="G5" s="85"/>
      <c r="H5" s="86"/>
      <c r="I5" s="83"/>
      <c r="J5" s="87"/>
    </row>
    <row r="6" spans="2:12" ht="27" x14ac:dyDescent="0.15">
      <c r="B6" s="226" t="s">
        <v>92</v>
      </c>
      <c r="C6" s="195" t="s">
        <v>36</v>
      </c>
      <c r="D6" s="223">
        <v>4</v>
      </c>
      <c r="E6" s="145" t="s">
        <v>68</v>
      </c>
      <c r="F6" s="146" t="s">
        <v>38</v>
      </c>
      <c r="G6" s="147" t="s">
        <v>69</v>
      </c>
      <c r="H6" s="148">
        <v>300</v>
      </c>
      <c r="I6" s="149" t="s">
        <v>39</v>
      </c>
      <c r="J6" s="150" t="s">
        <v>40</v>
      </c>
    </row>
    <row r="7" spans="2:12" ht="27" x14ac:dyDescent="0.15">
      <c r="B7" s="227"/>
      <c r="C7" s="195"/>
      <c r="D7" s="224"/>
      <c r="E7" s="151" t="s">
        <v>70</v>
      </c>
      <c r="F7" s="146" t="s">
        <v>41</v>
      </c>
      <c r="G7" s="145" t="s">
        <v>71</v>
      </c>
      <c r="H7" s="145"/>
      <c r="I7" s="152" t="s">
        <v>42</v>
      </c>
      <c r="J7" s="153" t="s">
        <v>73</v>
      </c>
    </row>
    <row r="8" spans="2:12" x14ac:dyDescent="0.15">
      <c r="B8" s="227"/>
      <c r="C8" s="203"/>
      <c r="D8" s="224"/>
      <c r="E8" s="154"/>
      <c r="F8" s="155"/>
      <c r="G8" s="154"/>
      <c r="H8" s="154"/>
      <c r="I8" s="156"/>
      <c r="J8" s="153"/>
    </row>
    <row r="9" spans="2:12" x14ac:dyDescent="0.15">
      <c r="B9" s="227"/>
      <c r="C9" s="197" t="s">
        <v>37</v>
      </c>
      <c r="D9" s="224"/>
      <c r="E9" s="157" t="s">
        <v>68</v>
      </c>
      <c r="F9" s="158" t="s">
        <v>38</v>
      </c>
      <c r="G9" s="159" t="s">
        <v>72</v>
      </c>
      <c r="H9" s="159">
        <v>260</v>
      </c>
      <c r="I9" s="160" t="s">
        <v>43</v>
      </c>
      <c r="J9" s="161" t="s">
        <v>44</v>
      </c>
    </row>
    <row r="10" spans="2:12" x14ac:dyDescent="0.15">
      <c r="B10" s="227"/>
      <c r="C10" s="198"/>
      <c r="D10" s="224"/>
      <c r="E10" s="162"/>
      <c r="F10" s="146"/>
      <c r="G10" s="145"/>
      <c r="H10" s="145"/>
      <c r="I10" s="152"/>
      <c r="J10" s="163"/>
    </row>
    <row r="11" spans="2:12" x14ac:dyDescent="0.15">
      <c r="B11" s="227"/>
      <c r="C11" s="199"/>
      <c r="D11" s="224"/>
      <c r="E11" s="162"/>
      <c r="F11" s="155"/>
      <c r="G11" s="154"/>
      <c r="H11" s="157"/>
      <c r="I11" s="156"/>
      <c r="J11" s="164"/>
    </row>
    <row r="12" spans="2:12" x14ac:dyDescent="0.15">
      <c r="B12" s="227"/>
      <c r="C12" s="195" t="s">
        <v>62</v>
      </c>
      <c r="D12" s="224"/>
      <c r="E12" s="159"/>
      <c r="F12" s="146"/>
      <c r="G12" s="147"/>
      <c r="H12" s="165"/>
      <c r="I12" s="160"/>
      <c r="J12" s="166"/>
    </row>
    <row r="13" spans="2:12" x14ac:dyDescent="0.15">
      <c r="B13" s="227"/>
      <c r="C13" s="195"/>
      <c r="D13" s="224"/>
      <c r="E13" s="151"/>
      <c r="F13" s="146"/>
      <c r="G13" s="145"/>
      <c r="H13" s="145"/>
      <c r="I13" s="152"/>
      <c r="J13" s="153"/>
    </row>
    <row r="14" spans="2:12" ht="14.25" thickBot="1" x14ac:dyDescent="0.2">
      <c r="B14" s="228"/>
      <c r="C14" s="195"/>
      <c r="D14" s="225"/>
      <c r="E14" s="167"/>
      <c r="F14" s="168"/>
      <c r="G14" s="167"/>
      <c r="H14" s="167"/>
      <c r="I14" s="169"/>
      <c r="J14" s="170"/>
    </row>
    <row r="15" spans="2:12" x14ac:dyDescent="0.15">
      <c r="B15" s="229"/>
      <c r="C15" s="204" t="s">
        <v>36</v>
      </c>
      <c r="D15" s="217"/>
      <c r="E15" s="88"/>
      <c r="F15" s="89"/>
      <c r="G15" s="90"/>
      <c r="H15" s="91"/>
      <c r="I15" s="92"/>
      <c r="J15" s="113"/>
    </row>
    <row r="16" spans="2:12" x14ac:dyDescent="0.15">
      <c r="B16" s="230"/>
      <c r="C16" s="195"/>
      <c r="D16" s="206"/>
      <c r="E16" s="93"/>
      <c r="F16" s="89"/>
      <c r="G16" s="88"/>
      <c r="H16" s="88"/>
      <c r="I16" s="94"/>
      <c r="J16" s="95"/>
    </row>
    <row r="17" spans="2:10" x14ac:dyDescent="0.15">
      <c r="B17" s="230"/>
      <c r="C17" s="203"/>
      <c r="D17" s="208"/>
      <c r="E17" s="96"/>
      <c r="F17" s="97"/>
      <c r="G17" s="96"/>
      <c r="H17" s="96"/>
      <c r="I17" s="98"/>
      <c r="J17" s="95"/>
    </row>
    <row r="18" spans="2:10" x14ac:dyDescent="0.15">
      <c r="B18" s="230"/>
      <c r="C18" s="197" t="s">
        <v>37</v>
      </c>
      <c r="D18" s="209"/>
      <c r="E18" s="99"/>
      <c r="F18" s="100"/>
      <c r="G18" s="101"/>
      <c r="H18" s="101"/>
      <c r="I18" s="102"/>
      <c r="J18" s="103"/>
    </row>
    <row r="19" spans="2:10" x14ac:dyDescent="0.15">
      <c r="B19" s="230"/>
      <c r="C19" s="198"/>
      <c r="D19" s="210"/>
      <c r="E19" s="104"/>
      <c r="F19" s="89"/>
      <c r="G19" s="88"/>
      <c r="H19" s="88"/>
      <c r="I19" s="94"/>
      <c r="J19" s="105"/>
    </row>
    <row r="20" spans="2:10" x14ac:dyDescent="0.15">
      <c r="B20" s="230"/>
      <c r="C20" s="199"/>
      <c r="D20" s="211"/>
      <c r="E20" s="104"/>
      <c r="F20" s="97"/>
      <c r="G20" s="96"/>
      <c r="H20" s="99"/>
      <c r="I20" s="98"/>
      <c r="J20" s="106"/>
    </row>
    <row r="21" spans="2:10" x14ac:dyDescent="0.15">
      <c r="B21" s="230"/>
      <c r="C21" s="194" t="s">
        <v>62</v>
      </c>
      <c r="D21" s="205"/>
      <c r="E21" s="101"/>
      <c r="F21" s="89"/>
      <c r="G21" s="90"/>
      <c r="H21" s="107"/>
      <c r="I21" s="102"/>
      <c r="J21" s="108"/>
    </row>
    <row r="22" spans="2:10" x14ac:dyDescent="0.15">
      <c r="B22" s="230"/>
      <c r="C22" s="195"/>
      <c r="D22" s="206"/>
      <c r="E22" s="93"/>
      <c r="F22" s="89"/>
      <c r="G22" s="88"/>
      <c r="H22" s="88"/>
      <c r="I22" s="94"/>
      <c r="J22" s="95"/>
    </row>
    <row r="23" spans="2:10" ht="14.25" thickBot="1" x14ac:dyDescent="0.2">
      <c r="B23" s="231"/>
      <c r="C23" s="196"/>
      <c r="D23" s="207"/>
      <c r="E23" s="109"/>
      <c r="F23" s="110"/>
      <c r="G23" s="109"/>
      <c r="H23" s="109"/>
      <c r="I23" s="111"/>
      <c r="J23" s="112"/>
    </row>
    <row r="24" spans="2:10" x14ac:dyDescent="0.15">
      <c r="B24" s="229"/>
      <c r="C24" s="195" t="s">
        <v>36</v>
      </c>
      <c r="D24" s="206"/>
      <c r="E24" s="88"/>
      <c r="F24" s="89"/>
      <c r="G24" s="90"/>
      <c r="H24" s="91"/>
      <c r="I24" s="92"/>
      <c r="J24" s="108"/>
    </row>
    <row r="25" spans="2:10" x14ac:dyDescent="0.15">
      <c r="B25" s="230"/>
      <c r="C25" s="195"/>
      <c r="D25" s="206"/>
      <c r="E25" s="93"/>
      <c r="F25" s="89"/>
      <c r="G25" s="88"/>
      <c r="H25" s="88"/>
      <c r="I25" s="94"/>
      <c r="J25" s="95"/>
    </row>
    <row r="26" spans="2:10" x14ac:dyDescent="0.15">
      <c r="B26" s="230"/>
      <c r="C26" s="203"/>
      <c r="D26" s="208"/>
      <c r="E26" s="96"/>
      <c r="F26" s="97"/>
      <c r="G26" s="96"/>
      <c r="H26" s="114"/>
      <c r="I26" s="98"/>
      <c r="J26" s="95"/>
    </row>
    <row r="27" spans="2:10" x14ac:dyDescent="0.15">
      <c r="B27" s="230"/>
      <c r="C27" s="197" t="s">
        <v>37</v>
      </c>
      <c r="D27" s="209"/>
      <c r="E27" s="99"/>
      <c r="F27" s="100"/>
      <c r="G27" s="101"/>
      <c r="H27" s="101"/>
      <c r="I27" s="102"/>
      <c r="J27" s="103"/>
    </row>
    <row r="28" spans="2:10" x14ac:dyDescent="0.15">
      <c r="B28" s="230"/>
      <c r="C28" s="198"/>
      <c r="D28" s="210"/>
      <c r="E28" s="104"/>
      <c r="F28" s="89"/>
      <c r="G28" s="88"/>
      <c r="H28" s="88"/>
      <c r="I28" s="94"/>
      <c r="J28" s="105"/>
    </row>
    <row r="29" spans="2:10" x14ac:dyDescent="0.15">
      <c r="B29" s="230"/>
      <c r="C29" s="199"/>
      <c r="D29" s="211"/>
      <c r="E29" s="104"/>
      <c r="F29" s="97"/>
      <c r="G29" s="96"/>
      <c r="H29" s="99"/>
      <c r="I29" s="98"/>
      <c r="J29" s="106"/>
    </row>
    <row r="30" spans="2:10" x14ac:dyDescent="0.15">
      <c r="B30" s="230"/>
      <c r="C30" s="194" t="s">
        <v>62</v>
      </c>
      <c r="D30" s="205"/>
      <c r="E30" s="101"/>
      <c r="F30" s="89"/>
      <c r="G30" s="90"/>
      <c r="H30" s="107"/>
      <c r="I30" s="102"/>
      <c r="J30" s="108"/>
    </row>
    <row r="31" spans="2:10" x14ac:dyDescent="0.15">
      <c r="B31" s="230"/>
      <c r="C31" s="195"/>
      <c r="D31" s="206"/>
      <c r="E31" s="93"/>
      <c r="F31" s="89"/>
      <c r="G31" s="88"/>
      <c r="H31" s="88"/>
      <c r="I31" s="94"/>
      <c r="J31" s="95"/>
    </row>
    <row r="32" spans="2:10" ht="14.25" thickBot="1" x14ac:dyDescent="0.2">
      <c r="B32" s="231"/>
      <c r="C32" s="196"/>
      <c r="D32" s="207"/>
      <c r="E32" s="109"/>
      <c r="F32" s="110"/>
      <c r="G32" s="109"/>
      <c r="H32" s="109"/>
      <c r="I32" s="111"/>
      <c r="J32" s="112"/>
    </row>
  </sheetData>
  <mergeCells count="26">
    <mergeCell ref="C30:C32"/>
    <mergeCell ref="D30:D32"/>
    <mergeCell ref="D27:D29"/>
    <mergeCell ref="B24:B32"/>
    <mergeCell ref="C24:C26"/>
    <mergeCell ref="D24:D26"/>
    <mergeCell ref="C27:C29"/>
    <mergeCell ref="C21:C23"/>
    <mergeCell ref="D21:D23"/>
    <mergeCell ref="D18:D20"/>
    <mergeCell ref="B15:B23"/>
    <mergeCell ref="C15:C17"/>
    <mergeCell ref="D15:D17"/>
    <mergeCell ref="C18:C20"/>
    <mergeCell ref="B6:B14"/>
    <mergeCell ref="C6:C8"/>
    <mergeCell ref="B3:B4"/>
    <mergeCell ref="C3:C4"/>
    <mergeCell ref="D3:D4"/>
    <mergeCell ref="E3:E4"/>
    <mergeCell ref="F3:F4"/>
    <mergeCell ref="G3:G4"/>
    <mergeCell ref="H3:J3"/>
    <mergeCell ref="C12:C14"/>
    <mergeCell ref="D6:D14"/>
    <mergeCell ref="C9:C11"/>
  </mergeCells>
  <phoneticPr fontId="8"/>
  <printOptions horizontalCentered="1"/>
  <pageMargins left="0.59055118110236227" right="0.59055118110236227" top="0.59055118110236227" bottom="0.59055118110236227" header="0.39370078740157483" footer="0.39370078740157483"/>
  <pageSetup paperSize="9" scale="96" fitToHeight="0" orientation="landscape" blackAndWhite="1" r:id="rId1"/>
  <headerFooter>
    <oddHeader>&amp;R&amp;G</oddHeader>
    <oddFooter>&amp;C&amp;"ＭＳ ゴシック,標準"&amp;10&amp;P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4"/>
  <sheetViews>
    <sheetView view="pageBreakPreview" zoomScale="75" zoomScaleNormal="100" zoomScaleSheetLayoutView="7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2" sqref="B2"/>
    </sheetView>
  </sheetViews>
  <sheetFormatPr defaultRowHeight="14.25" x14ac:dyDescent="0.15"/>
  <cols>
    <col min="1" max="1" width="1.875" style="1" customWidth="1"/>
    <col min="2" max="2" width="22.625" style="1" customWidth="1"/>
    <col min="3" max="3" width="16.625" style="1" customWidth="1"/>
    <col min="4" max="4" width="44.25" style="1" customWidth="1"/>
    <col min="5" max="16384" width="9" style="1"/>
  </cols>
  <sheetData>
    <row r="1" spans="2:4" x14ac:dyDescent="0.15">
      <c r="B1" s="1" t="s">
        <v>117</v>
      </c>
      <c r="D1" s="58"/>
    </row>
    <row r="2" spans="2:4" x14ac:dyDescent="0.15">
      <c r="B2" s="2" t="s">
        <v>94</v>
      </c>
      <c r="C2" s="2"/>
      <c r="D2" s="2"/>
    </row>
    <row r="3" spans="2:4" x14ac:dyDescent="0.15">
      <c r="D3" s="4" t="s">
        <v>45</v>
      </c>
    </row>
    <row r="5" spans="2:4" x14ac:dyDescent="0.15">
      <c r="B5" s="59" t="s">
        <v>1</v>
      </c>
      <c r="C5" s="60" t="s">
        <v>98</v>
      </c>
      <c r="D5" s="60" t="s">
        <v>16</v>
      </c>
    </row>
    <row r="6" spans="2:4" x14ac:dyDescent="0.15">
      <c r="B6" s="61"/>
      <c r="C6" s="25" t="s">
        <v>17</v>
      </c>
      <c r="D6" s="9"/>
    </row>
    <row r="7" spans="2:4" x14ac:dyDescent="0.15">
      <c r="B7" s="16" t="s">
        <v>46</v>
      </c>
      <c r="C7" s="63"/>
      <c r="D7" s="64"/>
    </row>
    <row r="8" spans="2:4" x14ac:dyDescent="0.15">
      <c r="B8" s="62" t="s">
        <v>75</v>
      </c>
      <c r="C8" s="63"/>
      <c r="D8" s="64"/>
    </row>
    <row r="9" spans="2:4" x14ac:dyDescent="0.15">
      <c r="B9" s="62" t="s">
        <v>78</v>
      </c>
      <c r="C9" s="63"/>
      <c r="D9" s="64"/>
    </row>
    <row r="10" spans="2:4" x14ac:dyDescent="0.15">
      <c r="B10" s="62" t="s">
        <v>102</v>
      </c>
      <c r="C10" s="63"/>
      <c r="D10" s="64"/>
    </row>
    <row r="11" spans="2:4" x14ac:dyDescent="0.15">
      <c r="B11" s="62" t="s">
        <v>76</v>
      </c>
      <c r="C11" s="63"/>
      <c r="D11" s="64"/>
    </row>
    <row r="12" spans="2:4" x14ac:dyDescent="0.15">
      <c r="B12" s="62" t="s">
        <v>77</v>
      </c>
      <c r="C12" s="63"/>
      <c r="D12" s="64"/>
    </row>
    <row r="13" spans="2:4" x14ac:dyDescent="0.15">
      <c r="B13" s="16"/>
      <c r="C13" s="63"/>
      <c r="D13" s="64"/>
    </row>
    <row r="14" spans="2:4" x14ac:dyDescent="0.15">
      <c r="B14" s="16"/>
      <c r="C14" s="63"/>
      <c r="D14" s="64"/>
    </row>
    <row r="15" spans="2:4" x14ac:dyDescent="0.15">
      <c r="B15" s="16" t="s">
        <v>47</v>
      </c>
      <c r="C15" s="63"/>
      <c r="D15" s="64"/>
    </row>
    <row r="16" spans="2:4" x14ac:dyDescent="0.15">
      <c r="B16" s="16"/>
      <c r="C16" s="63"/>
      <c r="D16" s="64"/>
    </row>
    <row r="17" spans="2:4" x14ac:dyDescent="0.15">
      <c r="B17" s="16"/>
      <c r="C17" s="63"/>
      <c r="D17" s="64"/>
    </row>
    <row r="18" spans="2:4" x14ac:dyDescent="0.15">
      <c r="B18" s="16"/>
      <c r="C18" s="63"/>
      <c r="D18" s="64"/>
    </row>
    <row r="19" spans="2:4" x14ac:dyDescent="0.15">
      <c r="B19" s="16" t="s">
        <v>48</v>
      </c>
      <c r="C19" s="63"/>
      <c r="D19" s="64"/>
    </row>
    <row r="20" spans="2:4" x14ac:dyDescent="0.15">
      <c r="B20" s="16"/>
      <c r="C20" s="63"/>
      <c r="D20" s="70"/>
    </row>
    <row r="21" spans="2:4" x14ac:dyDescent="0.15">
      <c r="B21" s="16"/>
      <c r="C21" s="63"/>
      <c r="D21" s="70"/>
    </row>
    <row r="22" spans="2:4" x14ac:dyDescent="0.15">
      <c r="B22" s="16"/>
      <c r="C22" s="63"/>
      <c r="D22" s="64"/>
    </row>
    <row r="23" spans="2:4" x14ac:dyDescent="0.15">
      <c r="B23" s="16" t="s">
        <v>79</v>
      </c>
      <c r="C23" s="63"/>
      <c r="D23" s="64"/>
    </row>
    <row r="24" spans="2:4" x14ac:dyDescent="0.15">
      <c r="B24" s="16"/>
      <c r="C24" s="63"/>
      <c r="D24" s="70"/>
    </row>
    <row r="25" spans="2:4" x14ac:dyDescent="0.15">
      <c r="B25" s="16"/>
      <c r="C25" s="63"/>
      <c r="D25" s="70"/>
    </row>
    <row r="26" spans="2:4" x14ac:dyDescent="0.15">
      <c r="B26" s="16"/>
      <c r="C26" s="66"/>
      <c r="D26" s="64"/>
    </row>
    <row r="27" spans="2:4" x14ac:dyDescent="0.15">
      <c r="B27" s="65" t="s">
        <v>80</v>
      </c>
      <c r="C27" s="63"/>
      <c r="D27" s="64"/>
    </row>
    <row r="28" spans="2:4" x14ac:dyDescent="0.15">
      <c r="B28" s="16"/>
      <c r="C28" s="63"/>
      <c r="D28" s="64"/>
    </row>
    <row r="29" spans="2:4" x14ac:dyDescent="0.15">
      <c r="B29" s="16"/>
      <c r="C29" s="63"/>
      <c r="D29" s="64"/>
    </row>
    <row r="30" spans="2:4" x14ac:dyDescent="0.15">
      <c r="B30" s="16"/>
      <c r="C30" s="63"/>
      <c r="D30" s="64"/>
    </row>
    <row r="31" spans="2:4" x14ac:dyDescent="0.15">
      <c r="B31" s="16" t="s">
        <v>81</v>
      </c>
      <c r="C31" s="63"/>
      <c r="D31" s="64"/>
    </row>
    <row r="32" spans="2:4" x14ac:dyDescent="0.15">
      <c r="B32" s="16"/>
      <c r="C32" s="63"/>
      <c r="D32" s="64"/>
    </row>
    <row r="33" spans="2:4" x14ac:dyDescent="0.15">
      <c r="B33" s="16"/>
      <c r="C33" s="63"/>
      <c r="D33" s="64"/>
    </row>
    <row r="34" spans="2:4" x14ac:dyDescent="0.15">
      <c r="B34" s="16" t="s">
        <v>82</v>
      </c>
      <c r="C34" s="63"/>
      <c r="D34" s="64"/>
    </row>
    <row r="35" spans="2:4" x14ac:dyDescent="0.15">
      <c r="B35" s="16"/>
      <c r="C35" s="63"/>
      <c r="D35" s="64"/>
    </row>
    <row r="36" spans="2:4" x14ac:dyDescent="0.15">
      <c r="B36" s="16"/>
      <c r="C36" s="63"/>
      <c r="D36" s="64"/>
    </row>
    <row r="37" spans="2:4" x14ac:dyDescent="0.15">
      <c r="B37" s="16" t="s">
        <v>83</v>
      </c>
      <c r="C37" s="63"/>
      <c r="D37" s="64"/>
    </row>
    <row r="38" spans="2:4" x14ac:dyDescent="0.15">
      <c r="B38" s="16"/>
      <c r="C38" s="63"/>
      <c r="D38" s="64"/>
    </row>
    <row r="39" spans="2:4" x14ac:dyDescent="0.15">
      <c r="B39" s="16"/>
      <c r="C39" s="63"/>
      <c r="D39" s="64"/>
    </row>
    <row r="40" spans="2:4" x14ac:dyDescent="0.15">
      <c r="B40" s="16"/>
      <c r="C40" s="63"/>
      <c r="D40" s="64"/>
    </row>
    <row r="41" spans="2:4" x14ac:dyDescent="0.15">
      <c r="B41" s="16"/>
      <c r="C41" s="63"/>
      <c r="D41" s="64"/>
    </row>
    <row r="42" spans="2:4" x14ac:dyDescent="0.15">
      <c r="B42" s="59" t="s">
        <v>18</v>
      </c>
      <c r="C42" s="42">
        <f>SUM(C7:C41)</f>
        <v>0</v>
      </c>
      <c r="D42" s="67"/>
    </row>
    <row r="43" spans="2:4" x14ac:dyDescent="0.15">
      <c r="B43" s="232" t="s">
        <v>112</v>
      </c>
      <c r="C43" s="232"/>
      <c r="D43" s="232"/>
    </row>
    <row r="44" spans="2:4" x14ac:dyDescent="0.15">
      <c r="B44" s="68" t="s">
        <v>51</v>
      </c>
      <c r="C44" s="68"/>
      <c r="D44" s="68"/>
    </row>
    <row r="47" spans="2:4" x14ac:dyDescent="0.15">
      <c r="D47" s="69"/>
    </row>
    <row r="64" spans="2:4" x14ac:dyDescent="0.15">
      <c r="B64" s="71" t="s">
        <v>52</v>
      </c>
      <c r="C64" s="18"/>
      <c r="D64" s="18"/>
    </row>
    <row r="65" spans="2:4" x14ac:dyDescent="0.15">
      <c r="B65" s="71"/>
      <c r="C65" s="18"/>
      <c r="D65" s="18"/>
    </row>
    <row r="66" spans="2:4" x14ac:dyDescent="0.15">
      <c r="B66" s="71"/>
      <c r="C66" s="18"/>
      <c r="D66" s="18"/>
    </row>
    <row r="67" spans="2:4" x14ac:dyDescent="0.15">
      <c r="B67" s="72" t="s">
        <v>47</v>
      </c>
      <c r="C67" s="18"/>
      <c r="D67" s="18"/>
    </row>
    <row r="68" spans="2:4" x14ac:dyDescent="0.15">
      <c r="B68" s="72"/>
      <c r="C68" s="18"/>
      <c r="D68" s="18"/>
    </row>
    <row r="69" spans="2:4" x14ac:dyDescent="0.15">
      <c r="B69" s="71"/>
      <c r="C69" s="18"/>
      <c r="D69" s="18"/>
    </row>
    <row r="70" spans="2:4" x14ac:dyDescent="0.15">
      <c r="B70" s="72" t="s">
        <v>48</v>
      </c>
      <c r="C70" s="18"/>
      <c r="D70" s="18"/>
    </row>
    <row r="71" spans="2:4" x14ac:dyDescent="0.15">
      <c r="B71" s="72"/>
      <c r="C71" s="18"/>
      <c r="D71" s="18"/>
    </row>
    <row r="72" spans="2:4" x14ac:dyDescent="0.15">
      <c r="B72" s="72"/>
      <c r="C72" s="18"/>
      <c r="D72" s="18"/>
    </row>
    <row r="73" spans="2:4" x14ac:dyDescent="0.15">
      <c r="B73" s="72" t="s">
        <v>49</v>
      </c>
      <c r="C73" s="18"/>
      <c r="D73" s="18"/>
    </row>
    <row r="74" spans="2:4" x14ac:dyDescent="0.15">
      <c r="B74" s="72"/>
      <c r="C74" s="18"/>
      <c r="D74" s="18"/>
    </row>
    <row r="75" spans="2:4" x14ac:dyDescent="0.15">
      <c r="B75" s="72"/>
      <c r="C75" s="18"/>
      <c r="D75" s="18"/>
    </row>
    <row r="76" spans="2:4" x14ac:dyDescent="0.15">
      <c r="B76" s="71" t="s">
        <v>50</v>
      </c>
      <c r="C76" s="18"/>
      <c r="D76" s="18"/>
    </row>
    <row r="77" spans="2:4" x14ac:dyDescent="0.15">
      <c r="B77" s="71"/>
      <c r="C77" s="18"/>
      <c r="D77" s="18"/>
    </row>
    <row r="78" spans="2:4" x14ac:dyDescent="0.15">
      <c r="B78" s="71"/>
      <c r="C78" s="18"/>
      <c r="D78" s="18"/>
    </row>
    <row r="79" spans="2:4" x14ac:dyDescent="0.15">
      <c r="B79" s="72" t="s">
        <v>53</v>
      </c>
      <c r="C79" s="18"/>
      <c r="D79" s="18"/>
    </row>
    <row r="80" spans="2:4" x14ac:dyDescent="0.15">
      <c r="B80" s="72"/>
      <c r="C80" s="18"/>
      <c r="D80" s="18"/>
    </row>
    <row r="81" spans="2:4" x14ac:dyDescent="0.15">
      <c r="B81" s="71"/>
      <c r="C81" s="18"/>
      <c r="D81" s="18"/>
    </row>
    <row r="82" spans="2:4" x14ac:dyDescent="0.15">
      <c r="B82" s="71" t="s">
        <v>54</v>
      </c>
      <c r="C82" s="18"/>
      <c r="D82" s="18"/>
    </row>
    <row r="83" spans="2:4" x14ac:dyDescent="0.15">
      <c r="B83" s="71"/>
      <c r="C83" s="18"/>
      <c r="D83" s="18"/>
    </row>
    <row r="84" spans="2:4" x14ac:dyDescent="0.15">
      <c r="B84" s="73" t="s">
        <v>18</v>
      </c>
      <c r="C84" s="67"/>
      <c r="D84" s="67"/>
    </row>
  </sheetData>
  <mergeCells count="1">
    <mergeCell ref="B43:D43"/>
  </mergeCells>
  <phoneticPr fontId="5"/>
  <printOptions horizontalCentered="1"/>
  <pageMargins left="0.59055118110236227" right="0.59055118110236227" top="0.59055118110236227" bottom="0.59055118110236227" header="0.51181102362204722" footer="0.39370078740157483"/>
  <pageSetup paperSize="9" orientation="portrait" blackAndWhite="1" horizontalDpi="4294967292" r:id="rId1"/>
  <headerFooter alignWithMargins="0">
    <oddFooter>&amp;C&amp;"ＭＳ ゴシック,標準"&amp;10&amp;P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8"/>
  <sheetViews>
    <sheetView view="pageBreakPreview" zoomScale="75" zoomScaleNormal="100" zoomScaleSheetLayoutView="75" workbookViewId="0">
      <selection activeCell="B2" sqref="B2"/>
    </sheetView>
  </sheetViews>
  <sheetFormatPr defaultRowHeight="14.25" x14ac:dyDescent="0.15"/>
  <cols>
    <col min="1" max="1" width="1.875" style="1" customWidth="1"/>
    <col min="2" max="2" width="22.625" style="1" customWidth="1"/>
    <col min="3" max="3" width="16.625" style="1" customWidth="1"/>
    <col min="4" max="4" width="44.25" style="1" customWidth="1"/>
    <col min="5" max="16384" width="9" style="1"/>
  </cols>
  <sheetData>
    <row r="1" spans="2:4" x14ac:dyDescent="0.15">
      <c r="B1" s="1" t="s">
        <v>117</v>
      </c>
      <c r="D1" s="58"/>
    </row>
    <row r="2" spans="2:4" x14ac:dyDescent="0.15">
      <c r="B2" s="2" t="s">
        <v>94</v>
      </c>
      <c r="C2" s="2"/>
      <c r="D2" s="2"/>
    </row>
    <row r="3" spans="2:4" x14ac:dyDescent="0.15">
      <c r="D3" s="4" t="s">
        <v>45</v>
      </c>
    </row>
    <row r="5" spans="2:4" x14ac:dyDescent="0.15">
      <c r="B5" s="59" t="s">
        <v>1</v>
      </c>
      <c r="C5" s="60" t="s">
        <v>97</v>
      </c>
      <c r="D5" s="60" t="s">
        <v>16</v>
      </c>
    </row>
    <row r="6" spans="2:4" x14ac:dyDescent="0.15">
      <c r="B6" s="61"/>
      <c r="C6" s="25" t="s">
        <v>17</v>
      </c>
      <c r="D6" s="9"/>
    </row>
    <row r="7" spans="2:4" x14ac:dyDescent="0.15">
      <c r="B7" s="16" t="s">
        <v>103</v>
      </c>
      <c r="C7" s="63"/>
      <c r="D7" s="64"/>
    </row>
    <row r="8" spans="2:4" ht="42.75" x14ac:dyDescent="0.15">
      <c r="B8" s="62" t="s">
        <v>104</v>
      </c>
      <c r="C8" s="171">
        <v>1440000</v>
      </c>
      <c r="D8" s="172" t="s">
        <v>85</v>
      </c>
    </row>
    <row r="9" spans="2:4" ht="57" x14ac:dyDescent="0.15">
      <c r="B9" s="62" t="s">
        <v>105</v>
      </c>
      <c r="C9" s="171">
        <v>250000</v>
      </c>
      <c r="D9" s="172" t="s">
        <v>84</v>
      </c>
    </row>
    <row r="10" spans="2:4" x14ac:dyDescent="0.15">
      <c r="B10" s="62" t="s">
        <v>101</v>
      </c>
      <c r="C10" s="171"/>
      <c r="D10" s="173"/>
    </row>
    <row r="11" spans="2:4" x14ac:dyDescent="0.15">
      <c r="B11" s="62" t="s">
        <v>106</v>
      </c>
      <c r="C11" s="171"/>
      <c r="D11" s="173"/>
    </row>
    <row r="12" spans="2:4" x14ac:dyDescent="0.15">
      <c r="B12" s="62" t="s">
        <v>107</v>
      </c>
      <c r="C12" s="171"/>
      <c r="D12" s="173"/>
    </row>
    <row r="13" spans="2:4" x14ac:dyDescent="0.15">
      <c r="B13" s="16"/>
      <c r="C13" s="171"/>
      <c r="D13" s="173"/>
    </row>
    <row r="14" spans="2:4" x14ac:dyDescent="0.15">
      <c r="B14" s="16"/>
      <c r="C14" s="171"/>
      <c r="D14" s="173"/>
    </row>
    <row r="15" spans="2:4" ht="42.75" x14ac:dyDescent="0.15">
      <c r="B15" s="16" t="s">
        <v>108</v>
      </c>
      <c r="C15" s="171">
        <v>400000</v>
      </c>
      <c r="D15" s="172" t="s">
        <v>86</v>
      </c>
    </row>
    <row r="16" spans="2:4" x14ac:dyDescent="0.15">
      <c r="B16" s="16"/>
      <c r="C16" s="171"/>
      <c r="D16" s="173"/>
    </row>
    <row r="17" spans="2:4" ht="42.75" x14ac:dyDescent="0.15">
      <c r="B17" s="16" t="s">
        <v>109</v>
      </c>
      <c r="C17" s="171">
        <v>32000</v>
      </c>
      <c r="D17" s="172" t="s">
        <v>87</v>
      </c>
    </row>
    <row r="18" spans="2:4" x14ac:dyDescent="0.15">
      <c r="B18" s="16"/>
      <c r="C18" s="171"/>
      <c r="D18" s="173"/>
    </row>
    <row r="19" spans="2:4" ht="57" x14ac:dyDescent="0.15">
      <c r="B19" s="16" t="s">
        <v>110</v>
      </c>
      <c r="C19" s="171">
        <v>83000</v>
      </c>
      <c r="D19" s="172" t="s">
        <v>91</v>
      </c>
    </row>
    <row r="20" spans="2:4" x14ac:dyDescent="0.15">
      <c r="B20" s="16"/>
      <c r="C20" s="171"/>
      <c r="D20" s="173"/>
    </row>
    <row r="21" spans="2:4" ht="28.5" x14ac:dyDescent="0.15">
      <c r="B21" s="65" t="s">
        <v>111</v>
      </c>
      <c r="C21" s="174">
        <v>10000</v>
      </c>
      <c r="D21" s="172" t="s">
        <v>88</v>
      </c>
    </row>
    <row r="22" spans="2:4" x14ac:dyDescent="0.15">
      <c r="B22" s="16"/>
      <c r="C22" s="171"/>
      <c r="D22" s="173"/>
    </row>
    <row r="23" spans="2:4" ht="28.5" x14ac:dyDescent="0.15">
      <c r="B23" s="16" t="s">
        <v>81</v>
      </c>
      <c r="C23" s="171">
        <v>12000</v>
      </c>
      <c r="D23" s="172" t="s">
        <v>89</v>
      </c>
    </row>
    <row r="24" spans="2:4" x14ac:dyDescent="0.15">
      <c r="B24" s="16"/>
      <c r="C24" s="171"/>
      <c r="D24" s="173"/>
    </row>
    <row r="25" spans="2:4" x14ac:dyDescent="0.15">
      <c r="B25" s="16" t="s">
        <v>82</v>
      </c>
      <c r="C25" s="171"/>
      <c r="D25" s="173"/>
    </row>
    <row r="26" spans="2:4" x14ac:dyDescent="0.15">
      <c r="B26" s="16"/>
      <c r="C26" s="171"/>
      <c r="D26" s="173"/>
    </row>
    <row r="27" spans="2:4" ht="28.5" x14ac:dyDescent="0.15">
      <c r="B27" s="16" t="s">
        <v>83</v>
      </c>
      <c r="C27" s="171">
        <v>400000</v>
      </c>
      <c r="D27" s="172" t="s">
        <v>90</v>
      </c>
    </row>
    <row r="28" spans="2:4" x14ac:dyDescent="0.15">
      <c r="B28" s="16"/>
      <c r="C28" s="171"/>
      <c r="D28" s="173"/>
    </row>
    <row r="29" spans="2:4" x14ac:dyDescent="0.15">
      <c r="B29" s="16"/>
      <c r="C29" s="171"/>
      <c r="D29" s="173"/>
    </row>
    <row r="30" spans="2:4" x14ac:dyDescent="0.15">
      <c r="B30" s="16"/>
      <c r="C30" s="171"/>
      <c r="D30" s="173"/>
    </row>
    <row r="31" spans="2:4" x14ac:dyDescent="0.15">
      <c r="B31" s="16"/>
      <c r="C31" s="171"/>
      <c r="D31" s="173"/>
    </row>
    <row r="32" spans="2:4" x14ac:dyDescent="0.15">
      <c r="B32" s="16"/>
      <c r="C32" s="171"/>
      <c r="D32" s="173"/>
    </row>
    <row r="33" spans="2:4" x14ac:dyDescent="0.15">
      <c r="B33" s="59" t="s">
        <v>18</v>
      </c>
      <c r="C33" s="42">
        <f>SUM(C7:C32)</f>
        <v>2627000</v>
      </c>
      <c r="D33" s="67"/>
    </row>
    <row r="34" spans="2:4" x14ac:dyDescent="0.15">
      <c r="B34" s="232" t="s">
        <v>113</v>
      </c>
      <c r="C34" s="232"/>
      <c r="D34" s="232"/>
    </row>
    <row r="35" spans="2:4" x14ac:dyDescent="0.15">
      <c r="B35" s="68" t="s">
        <v>51</v>
      </c>
      <c r="C35" s="68"/>
      <c r="D35" s="68"/>
    </row>
    <row r="38" spans="2:4" x14ac:dyDescent="0.15">
      <c r="D38" s="69"/>
    </row>
  </sheetData>
  <mergeCells count="1">
    <mergeCell ref="B34:D34"/>
  </mergeCells>
  <phoneticPr fontId="8"/>
  <printOptions horizontalCentered="1"/>
  <pageMargins left="0.59055118110236227" right="0.59055118110236227" top="0.59055118110236227" bottom="0.59055118110236227" header="0.39370078740157483" footer="0.39370078740157483"/>
  <pageSetup paperSize="9" orientation="portrait" blackAndWhite="1" horizontalDpi="4294967292" r:id="rId1"/>
  <headerFooter alignWithMargins="0">
    <oddHeader>&amp;R&amp;G</oddHeader>
    <oddFooter>&amp;C&amp;"ＭＳ ゴシック,標準"&amp;10&amp;P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F6B0F7-4DA3-495A-BAD2-712ADC3F3A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92DB415-D613-4A9E-8C99-55B9DE4FFE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2ED637-3024-4118-9851-CD8777079685}">
  <ds:schemaRefs>
    <ds:schemaRef ds:uri="http://purl.org/dc/elements/1.1/"/>
    <ds:schemaRef ds:uri="http://purl.org/dc/terms/"/>
    <ds:schemaRef ds:uri="http://schemas.microsoft.com/office/2006/documentManagement/types"/>
    <ds:schemaRef ds:uri="8B97BE19-CDDD-400E-817A-CFDD13F7EC12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事業概要（1）</vt:lpstr>
      <vt:lpstr>事業概要（2）</vt:lpstr>
      <vt:lpstr>事業概要（2） (記入例)</vt:lpstr>
      <vt:lpstr>所要額明細書</vt:lpstr>
      <vt:lpstr>所要額明細書（記入例）</vt:lpstr>
      <vt:lpstr>'事業概要（1）'!Print_Area</vt:lpstr>
      <vt:lpstr>'事業概要（2）'!Print_Area</vt:lpstr>
      <vt:lpstr>'事業概要（2） (記入例)'!Print_Area</vt:lpstr>
      <vt:lpstr>所要額明細書!Print_Area</vt:lpstr>
      <vt:lpstr>'所要額明細書（記入例）'!Print_Area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2020-03-27T01:09:19Z</dcterms:modified>
</cp:coreProperties>
</file>