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生涯学習課\6_次世代へつなぐ震災伝承事業\R7\10_委託関係\12_県外語り部派遣運営の修正版一式\250313 発議（伺い）\"/>
    </mc:Choice>
  </mc:AlternateContent>
  <bookViews>
    <workbookView xWindow="-105" yWindow="-105" windowWidth="23250" windowHeight="13890"/>
  </bookViews>
  <sheets>
    <sheet name="250226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5" l="1"/>
  <c r="N28" i="15" l="1"/>
  <c r="N27" i="15" s="1"/>
  <c r="N30" i="15" s="1"/>
  <c r="N29" i="15" s="1"/>
  <c r="N31" i="15" l="1"/>
</calcChain>
</file>

<file path=xl/sharedStrings.xml><?xml version="1.0" encoding="utf-8"?>
<sst xmlns="http://schemas.openxmlformats.org/spreadsheetml/2006/main" count="135" uniqueCount="42">
  <si>
    <t>円</t>
    <rPh sb="0" eb="1">
      <t>エン</t>
    </rPh>
    <phoneticPr fontId="2"/>
  </si>
  <si>
    <t>×</t>
    <phoneticPr fontId="2"/>
  </si>
  <si>
    <t>=</t>
    <phoneticPr fontId="2"/>
  </si>
  <si>
    <t>(間接費)</t>
    <rPh sb="1" eb="4">
      <t>カンセツヒ</t>
    </rPh>
    <phoneticPr fontId="2"/>
  </si>
  <si>
    <t>(消費税相当額)</t>
    <rPh sb="1" eb="4">
      <t>ショウヒゼイ</t>
    </rPh>
    <rPh sb="4" eb="7">
      <t>ソウトウガク</t>
    </rPh>
    <phoneticPr fontId="2"/>
  </si>
  <si>
    <t>(直接費＋間接費)×消費税(10%)</t>
    <rPh sb="1" eb="3">
      <t>チョクセツ</t>
    </rPh>
    <rPh sb="3" eb="4">
      <t>ヒ</t>
    </rPh>
    <rPh sb="5" eb="8">
      <t>カンセツヒ</t>
    </rPh>
    <rPh sb="10" eb="13">
      <t>ショウヒゼイ</t>
    </rPh>
    <phoneticPr fontId="2"/>
  </si>
  <si>
    <t>直接費×諸経費率(10%)</t>
    <rPh sb="0" eb="2">
      <t>チョクセツ</t>
    </rPh>
    <rPh sb="2" eb="3">
      <t>ヒ</t>
    </rPh>
    <rPh sb="4" eb="5">
      <t>ショ</t>
    </rPh>
    <rPh sb="5" eb="7">
      <t>ケイヒ</t>
    </rPh>
    <rPh sb="7" eb="8">
      <t>リツ</t>
    </rPh>
    <phoneticPr fontId="2"/>
  </si>
  <si>
    <t>合計</t>
    <rPh sb="0" eb="2">
      <t>ゴウケイ</t>
    </rPh>
    <phoneticPr fontId="2"/>
  </si>
  <si>
    <t>式</t>
    <rPh sb="0" eb="1">
      <t>シキ</t>
    </rPh>
    <phoneticPr fontId="2"/>
  </si>
  <si>
    <t>名称</t>
    <rPh sb="0" eb="2">
      <t>メイショウ</t>
    </rPh>
    <phoneticPr fontId="2"/>
  </si>
  <si>
    <t>事項</t>
    <rPh sb="0" eb="2">
      <t>ジコウ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</si>
  <si>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</si>
  <si>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</si>
  <si>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</si>
  <si>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</si>
  <si>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(直接費)</t>
    <rPh sb="1" eb="3">
      <t>チョクセツ</t>
    </rPh>
    <phoneticPr fontId="2"/>
  </si>
  <si>
    <t>人件費</t>
    <rPh sb="0" eb="3">
      <t>ジンケンヒ</t>
    </rPh>
    <phoneticPr fontId="2"/>
  </si>
  <si>
    <t>機材レンタル費</t>
    <rPh sb="0" eb="2">
      <t>キザイ</t>
    </rPh>
    <rPh sb="6" eb="7">
      <t>ヒ</t>
    </rPh>
    <phoneticPr fontId="2"/>
  </si>
  <si>
    <t>報償費・旅費</t>
    <rPh sb="0" eb="3">
      <t>ホウショウヒ</t>
    </rPh>
    <rPh sb="4" eb="6">
      <t>リョヒ</t>
    </rPh>
    <phoneticPr fontId="2"/>
  </si>
  <si>
    <t>語り部謝金</t>
    <rPh sb="0" eb="1">
      <t>カタ</t>
    </rPh>
    <rPh sb="2" eb="3">
      <t>ベ</t>
    </rPh>
    <rPh sb="3" eb="5">
      <t>シャキン</t>
    </rPh>
    <phoneticPr fontId="3"/>
  </si>
  <si>
    <t>人</t>
    <rPh sb="0" eb="1">
      <t>ニン</t>
    </rPh>
    <phoneticPr fontId="2"/>
  </si>
  <si>
    <t>回</t>
    <rPh sb="0" eb="1">
      <t>カイ</t>
    </rPh>
    <phoneticPr fontId="2"/>
  </si>
  <si>
    <t>物件費</t>
    <rPh sb="0" eb="3">
      <t>ブッケンヒ</t>
    </rPh>
    <phoneticPr fontId="2"/>
  </si>
  <si>
    <t>事業推進管理者</t>
    <rPh sb="0" eb="2">
      <t>ジギョウ</t>
    </rPh>
    <rPh sb="2" eb="4">
      <t>スイシン</t>
    </rPh>
    <rPh sb="4" eb="7">
      <t>カンリシャ</t>
    </rPh>
    <phoneticPr fontId="2"/>
  </si>
  <si>
    <t>事業推進スタッフ人件費</t>
    <rPh sb="0" eb="2">
      <t>ジギョウ</t>
    </rPh>
    <rPh sb="2" eb="4">
      <t>スイシン</t>
    </rPh>
    <rPh sb="8" eb="11">
      <t>ジンケンヒ</t>
    </rPh>
    <phoneticPr fontId="2"/>
  </si>
  <si>
    <t>日</t>
    <rPh sb="0" eb="1">
      <t>ニチ</t>
    </rPh>
    <phoneticPr fontId="2"/>
  </si>
  <si>
    <t>語り部派遣旅費</t>
    <rPh sb="0" eb="1">
      <t>カタ</t>
    </rPh>
    <rPh sb="2" eb="3">
      <t>ベ</t>
    </rPh>
    <rPh sb="3" eb="5">
      <t>ハケン</t>
    </rPh>
    <rPh sb="5" eb="7">
      <t>リョヒ</t>
    </rPh>
    <phoneticPr fontId="3"/>
  </si>
  <si>
    <t>機械、設定費用</t>
    <rPh sb="0" eb="2">
      <t>キカイ</t>
    </rPh>
    <rPh sb="3" eb="5">
      <t>セッテイ</t>
    </rPh>
    <rPh sb="5" eb="7">
      <t>ヒヨウ</t>
    </rPh>
    <phoneticPr fontId="2"/>
  </si>
  <si>
    <t>チラシデータ作成、印刷</t>
    <rPh sb="6" eb="8">
      <t>サクセイ</t>
    </rPh>
    <rPh sb="9" eb="11">
      <t>インサツ</t>
    </rPh>
    <phoneticPr fontId="2"/>
  </si>
  <si>
    <t>アーカイブ化、編集、メディア落とし込み</t>
    <phoneticPr fontId="2"/>
  </si>
  <si>
    <t>講演配付資料印刷、発送費用</t>
    <phoneticPr fontId="2"/>
  </si>
  <si>
    <t>報告書・成果品作成費用</t>
    <rPh sb="0" eb="3">
      <t>ホウコクショ</t>
    </rPh>
    <rPh sb="4" eb="6">
      <t>セイカ</t>
    </rPh>
    <rPh sb="6" eb="7">
      <t>ヒン</t>
    </rPh>
    <rPh sb="7" eb="9">
      <t>サクセイ</t>
    </rPh>
    <rPh sb="9" eb="11">
      <t>ヒヨウ</t>
    </rPh>
    <phoneticPr fontId="2"/>
  </si>
  <si>
    <t>運営スタッフ費用（講演録画）</t>
    <rPh sb="0" eb="2">
      <t>ウンエイ</t>
    </rPh>
    <rPh sb="6" eb="8">
      <t>ヒヨウ</t>
    </rPh>
    <rPh sb="9" eb="11">
      <t>コウエン</t>
    </rPh>
    <rPh sb="11" eb="13">
      <t>ロクガ</t>
    </rPh>
    <phoneticPr fontId="2"/>
  </si>
  <si>
    <t>（円）</t>
    <rPh sb="1" eb="2">
      <t>エン</t>
    </rPh>
    <phoneticPr fontId="2"/>
  </si>
  <si>
    <t>撮影スタッフ旅費</t>
    <rPh sb="0" eb="2">
      <t>サツエイ</t>
    </rPh>
    <rPh sb="6" eb="8">
      <t>リョヒ</t>
    </rPh>
    <phoneticPr fontId="2"/>
  </si>
  <si>
    <t>備考</t>
    <rPh sb="0" eb="2">
      <t>ビコウ</t>
    </rPh>
    <phoneticPr fontId="2"/>
  </si>
  <si>
    <t>県外派遣者等視察研修旅費（バス代）</t>
    <rPh sb="0" eb="6">
      <t>ケンガイハケンシャトウ</t>
    </rPh>
    <rPh sb="6" eb="12">
      <t>シサツケンシュウリョヒ</t>
    </rPh>
    <rPh sb="15" eb="16">
      <t>ダイ</t>
    </rPh>
    <phoneticPr fontId="3"/>
  </si>
  <si>
    <t>県外派遣者等視察研修旅費（宿泊代）</t>
    <rPh sb="0" eb="6">
      <t>ケンガイハケンシャトウ</t>
    </rPh>
    <rPh sb="6" eb="12">
      <t>シサツケンシュウリョヒ</t>
    </rPh>
    <rPh sb="13" eb="15">
      <t>シュクハク</t>
    </rPh>
    <rPh sb="15" eb="16">
      <t>ダイ</t>
    </rPh>
    <phoneticPr fontId="3"/>
  </si>
  <si>
    <t>アンケート作成・アンケート集約・分析</t>
    <rPh sb="5" eb="7">
      <t>サクセイ</t>
    </rPh>
    <rPh sb="13" eb="15">
      <t>シュウヤク</t>
    </rPh>
    <rPh sb="16" eb="18">
      <t>ブンセキ</t>
    </rPh>
    <phoneticPr fontId="2"/>
  </si>
  <si>
    <t>　　（73日分）</t>
    <rPh sb="5" eb="7">
      <t>ニチブン</t>
    </rPh>
    <phoneticPr fontId="2"/>
  </si>
  <si>
    <t>語り部県外派遣運営委託業務　内訳書</t>
    <rPh sb="0" eb="1">
      <t>カタ</t>
    </rPh>
    <rPh sb="2" eb="3">
      <t>ベ</t>
    </rPh>
    <rPh sb="3" eb="5">
      <t>ケンガイ</t>
    </rPh>
    <rPh sb="5" eb="7">
      <t>ハケン</t>
    </rPh>
    <rPh sb="7" eb="9">
      <t>ウンエイ</t>
    </rPh>
    <rPh sb="11" eb="13">
      <t>ギョウム</t>
    </rPh>
    <rPh sb="14" eb="16">
      <t>ウチワケ</t>
    </rPh>
    <rPh sb="16" eb="17">
      <t>ショ</t>
    </rPh>
    <phoneticPr fontId="2"/>
  </si>
  <si>
    <t>旅費はＲ６の平均額を単価として用いている。</t>
    <rPh sb="0" eb="2">
      <t>リョヒ</t>
    </rPh>
    <rPh sb="6" eb="9">
      <t>ヘイキンガク</t>
    </rPh>
    <rPh sb="10" eb="12">
      <t>タンカ</t>
    </rPh>
    <rPh sb="15" eb="1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</si>
</sst>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38" fontId="6" fillId="2" borderId="4" xfId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38" fontId="6" fillId="2" borderId="0" xfId="1" applyFont="1" applyFill="1" applyBorder="1">
      <alignment vertical="center"/>
    </xf>
    <xf numFmtId="38" fontId="7" fillId="3" borderId="7" xfId="1" applyFont="1" applyFill="1" applyBorder="1">
      <alignment vertical="center"/>
    </xf>
    <xf numFmtId="0" fontId="7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38" fontId="6" fillId="0" borderId="2" xfId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20" xfId="0" applyFont="1" applyBorder="1" applyAlignment="1">
      <alignment horizontal="left" vertical="center" shrinkToFit="1"/>
    </xf>
    <xf numFmtId="38" fontId="6" fillId="0" borderId="21" xfId="1" applyFont="1" applyFill="1" applyBorder="1">
      <alignment vertical="center"/>
    </xf>
    <xf numFmtId="0" fontId="6" fillId="0" borderId="22" xfId="0" applyFont="1" applyBorder="1" applyAlignment="1">
      <alignment horizontal="center" vertical="center"/>
    </xf>
    <xf numFmtId="176" fontId="6" fillId="0" borderId="22" xfId="1" applyNumberFormat="1" applyFont="1" applyFill="1" applyBorder="1">
      <alignment vertical="center"/>
    </xf>
    <xf numFmtId="38" fontId="6" fillId="0" borderId="22" xfId="1" applyFont="1" applyFill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38" fontId="6" fillId="0" borderId="6" xfId="1" applyFont="1" applyFill="1" applyBorder="1">
      <alignment vertical="center"/>
    </xf>
    <xf numFmtId="38" fontId="6" fillId="0" borderId="7" xfId="1" applyFont="1" applyFill="1" applyBorder="1">
      <alignment vertical="center"/>
    </xf>
    <xf numFmtId="0" fontId="6" fillId="2" borderId="5" xfId="0" applyFont="1" applyFill="1" applyBorder="1">
      <alignment vertical="center"/>
    </xf>
    <xf numFmtId="38" fontId="7" fillId="2" borderId="0" xfId="1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38" fontId="6" fillId="0" borderId="0" xfId="0" applyNumberFormat="1" applyFo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38" fontId="6" fillId="0" borderId="16" xfId="1" applyFont="1" applyFill="1" applyBorder="1">
      <alignment vertical="center"/>
    </xf>
    <xf numFmtId="0" fontId="6" fillId="0" borderId="17" xfId="0" applyFont="1" applyBorder="1" applyAlignment="1">
      <alignment horizontal="center" vertical="center"/>
    </xf>
    <xf numFmtId="9" fontId="6" fillId="0" borderId="17" xfId="2" applyFont="1" applyFill="1" applyBorder="1">
      <alignment vertical="center"/>
    </xf>
    <xf numFmtId="38" fontId="6" fillId="0" borderId="17" xfId="1" applyFont="1" applyFill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38" fontId="7" fillId="2" borderId="9" xfId="1" applyFont="1" applyFill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8" fontId="6" fillId="0" borderId="19" xfId="1" applyFont="1" applyFill="1" applyBorder="1">
      <alignment vertical="center"/>
    </xf>
    <xf numFmtId="0" fontId="6" fillId="0" borderId="7" xfId="0" applyFont="1" applyBorder="1">
      <alignment vertical="center"/>
    </xf>
    <xf numFmtId="38" fontId="7" fillId="0" borderId="7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6" fillId="0" borderId="0" xfId="1" applyFont="1">
      <alignment vertical="center"/>
    </xf>
    <xf numFmtId="38" fontId="6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8" fillId="0" borderId="0" xfId="1" applyFont="1" applyFill="1" applyBorder="1">
      <alignment vertical="center"/>
    </xf>
    <xf numFmtId="38" fontId="4" fillId="0" borderId="0" xfId="0" applyNumberFormat="1" applyFont="1">
      <alignment vertical="center"/>
    </xf>
    <xf numFmtId="3" fontId="6" fillId="2" borderId="5" xfId="0" applyNumberFormat="1" applyFont="1" applyFill="1" applyBorder="1" applyAlignment="1">
      <alignment vertical="center" shrinkToFit="1"/>
    </xf>
    <xf numFmtId="3" fontId="6" fillId="0" borderId="23" xfId="0" applyNumberFormat="1" applyFont="1" applyBorder="1" applyAlignment="1">
      <alignment vertical="center" shrinkToFit="1"/>
    </xf>
    <xf numFmtId="3" fontId="6" fillId="0" borderId="8" xfId="0" applyNumberFormat="1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>
      <alignment vertical="center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24" xfId="0" applyFont="1" applyFill="1" applyBorder="1" applyAlignment="1">
      <alignment vertical="center" shrinkToFit="1"/>
    </xf>
    <xf numFmtId="0" fontId="6" fillId="4" borderId="22" xfId="0" applyFont="1" applyFill="1" applyBorder="1" applyAlignment="1">
      <alignment horizontal="center" vertical="center"/>
    </xf>
    <xf numFmtId="38" fontId="6" fillId="4" borderId="22" xfId="1" applyFont="1" applyFill="1" applyBorder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vertical="center" shrinkToFit="1"/>
    </xf>
    <xf numFmtId="0" fontId="6" fillId="4" borderId="20" xfId="0" applyFont="1" applyFill="1" applyBorder="1" applyAlignment="1">
      <alignment vertical="center" shrinkToFit="1"/>
    </xf>
    <xf numFmtId="0" fontId="6" fillId="4" borderId="10" xfId="0" applyFont="1" applyFill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38" fontId="6" fillId="4" borderId="7" xfId="1" applyFont="1" applyFill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20" xfId="0" applyFont="1" applyFill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top" wrapText="1" shrinkToFit="1"/>
    </xf>
    <xf numFmtId="0" fontId="6" fillId="4" borderId="27" xfId="0" applyFont="1" applyFill="1" applyBorder="1" applyAlignment="1">
      <alignment horizontal="left" vertical="top" wrapText="1" shrinkToFit="1"/>
    </xf>
    <xf numFmtId="0" fontId="6" fillId="4" borderId="28" xfId="0" applyFont="1" applyFill="1" applyBorder="1" applyAlignment="1">
      <alignment horizontal="left" vertical="top" wrapText="1" shrinkToFit="1"/>
    </xf>
    <xf numFmtId="3" fontId="6" fillId="0" borderId="26" xfId="0" applyNumberFormat="1" applyFont="1" applyBorder="1" applyAlignment="1">
      <alignment horizontal="center" vertical="center" shrinkToFit="1"/>
    </xf>
    <xf numFmtId="3" fontId="6" fillId="0" borderId="27" xfId="0" applyNumberFormat="1" applyFont="1" applyBorder="1" applyAlignment="1">
      <alignment horizontal="center" vertical="center" shrinkToFit="1"/>
    </xf>
    <xf numFmtId="3" fontId="6" fillId="0" borderId="28" xfId="0" applyNumberFormat="1" applyFont="1" applyBorder="1" applyAlignment="1">
      <alignment horizontal="center" vertical="center" shrinkToFit="1"/>
    </xf>
    <xf numFmtId="3" fontId="6" fillId="0" borderId="26" xfId="0" applyNumberFormat="1" applyFont="1" applyBorder="1" applyAlignment="1">
      <alignment vertical="top" wrapText="1" shrinkToFit="1"/>
    </xf>
    <xf numFmtId="3" fontId="6" fillId="0" borderId="27" xfId="0" applyNumberFormat="1" applyFont="1" applyBorder="1" applyAlignment="1">
      <alignment vertical="top" wrapText="1" shrinkToFit="1"/>
    </xf>
    <xf numFmtId="3" fontId="6" fillId="0" borderId="29" xfId="0" applyNumberFormat="1" applyFont="1" applyBorder="1" applyAlignment="1">
      <alignment vertical="top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view="pageBreakPreview" zoomScale="90" zoomScaleNormal="110" zoomScaleSheetLayoutView="90" workbookViewId="0">
      <selection activeCell="P14" sqref="P14:P21"/>
    </sheetView>
  </sheetViews>
  <sheetFormatPr defaultColWidth="9" defaultRowHeight="20.100000000000001" customHeight="1" x14ac:dyDescent="0.15"/>
  <cols>
    <col min="1" max="1" width="2.25" style="1" customWidth="1"/>
    <col min="2" max="3" width="2.625" style="1" customWidth="1"/>
    <col min="4" max="4" width="36" style="1" customWidth="1"/>
    <col min="5" max="5" width="12.625" style="1" customWidth="1"/>
    <col min="6" max="7" width="3.625" style="51" customWidth="1"/>
    <col min="8" max="8" width="9" style="1" customWidth="1"/>
    <col min="9" max="9" width="5.75" style="51" bestFit="1" customWidth="1"/>
    <col min="10" max="10" width="3.625" style="51" customWidth="1"/>
    <col min="11" max="11" width="6.625" style="1" customWidth="1"/>
    <col min="12" max="12" width="4.875" style="51" bestFit="1" customWidth="1"/>
    <col min="13" max="13" width="3.625" style="51" customWidth="1"/>
    <col min="14" max="14" width="14.125" style="1" customWidth="1"/>
    <col min="15" max="15" width="3.625" style="51" customWidth="1"/>
    <col min="16" max="16" width="14.625" style="57" customWidth="1"/>
    <col min="17" max="17" width="14.625" style="1" customWidth="1"/>
    <col min="18" max="18" width="14.625" style="52" customWidth="1"/>
    <col min="19" max="19" width="9.5" style="1" bestFit="1" customWidth="1"/>
    <col min="20" max="16384" width="9" style="1"/>
  </cols>
  <sheetData>
    <row r="1" spans="1:17" ht="20.100000000000001" customHeight="1" x14ac:dyDescent="0.15">
      <c r="Q1" s="71"/>
    </row>
    <row r="2" spans="1:17" ht="20.25" customHeight="1" x14ac:dyDescent="0.15">
      <c r="B2" s="90" t="s">
        <v>40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66"/>
    </row>
    <row r="3" spans="1:17" ht="20.25" customHeight="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67"/>
      <c r="Q3" s="66" t="s">
        <v>33</v>
      </c>
    </row>
    <row r="4" spans="1:17" s="2" customFormat="1" ht="15" customHeight="1" thickBot="1" x14ac:dyDescent="0.2">
      <c r="B4" s="91" t="s">
        <v>9</v>
      </c>
      <c r="C4" s="91"/>
      <c r="D4" s="91"/>
      <c r="E4" s="91" t="s">
        <v>10</v>
      </c>
      <c r="F4" s="91"/>
      <c r="G4" s="91"/>
      <c r="H4" s="91"/>
      <c r="I4" s="91"/>
      <c r="J4" s="91"/>
      <c r="K4" s="91"/>
      <c r="L4" s="91"/>
      <c r="M4" s="91"/>
      <c r="N4" s="92"/>
      <c r="O4" s="3"/>
      <c r="P4" s="55" t="s">
        <v>35</v>
      </c>
      <c r="Q4" s="58"/>
    </row>
    <row r="5" spans="1:17" s="2" customFormat="1" ht="15" customHeight="1" thickTop="1" x14ac:dyDescent="0.15">
      <c r="B5" s="4"/>
      <c r="C5" s="5"/>
      <c r="D5" s="5"/>
      <c r="E5" s="4" t="s">
        <v>11</v>
      </c>
      <c r="F5" s="5"/>
      <c r="G5" s="5"/>
      <c r="H5" s="5" t="s">
        <v>12</v>
      </c>
      <c r="I5" s="5" t="s">
        <v>14</v>
      </c>
      <c r="J5" s="5"/>
      <c r="K5" s="5" t="s">
        <v>12</v>
      </c>
      <c r="L5" s="5" t="s">
        <v>14</v>
      </c>
      <c r="M5" s="5"/>
      <c r="N5" s="5" t="s">
        <v>13</v>
      </c>
      <c r="O5" s="6"/>
      <c r="P5" s="56"/>
      <c r="Q5" s="58"/>
    </row>
    <row r="6" spans="1:17" s="2" customFormat="1" ht="15" customHeight="1" x14ac:dyDescent="0.15">
      <c r="B6" s="7" t="s">
        <v>15</v>
      </c>
      <c r="C6" s="8"/>
      <c r="D6" s="8"/>
      <c r="E6" s="9"/>
      <c r="F6" s="10"/>
      <c r="G6" s="10"/>
      <c r="H6" s="11"/>
      <c r="I6" s="10"/>
      <c r="J6" s="10"/>
      <c r="K6" s="11"/>
      <c r="L6" s="10"/>
      <c r="M6" s="10"/>
      <c r="N6" s="12">
        <f>SUM(N8:N11,N14:N26)</f>
        <v>0</v>
      </c>
      <c r="O6" s="13" t="s">
        <v>0</v>
      </c>
      <c r="P6" s="63"/>
      <c r="Q6" s="58"/>
    </row>
    <row r="7" spans="1:17" s="2" customFormat="1" ht="15" customHeight="1" x14ac:dyDescent="0.15">
      <c r="B7" s="14"/>
      <c r="C7" s="15" t="s">
        <v>16</v>
      </c>
      <c r="D7" s="16"/>
      <c r="E7" s="17"/>
      <c r="F7" s="18"/>
      <c r="G7" s="18"/>
      <c r="H7" s="19"/>
      <c r="I7" s="18"/>
      <c r="J7" s="18"/>
      <c r="K7" s="19"/>
      <c r="L7" s="18"/>
      <c r="M7" s="18"/>
      <c r="P7" s="20"/>
      <c r="Q7" s="58"/>
    </row>
    <row r="8" spans="1:17" s="2" customFormat="1" ht="15" customHeight="1" x14ac:dyDescent="0.15">
      <c r="B8" s="14"/>
      <c r="C8" s="14"/>
      <c r="D8" s="21" t="s">
        <v>23</v>
      </c>
      <c r="E8" s="22"/>
      <c r="F8" s="23" t="s">
        <v>0</v>
      </c>
      <c r="G8" s="23" t="s">
        <v>1</v>
      </c>
      <c r="H8" s="24">
        <v>1</v>
      </c>
      <c r="I8" s="23" t="s">
        <v>20</v>
      </c>
      <c r="J8" s="23" t="s">
        <v>1</v>
      </c>
      <c r="K8" s="25">
        <v>30</v>
      </c>
      <c r="L8" s="23" t="s">
        <v>25</v>
      </c>
      <c r="M8" s="23" t="s">
        <v>2</v>
      </c>
      <c r="N8" s="25"/>
      <c r="O8" s="26" t="s">
        <v>0</v>
      </c>
      <c r="P8" s="93"/>
      <c r="Q8" s="58"/>
    </row>
    <row r="9" spans="1:17" s="2" customFormat="1" ht="15" customHeight="1" x14ac:dyDescent="0.15">
      <c r="B9" s="14"/>
      <c r="C9" s="14"/>
      <c r="D9" s="21" t="s">
        <v>24</v>
      </c>
      <c r="E9" s="22"/>
      <c r="F9" s="23" t="s">
        <v>0</v>
      </c>
      <c r="G9" s="23" t="s">
        <v>1</v>
      </c>
      <c r="H9" s="24">
        <v>1</v>
      </c>
      <c r="I9" s="23" t="s">
        <v>20</v>
      </c>
      <c r="J9" s="23" t="s">
        <v>1</v>
      </c>
      <c r="K9" s="25">
        <v>240</v>
      </c>
      <c r="L9" s="23" t="s">
        <v>25</v>
      </c>
      <c r="M9" s="23" t="s">
        <v>2</v>
      </c>
      <c r="N9" s="25"/>
      <c r="O9" s="26" t="s">
        <v>0</v>
      </c>
      <c r="P9" s="94"/>
      <c r="Q9" s="58"/>
    </row>
    <row r="10" spans="1:17" s="2" customFormat="1" ht="15" customHeight="1" x14ac:dyDescent="0.15">
      <c r="B10" s="14"/>
      <c r="C10" s="14"/>
      <c r="D10" s="21" t="s">
        <v>32</v>
      </c>
      <c r="E10" s="22"/>
      <c r="F10" s="23" t="s">
        <v>0</v>
      </c>
      <c r="G10" s="23" t="s">
        <v>1</v>
      </c>
      <c r="H10" s="24">
        <v>2</v>
      </c>
      <c r="I10" s="23" t="s">
        <v>20</v>
      </c>
      <c r="J10" s="23" t="s">
        <v>1</v>
      </c>
      <c r="K10" s="25">
        <v>5</v>
      </c>
      <c r="L10" s="23" t="s">
        <v>21</v>
      </c>
      <c r="M10" s="23" t="s">
        <v>2</v>
      </c>
      <c r="N10" s="25"/>
      <c r="O10" s="26" t="s">
        <v>0</v>
      </c>
      <c r="P10" s="94"/>
      <c r="Q10" s="58"/>
    </row>
    <row r="11" spans="1:17" s="2" customFormat="1" ht="15" customHeight="1" x14ac:dyDescent="0.15">
      <c r="B11" s="14"/>
      <c r="C11" s="69"/>
      <c r="D11" s="68" t="s">
        <v>29</v>
      </c>
      <c r="E11" s="22"/>
      <c r="F11" s="23" t="s">
        <v>0</v>
      </c>
      <c r="G11" s="23" t="s">
        <v>1</v>
      </c>
      <c r="H11" s="24">
        <v>5</v>
      </c>
      <c r="I11" s="23" t="s">
        <v>21</v>
      </c>
      <c r="J11" s="23"/>
      <c r="K11" s="25"/>
      <c r="L11" s="23"/>
      <c r="M11" s="23" t="s">
        <v>2</v>
      </c>
      <c r="N11" s="25"/>
      <c r="O11" s="26" t="s">
        <v>0</v>
      </c>
      <c r="P11" s="94"/>
      <c r="Q11" s="58"/>
    </row>
    <row r="12" spans="1:17" s="2" customFormat="1" ht="15" customHeight="1" x14ac:dyDescent="0.15">
      <c r="B12" s="14"/>
      <c r="C12" s="69"/>
      <c r="D12" s="68"/>
      <c r="E12" s="22"/>
      <c r="F12" s="23"/>
      <c r="G12" s="23"/>
      <c r="H12" s="24"/>
      <c r="I12" s="23"/>
      <c r="J12" s="23"/>
      <c r="K12" s="25"/>
      <c r="L12" s="23"/>
      <c r="M12" s="23"/>
      <c r="N12" s="25"/>
      <c r="O12" s="26"/>
      <c r="P12" s="95"/>
      <c r="Q12" s="58"/>
    </row>
    <row r="13" spans="1:17" s="2" customFormat="1" ht="15" customHeight="1" x14ac:dyDescent="0.15">
      <c r="B13" s="14"/>
      <c r="C13" s="27" t="s">
        <v>18</v>
      </c>
      <c r="D13" s="53"/>
      <c r="E13" s="22"/>
      <c r="F13" s="23"/>
      <c r="G13" s="23"/>
      <c r="H13" s="24"/>
      <c r="I13" s="23"/>
      <c r="J13" s="23"/>
      <c r="K13" s="25"/>
      <c r="L13" s="23"/>
      <c r="M13" s="23"/>
      <c r="N13" s="25"/>
      <c r="O13" s="26"/>
      <c r="P13" s="64"/>
      <c r="Q13" s="58"/>
    </row>
    <row r="14" spans="1:17" s="2" customFormat="1" ht="15" customHeight="1" x14ac:dyDescent="0.15">
      <c r="B14" s="14"/>
      <c r="C14" s="27"/>
      <c r="D14" s="54" t="s">
        <v>19</v>
      </c>
      <c r="E14" s="22">
        <v>5000</v>
      </c>
      <c r="F14" s="23" t="s">
        <v>0</v>
      </c>
      <c r="G14" s="23" t="s">
        <v>1</v>
      </c>
      <c r="H14" s="24">
        <v>1</v>
      </c>
      <c r="I14" s="23" t="s">
        <v>20</v>
      </c>
      <c r="J14" s="23" t="s">
        <v>1</v>
      </c>
      <c r="K14" s="25">
        <v>73</v>
      </c>
      <c r="L14" s="23" t="s">
        <v>21</v>
      </c>
      <c r="M14" s="23" t="s">
        <v>2</v>
      </c>
      <c r="N14" s="25"/>
      <c r="O14" s="26" t="s">
        <v>0</v>
      </c>
      <c r="P14" s="99" t="s">
        <v>41</v>
      </c>
      <c r="Q14" s="58"/>
    </row>
    <row r="15" spans="1:17" s="2" customFormat="1" ht="15" customHeight="1" x14ac:dyDescent="0.15">
      <c r="B15" s="14"/>
      <c r="C15" s="27"/>
      <c r="D15" s="54" t="s">
        <v>26</v>
      </c>
      <c r="E15" s="22">
        <v>60000</v>
      </c>
      <c r="F15" s="23" t="s">
        <v>0</v>
      </c>
      <c r="G15" s="23" t="s">
        <v>1</v>
      </c>
      <c r="H15" s="24">
        <v>1</v>
      </c>
      <c r="I15" s="23" t="s">
        <v>20</v>
      </c>
      <c r="J15" s="23" t="s">
        <v>1</v>
      </c>
      <c r="K15" s="25">
        <v>73</v>
      </c>
      <c r="L15" s="23" t="s">
        <v>21</v>
      </c>
      <c r="M15" s="23" t="s">
        <v>2</v>
      </c>
      <c r="N15" s="25"/>
      <c r="O15" s="26" t="s">
        <v>0</v>
      </c>
      <c r="P15" s="100"/>
      <c r="Q15" s="58"/>
    </row>
    <row r="16" spans="1:17" s="2" customFormat="1" ht="15" customHeight="1" x14ac:dyDescent="0.15">
      <c r="B16" s="14"/>
      <c r="C16" s="70"/>
      <c r="D16" s="74" t="s">
        <v>34</v>
      </c>
      <c r="E16" s="22"/>
      <c r="F16" s="23" t="s">
        <v>0</v>
      </c>
      <c r="G16" s="23" t="s">
        <v>1</v>
      </c>
      <c r="H16" s="24">
        <v>2</v>
      </c>
      <c r="I16" s="23" t="s">
        <v>20</v>
      </c>
      <c r="J16" s="23" t="s">
        <v>1</v>
      </c>
      <c r="K16" s="25">
        <v>5</v>
      </c>
      <c r="L16" s="23" t="s">
        <v>21</v>
      </c>
      <c r="M16" s="75" t="s">
        <v>2</v>
      </c>
      <c r="N16" s="76"/>
      <c r="O16" s="77" t="s">
        <v>0</v>
      </c>
      <c r="P16" s="100"/>
      <c r="Q16" s="58"/>
    </row>
    <row r="17" spans="1:20" s="2" customFormat="1" ht="15" customHeight="1" x14ac:dyDescent="0.15">
      <c r="B17" s="14"/>
      <c r="C17" s="27"/>
      <c r="D17" s="74" t="s">
        <v>36</v>
      </c>
      <c r="E17" s="22"/>
      <c r="F17" s="23" t="s">
        <v>0</v>
      </c>
      <c r="G17" s="23" t="s">
        <v>1</v>
      </c>
      <c r="H17" s="24">
        <v>1</v>
      </c>
      <c r="I17" s="23" t="s">
        <v>8</v>
      </c>
      <c r="J17" s="23" t="s">
        <v>1</v>
      </c>
      <c r="K17" s="25">
        <v>1</v>
      </c>
      <c r="L17" s="23" t="s">
        <v>21</v>
      </c>
      <c r="M17" s="75" t="s">
        <v>2</v>
      </c>
      <c r="N17" s="76"/>
      <c r="O17" s="77" t="s">
        <v>0</v>
      </c>
      <c r="P17" s="100"/>
      <c r="Q17" s="58"/>
    </row>
    <row r="18" spans="1:20" s="2" customFormat="1" ht="15" customHeight="1" x14ac:dyDescent="0.15">
      <c r="B18" s="14"/>
      <c r="C18" s="27"/>
      <c r="D18" s="74" t="s">
        <v>37</v>
      </c>
      <c r="E18" s="22"/>
      <c r="F18" s="23" t="s">
        <v>0</v>
      </c>
      <c r="G18" s="23" t="s">
        <v>1</v>
      </c>
      <c r="H18" s="24">
        <v>1</v>
      </c>
      <c r="I18" s="23" t="s">
        <v>8</v>
      </c>
      <c r="J18" s="23" t="s">
        <v>1</v>
      </c>
      <c r="K18" s="25">
        <v>1</v>
      </c>
      <c r="L18" s="23" t="s">
        <v>21</v>
      </c>
      <c r="M18" s="75" t="s">
        <v>2</v>
      </c>
      <c r="N18" s="76"/>
      <c r="O18" s="77" t="s">
        <v>0</v>
      </c>
      <c r="P18" s="100"/>
      <c r="Q18" s="58"/>
    </row>
    <row r="19" spans="1:20" s="2" customFormat="1" ht="15" customHeight="1" x14ac:dyDescent="0.15">
      <c r="B19" s="14"/>
      <c r="C19" s="27" t="s">
        <v>17</v>
      </c>
      <c r="D19" s="78"/>
      <c r="E19" s="22"/>
      <c r="F19" s="23"/>
      <c r="G19" s="23"/>
      <c r="H19" s="25"/>
      <c r="I19" s="23"/>
      <c r="J19" s="23"/>
      <c r="K19" s="25"/>
      <c r="L19" s="23"/>
      <c r="M19" s="75"/>
      <c r="N19" s="76"/>
      <c r="O19" s="77"/>
      <c r="P19" s="100"/>
      <c r="Q19" s="60"/>
    </row>
    <row r="20" spans="1:20" s="2" customFormat="1" ht="15" customHeight="1" x14ac:dyDescent="0.15">
      <c r="B20" s="14"/>
      <c r="C20" s="27"/>
      <c r="D20" s="79" t="s">
        <v>27</v>
      </c>
      <c r="E20" s="22"/>
      <c r="F20" s="23" t="s">
        <v>0</v>
      </c>
      <c r="G20" s="23" t="s">
        <v>1</v>
      </c>
      <c r="H20" s="24">
        <v>5</v>
      </c>
      <c r="I20" s="23" t="s">
        <v>21</v>
      </c>
      <c r="J20" s="23"/>
      <c r="K20" s="25"/>
      <c r="L20" s="23"/>
      <c r="M20" s="75" t="s">
        <v>2</v>
      </c>
      <c r="N20" s="76"/>
      <c r="O20" s="77" t="s">
        <v>0</v>
      </c>
      <c r="P20" s="100"/>
      <c r="Q20" s="60"/>
    </row>
    <row r="21" spans="1:20" s="2" customFormat="1" ht="15" customHeight="1" x14ac:dyDescent="0.15">
      <c r="B21" s="14"/>
      <c r="C21" s="28"/>
      <c r="D21" s="80"/>
      <c r="E21" s="29"/>
      <c r="F21" s="73"/>
      <c r="G21" s="73"/>
      <c r="H21" s="30"/>
      <c r="I21" s="73"/>
      <c r="J21" s="73"/>
      <c r="K21" s="30"/>
      <c r="L21" s="73"/>
      <c r="M21" s="81"/>
      <c r="N21" s="82"/>
      <c r="O21" s="83"/>
      <c r="P21" s="101"/>
      <c r="Q21" s="60"/>
    </row>
    <row r="22" spans="1:20" s="2" customFormat="1" ht="15" customHeight="1" x14ac:dyDescent="0.15">
      <c r="B22" s="14"/>
      <c r="C22" s="15" t="s">
        <v>22</v>
      </c>
      <c r="D22" s="84"/>
      <c r="E22" s="17"/>
      <c r="F22" s="18"/>
      <c r="G22" s="18"/>
      <c r="H22" s="19"/>
      <c r="I22" s="18"/>
      <c r="J22" s="18"/>
      <c r="K22" s="19"/>
      <c r="L22" s="18"/>
      <c r="M22" s="85"/>
      <c r="N22" s="86"/>
      <c r="O22" s="86"/>
      <c r="P22" s="20"/>
      <c r="Q22" s="60"/>
    </row>
    <row r="23" spans="1:20" s="2" customFormat="1" ht="15" customHeight="1" x14ac:dyDescent="0.15">
      <c r="B23" s="14"/>
      <c r="C23" s="14"/>
      <c r="D23" s="87" t="s">
        <v>28</v>
      </c>
      <c r="E23" s="22"/>
      <c r="F23" s="23" t="s">
        <v>0</v>
      </c>
      <c r="G23" s="23" t="s">
        <v>1</v>
      </c>
      <c r="H23" s="25">
        <v>1</v>
      </c>
      <c r="I23" s="23" t="s">
        <v>8</v>
      </c>
      <c r="J23" s="23"/>
      <c r="K23" s="25"/>
      <c r="L23" s="23"/>
      <c r="M23" s="75" t="s">
        <v>2</v>
      </c>
      <c r="N23" s="76"/>
      <c r="O23" s="77" t="s">
        <v>0</v>
      </c>
      <c r="P23" s="96"/>
      <c r="Q23" s="60"/>
    </row>
    <row r="24" spans="1:20" s="2" customFormat="1" ht="15" customHeight="1" x14ac:dyDescent="0.15">
      <c r="B24" s="14"/>
      <c r="C24" s="14"/>
      <c r="D24" s="87" t="s">
        <v>38</v>
      </c>
      <c r="E24" s="22"/>
      <c r="F24" s="23" t="s">
        <v>0</v>
      </c>
      <c r="G24" s="23" t="s">
        <v>1</v>
      </c>
      <c r="H24" s="25">
        <v>1</v>
      </c>
      <c r="I24" s="23" t="s">
        <v>8</v>
      </c>
      <c r="J24" s="23" t="s">
        <v>39</v>
      </c>
      <c r="K24" s="25"/>
      <c r="L24" s="23"/>
      <c r="M24" s="75" t="s">
        <v>2</v>
      </c>
      <c r="N24" s="76"/>
      <c r="O24" s="77" t="s">
        <v>0</v>
      </c>
      <c r="P24" s="97"/>
      <c r="Q24" s="60"/>
    </row>
    <row r="25" spans="1:20" s="2" customFormat="1" ht="15" customHeight="1" x14ac:dyDescent="0.15">
      <c r="B25" s="14"/>
      <c r="C25" s="14"/>
      <c r="D25" s="21" t="s">
        <v>30</v>
      </c>
      <c r="E25" s="22"/>
      <c r="F25" s="23" t="s">
        <v>0</v>
      </c>
      <c r="G25" s="23" t="s">
        <v>1</v>
      </c>
      <c r="H25" s="24">
        <v>73</v>
      </c>
      <c r="I25" s="23" t="s">
        <v>21</v>
      </c>
      <c r="J25" s="23"/>
      <c r="K25" s="25"/>
      <c r="L25" s="23"/>
      <c r="M25" s="23" t="s">
        <v>2</v>
      </c>
      <c r="N25" s="25"/>
      <c r="O25" s="26" t="s">
        <v>0</v>
      </c>
      <c r="P25" s="97"/>
      <c r="Q25" s="60"/>
    </row>
    <row r="26" spans="1:20" s="2" customFormat="1" ht="15" customHeight="1" x14ac:dyDescent="0.15">
      <c r="B26" s="14"/>
      <c r="C26" s="14"/>
      <c r="D26" s="21" t="s">
        <v>31</v>
      </c>
      <c r="E26" s="22"/>
      <c r="F26" s="23" t="s">
        <v>0</v>
      </c>
      <c r="G26" s="23" t="s">
        <v>1</v>
      </c>
      <c r="H26" s="24">
        <v>1</v>
      </c>
      <c r="I26" s="23" t="s">
        <v>8</v>
      </c>
      <c r="J26" s="23"/>
      <c r="K26" s="25"/>
      <c r="L26" s="23"/>
      <c r="M26" s="23" t="s">
        <v>2</v>
      </c>
      <c r="N26" s="25"/>
      <c r="O26" s="26" t="s">
        <v>0</v>
      </c>
      <c r="P26" s="98"/>
      <c r="Q26" s="60"/>
    </row>
    <row r="27" spans="1:20" s="2" customFormat="1" ht="15" customHeight="1" x14ac:dyDescent="0.15">
      <c r="B27" s="7" t="s">
        <v>3</v>
      </c>
      <c r="C27" s="8"/>
      <c r="D27" s="31"/>
      <c r="E27" s="9"/>
      <c r="F27" s="10"/>
      <c r="G27" s="10"/>
      <c r="H27" s="11"/>
      <c r="I27" s="10"/>
      <c r="J27" s="10"/>
      <c r="K27" s="11"/>
      <c r="L27" s="10"/>
      <c r="M27" s="10"/>
      <c r="N27" s="32">
        <f>ROUNDDOWN(SUM(N28),1)</f>
        <v>0.1</v>
      </c>
      <c r="O27" s="33" t="s">
        <v>0</v>
      </c>
      <c r="P27" s="63"/>
      <c r="Q27" s="61"/>
      <c r="R27" s="34"/>
    </row>
    <row r="28" spans="1:20" s="2" customFormat="1" ht="15" customHeight="1" thickBot="1" x14ac:dyDescent="0.2">
      <c r="B28" s="35"/>
      <c r="C28" s="36" t="s">
        <v>6</v>
      </c>
      <c r="D28" s="37"/>
      <c r="E28" s="38"/>
      <c r="F28" s="39" t="s">
        <v>0</v>
      </c>
      <c r="G28" s="39" t="s">
        <v>1</v>
      </c>
      <c r="H28" s="40">
        <v>0.1</v>
      </c>
      <c r="I28" s="39"/>
      <c r="J28" s="39"/>
      <c r="K28" s="41"/>
      <c r="L28" s="39"/>
      <c r="M28" s="39" t="s">
        <v>2</v>
      </c>
      <c r="N28" s="41">
        <f>PRODUCT(E28,H28,K28)</f>
        <v>0.1</v>
      </c>
      <c r="O28" s="42" t="s">
        <v>0</v>
      </c>
      <c r="P28" s="43"/>
      <c r="Q28" s="61"/>
      <c r="R28" s="34"/>
    </row>
    <row r="29" spans="1:20" s="2" customFormat="1" ht="15" customHeight="1" thickTop="1" x14ac:dyDescent="0.15">
      <c r="B29" s="7" t="s">
        <v>4</v>
      </c>
      <c r="C29" s="8"/>
      <c r="D29" s="8"/>
      <c r="E29" s="9"/>
      <c r="F29" s="10"/>
      <c r="G29" s="10"/>
      <c r="H29" s="11"/>
      <c r="I29" s="10"/>
      <c r="J29" s="10"/>
      <c r="K29" s="11"/>
      <c r="L29" s="10"/>
      <c r="M29" s="10"/>
      <c r="N29" s="44">
        <f>SUM(N30)</f>
        <v>0.1</v>
      </c>
      <c r="O29" s="33" t="s">
        <v>0</v>
      </c>
      <c r="P29" s="63"/>
      <c r="Q29" s="60"/>
    </row>
    <row r="30" spans="1:20" s="2" customFormat="1" ht="15" customHeight="1" thickBot="1" x14ac:dyDescent="0.2">
      <c r="B30" s="35"/>
      <c r="C30" s="45" t="s">
        <v>5</v>
      </c>
      <c r="D30" s="46"/>
      <c r="E30" s="38"/>
      <c r="F30" s="39" t="s">
        <v>0</v>
      </c>
      <c r="G30" s="39" t="s">
        <v>1</v>
      </c>
      <c r="H30" s="40">
        <v>0.1</v>
      </c>
      <c r="I30" s="39"/>
      <c r="J30" s="39"/>
      <c r="K30" s="41"/>
      <c r="L30" s="39"/>
      <c r="M30" s="39" t="s">
        <v>2</v>
      </c>
      <c r="N30" s="47">
        <f>PRODUCT(E30,H30,K30)</f>
        <v>0.1</v>
      </c>
      <c r="O30" s="42" t="s">
        <v>0</v>
      </c>
      <c r="P30" s="43"/>
      <c r="Q30" s="60"/>
    </row>
    <row r="31" spans="1:20" s="2" customFormat="1" ht="15" customHeight="1" thickTop="1" x14ac:dyDescent="0.15">
      <c r="B31" s="88" t="s">
        <v>7</v>
      </c>
      <c r="C31" s="89"/>
      <c r="D31" s="89"/>
      <c r="E31" s="28"/>
      <c r="F31" s="73"/>
      <c r="G31" s="73"/>
      <c r="H31" s="48"/>
      <c r="I31" s="73"/>
      <c r="J31" s="73"/>
      <c r="K31" s="48"/>
      <c r="L31" s="73"/>
      <c r="M31" s="73"/>
      <c r="N31" s="49">
        <f>ROUNDUP(SUM(N6+N27+N29),1)</f>
        <v>0.2</v>
      </c>
      <c r="O31" s="50" t="s">
        <v>0</v>
      </c>
      <c r="P31" s="65"/>
      <c r="Q31" s="59"/>
    </row>
    <row r="32" spans="1:20" s="51" customFormat="1" ht="20.100000000000001" customHeight="1" x14ac:dyDescent="0.15">
      <c r="A32" s="1"/>
      <c r="B32" s="1"/>
      <c r="C32" s="1"/>
      <c r="D32" s="1"/>
      <c r="E32" s="1"/>
      <c r="H32" s="1"/>
      <c r="K32" s="1"/>
      <c r="N32" s="52"/>
      <c r="P32" s="57"/>
      <c r="Q32" s="1"/>
      <c r="R32" s="52"/>
      <c r="S32" s="1"/>
      <c r="T32" s="1"/>
    </row>
    <row r="33" spans="1:20" s="51" customFormat="1" ht="20.100000000000001" customHeight="1" x14ac:dyDescent="0.15">
      <c r="A33" s="1"/>
      <c r="B33" s="1"/>
      <c r="C33" s="1"/>
      <c r="D33" s="1"/>
      <c r="E33" s="1"/>
      <c r="H33" s="1"/>
      <c r="K33" s="1"/>
      <c r="N33" s="62"/>
      <c r="P33" s="57"/>
      <c r="Q33" s="1"/>
      <c r="R33" s="52"/>
      <c r="S33" s="1"/>
      <c r="T33" s="1"/>
    </row>
  </sheetData>
  <mergeCells count="7">
    <mergeCell ref="B31:D31"/>
    <mergeCell ref="B2:P2"/>
    <mergeCell ref="B4:D4"/>
    <mergeCell ref="E4:N4"/>
    <mergeCell ref="P8:P12"/>
    <mergeCell ref="P14:P21"/>
    <mergeCell ref="P23:P26"/>
  </mergeCells>
  <phoneticPr fontId="2"/>
  <printOptions horizontalCentered="1"/>
  <pageMargins left="0.9055118110236221" right="0.9055118110236221" top="0.81" bottom="0.39" header="0.5500000000000000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250226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森合 耕一</dc:creator>
  <cp:lastModifiedBy>森合 耕一</cp:lastModifiedBy>
  <cp:lastPrinted>2025-02-26T00:51:32Z</cp:lastPrinted>
  <dcterms:created xsi:type="dcterms:W3CDTF">2023-09-19T02:28:47Z</dcterms:created>
  <dcterms:modified xsi:type="dcterms:W3CDTF">2025-03-19T04:45:20Z</dcterms:modified>
</cp:coreProperties>
</file>