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i-hiroshi01\Desktop\"/>
    </mc:Choice>
  </mc:AlternateContent>
  <bookViews>
    <workbookView xWindow="0" yWindow="0" windowWidth="28800" windowHeight="120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<sst xmlns="http://schemas.openxmlformats.org/spreadsheetml/2006/main" count="1153" uniqueCount="560">
  <si>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</si>
  <si>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</si>
  <si>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</si>
  <si>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</si>
  <si>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</si>
  <si>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</si>
  <si>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</si>
  <si>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</si>
  <si>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</si>
  <si>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</si>
  <si>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</si>
  <si>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</si>
  <si>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</si>
  <si>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</si>
  <si>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</si>
  <si>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</si>
  <si>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</si>
  <si>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</si>
  <si>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</si>
  <si>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</si>
  <si>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</si>
  <si>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</si>
  <si>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</si>
  <si>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</si>
  <si>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</si>
  <si>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</si>
  <si>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</si>
  <si>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</si>
  <si>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</si>
  <si>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</si>
  <si>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</si>
  <si>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</si>
  <si>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</si>
  <si>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</si>
  <si>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</si>
  <si>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</si>
  <si>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</si>
  <si>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</si>
  <si>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</si>
  <si>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</si>
  <si>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</si>
  <si>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</si>
  <si>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</si>
  <si>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</si>
  <si>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</si>
  <si>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</si>
  <si>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</si>
  <si>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</si>
  <si>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</si>
  <si>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</si>
  <si>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</si>
  <si>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</si>
  <si>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</si>
  <si>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</si>
  <si>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</si>
  <si>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</si>
  <si>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</si>
  <si>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</si>
  <si>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</si>
  <si>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</si>
  <si>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</si>
  <si>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</si>
  <si>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</si>
  <si>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</si>
  <si>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</si>
  <si>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</si>
  <si>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</si>
  <si>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</si>
  <si>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</si>
  <si>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</si>
  <si>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</si>
  <si>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</si>
  <si>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</si>
  <si>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</si>
  <si>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</si>
  <si>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</si>
  <si>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</si>
  <si>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</si>
  <si>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</si>
  <si>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</si>
  <si>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</si>
  <si>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</si>
  <si>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</si>
  <si>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</si>
  <si>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</si>
  <si>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</si>
  <si>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</si>
  <si>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</si>
  <si>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</si>
  <si>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</si>
  <si>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</si>
  <si>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</si>
  <si>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</si>
  <si>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</si>
  <si>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葛尾村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</si>
  <si>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</si>
  <si>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</si>
  <si>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</si>
  <si>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</si>
  <si>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</si>
  <si>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</si>
  <si>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</si>
  <si>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</si>
  <si>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</si>
  <si>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</si>
  <si>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</si>
  <si>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</si>
  <si>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</si>
  <si>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</si>
  <si>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</si>
  <si>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</si>
  <si>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</si>
  <si>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</si>
  <si>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</si>
  <si>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</si>
  <si>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</si>
  <si>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</si>
  <si>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</si>
  <si>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2233.3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</si>
  <si>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</si>
  <si>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</si>
  <si>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</si>
  <si>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</si>
  <si>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</si>
  <si>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</si>
  <si>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</si>
  <si>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</si>
  <si>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</si>
  <si>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</si>
  <si>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</si>
  <si>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</si>
  <si>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</si>
  <si>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</si>
  <si>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</si>
  <si>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</si>
  <si>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</si>
  <si>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</si>
  <si>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</si>
  <si>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</si>
  <si>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</si>
  <si>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</si>
  <si>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</si>
  <si>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</si>
  <si>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</si>
  <si>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</si>
  <si>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</si>
  <si>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</si>
  <si>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</si>
  <si>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</si>
  <si>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</si>
  <si>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</si>
  <si>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</si>
  <si>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</si>
  <si>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</si>
  <si>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</si>
  <si>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</si>
  <si>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</si>
  <si>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</si>
  <si>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</si>
  <si>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</si>
  <si>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</si>
  <si>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</si>
  <si>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</si>
  <si>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</si>
  <si>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</si>
  <si>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</si>
  <si>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</si>
  <si>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</si>
  <si>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</si>
  <si>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</si>
  <si>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</si>
  <si>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</si>
  <si>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</si>
  <si>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</si>
  <si>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</si>
  <si>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</si>
  <si>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</si>
  <si>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</si>
  <si>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</si>
  <si>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</si>
  <si>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</si>
  <si>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</si>
  <si>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</si>
  <si>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</si>
  <si>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</si>
  <si>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</si>
  <si>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</si>
  <si>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</si>
  <si>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</si>
  <si>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</si>
  <si>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</si>
  <si>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</si>
  <si>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</si>
  <si>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</si>
  <si>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</si>
  <si>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</si>
  <si>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</si>
  <si>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</si>
  <si>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</si>
  <si>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</si>
  <si>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</si>
  <si>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</si>
  <si>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</si>
  <si>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</si>
  <si>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福島県葛尾村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</si>
  <si>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</si>
  <si>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</si>
  <si>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</si>
  <si>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</si>
  <si>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</si>
  <si>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</si>
  <si>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</si>
  <si>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</si>
  <si>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</si>
  <si>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</si>
  <si>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</si>
  <si>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</si>
  <si>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</si>
  <si>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</si>
  <si>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</si>
  <si>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</si>
  <si>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</si>
  <si>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</si>
  <si>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</si>
  <si>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</si>
  <si>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</si>
  <si>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</si>
  <si>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</si>
  <si>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</si>
  <si>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</si>
  <si>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</si>
  <si>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</si>
  <si>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</si>
  <si>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</si>
  <si>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</si>
  <si>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</si>
  <si>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</si>
  <si>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</si>
  <si>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</si>
  <si>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</si>
  <si>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</si>
  <si>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</si>
  <si>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</si>
  <si>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</si>
  <si>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</si>
  <si>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</si>
  <si>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</si>
  <si>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</si>
  <si>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</si>
  <si>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</si>
  <si>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</si>
  <si>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</si>
  <si>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</si>
  <si>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</si>
  <si>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</si>
  <si>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</si>
  <si>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</si>
  <si>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</si>
  <si>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</si>
  <si>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</si>
  <si>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</si>
  <si>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</si>
  <si>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</si>
  <si>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</si>
  <si>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</si>
  <si>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</si>
  <si>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</si>
  <si>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</si>
  <si>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</si>
  <si>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</si>
  <si>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</si>
  <si>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</si>
  <si>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</si>
  <si>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</si>
  <si>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</si>
  <si>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</si>
  <si>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</si>
  <si>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</si>
  <si>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</si>
  <si>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</si>
  <si>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</si>
  <si>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</si>
  <si>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</si>
  <si>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</si>
  <si>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</si>
  <si>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</si>
  <si>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</si>
  <si>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</si>
  <si>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</si>
  <si>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</si>
  <si>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</si>
  <si>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</si>
  <si>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</si>
  <si>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</si>
  <si>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</si>
  <si>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</si>
  <si>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</si>
  <si>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</si>
  <si>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</si>
  <si>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</si>
  <si>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</si>
  <si>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</si>
  <si>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</si>
  <si>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</si>
  <si>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</si>
  <si>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</si>
  <si>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</si>
  <si>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</si>
  <si>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</si>
  <si>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</si>
  <si>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</si>
  <si>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</si>
  <si>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</si>
  <si>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</si>
  <si>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</si>
  <si>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</si>
  <si>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</si>
  <si>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</si>
  <si>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</si>
  <si>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</si>
  <si>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</si>
  <si>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</si>
  <si>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</si>
  <si>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</si>
  <si>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</si>
  <si>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</si>
  <si>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</si>
  <si>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</si>
  <si>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</si>
  <si>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</si>
  <si>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</si>
  <si>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</si>
  <si>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</si>
  <si>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</si>
  <si>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</si>
  <si>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</si>
  <si>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</si>
  <si>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</si>
  <si>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</si>
  <si>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</si>
  <si>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</si>
  <si>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</si>
  <si>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</si>
  <si>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</si>
  <si>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</si>
  <si>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</si>
  <si>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</si>
  <si>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</si>
  <si>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</si>
  <si>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</si>
  <si>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</si>
  <si>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</si>
  <si>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</si>
  <si>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</si>
  <si>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</si>
  <si>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福島県葛尾村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</si>
  <si>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</si>
  <si>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</si>
  <si>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</si>
  <si>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</si>
  <si>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</si>
  <si>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</si>
  <si>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</si>
  <si>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</si>
  <si>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</si>
  <si>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</si>
  <si>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</si>
  <si>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</si>
  <si>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</si>
  <si>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</si>
  <si>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</si>
  <si>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</si>
  <si>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</si>
  <si>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</si>
  <si>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</si>
  <si>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</si>
  <si>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</si>
  <si>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</si>
  <si>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</si>
  <si>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</si>
  <si>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</si>
  <si>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</si>
  <si>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</si>
  <si>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</si>
  <si>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</si>
  <si>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</si>
  <si>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</si>
  <si>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</si>
  <si>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</si>
  <si>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</si>
  <si>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</si>
  <si>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</si>
  <si>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</si>
  <si>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</si>
  <si>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</si>
  <si>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</si>
  <si>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</si>
  <si>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</si>
  <si>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</si>
  <si>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</si>
  <si>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</si>
  <si>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</si>
  <si>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</si>
  <si>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</si>
  <si>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</si>
  <si>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</si>
  <si>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</si>
  <si>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</si>
  <si>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</si>
  <si>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</si>
  <si>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</si>
  <si>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</si>
  <si>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</si>
  <si>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</si>
  <si>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</si>
  <si>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</si>
  <si>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</si>
  <si>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</si>
  <si>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</si>
  <si>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</si>
  <si>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</si>
  <si>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</si>
  <si>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</si>
  <si>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</si>
  <si>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</si>
  <si>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</si>
  <si>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</si>
  <si>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</si>
  <si>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</si>
  <si>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</si>
  <si>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</si>
  <si>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</si>
  <si>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</si>
  <si>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</si>
  <si>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</si>
  <si>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</si>
  <si>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</si>
  <si>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</si>
  <si>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</si>
  <si>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</si>
  <si>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</si>
  <si>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</si>
  <si>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</si>
  <si>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</si>
  <si>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</si>
  <si>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</si>
  <si>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</si>
  <si>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</si>
  <si>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</si>
  <si>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</si>
  <si>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</si>
  <si>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</si>
  <si>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</si>
  <si>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</si>
  <si>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</si>
  <si>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</si>
  <si>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</si>
  <si>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</si>
  <si>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</si>
  <si>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</si>
  <si>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</si>
  <si>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</si>
  <si>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</si>
  <si>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</si>
  <si>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</si>
  <si>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</si>
  <si>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</si>
  <si>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</si>
  <si>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</si>
  <si>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</si>
  <si>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</si>
  <si>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</si>
  <si>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</si>
  <si>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</si>
  <si>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</si>
  <si>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</si>
  <si>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</si>
  <si>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</si>
  <si>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</si>
  <si>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</si>
  <si>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</si>
  <si>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</si>
  <si>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</si>
  <si>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</si>
  <si>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</si>
  <si>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</si>
  <si>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</si>
  <si>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</si>
  <si>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</si>
  <si>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</si>
  <si>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</si>
  <si>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</si>
  <si>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</si>
  <si>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</si>
  <si>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</si>
  <si>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</si>
  <si>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</si>
  <si>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</si>
  <si>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</si>
  <si>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</si>
  <si>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</si>
  <si>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</si>
  <si>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</si>
  <si>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</si>
  <si>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</si>
  <si>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</si>
  <si>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</si>
  <si>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</si>
  <si>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</si>
  <si>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</si>
  <si>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</si>
  <si>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</si>
  <si>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</si>
  <si>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</si>
  <si>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</si>
  <si>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</si>
  <si>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</si>
  <si>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</si>
  <si>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</si>
  <si>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</si>
  <si>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</si>
  <si>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</si>
  <si>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</si>
  <si>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</si>
  <si>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</si>
  <si>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</si>
  <si>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</si>
  <si>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</si>
  <si>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</si>
  <si>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59.28</t>
  </si>
  <si>
    <t>▲ 10.45</t>
  </si>
  <si>
    <t>一般会計</t>
  </si>
  <si>
    <t>国民健康保険事業特別会計</t>
  </si>
  <si>
    <t>介護保険事業特別会計</t>
  </si>
  <si>
    <t>簡易水道事業特別会計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</si>
  <si>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</si>
  <si>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</si>
  <si>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</si>
  <si>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</si>
  <si>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</si>
  <si>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</si>
  <si>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</si>
  <si>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</si>
  <si>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一般社団法人葛尾むらづくり公社</t>
    <rPh sb="0" eb="2">
      <t>イッパン</t>
    </rPh>
    <rPh sb="2" eb="6">
      <t>シャダンホウジン</t>
    </rPh>
    <phoneticPr fontId="10"/>
  </si>
  <si>
    <t>葛尾創生電力株式会社</t>
    <rPh sb="6" eb="10">
      <t>カブシキガイシャ</t>
    </rPh>
    <phoneticPr fontId="10"/>
  </si>
  <si>
    <t>葛尾風力株式会社</t>
    <rPh sb="4" eb="8">
      <t>カブシキガイシャ</t>
    </rPh>
    <phoneticPr fontId="10"/>
  </si>
  <si>
    <t>双葉地方広域市町村圏組合一般会計</t>
    <phoneticPr fontId="10"/>
  </si>
  <si>
    <t>双葉地方広域市町村圏組合下水道事業特別会計</t>
    <phoneticPr fontId="10"/>
  </si>
  <si>
    <t>福島県後期高齢者医療広域連合一般会計</t>
    <phoneticPr fontId="10"/>
  </si>
  <si>
    <t>福島県後期高齢者医療広域連合後期高齢者医療特別会計</t>
    <phoneticPr fontId="10"/>
  </si>
  <si>
    <t>福島県市町村総合事務組合・一般会計</t>
    <phoneticPr fontId="10"/>
  </si>
  <si>
    <t>福島県市町村総合事務組合・消防補償等特別会計</t>
    <phoneticPr fontId="10"/>
  </si>
  <si>
    <t>福島県市町村総合事務組合・消防賞じゅつ金特別会計</t>
    <phoneticPr fontId="10"/>
  </si>
  <si>
    <t>福島県市町村総合事務組合・非常勤職員公務災害補償特別会計</t>
    <phoneticPr fontId="10"/>
  </si>
  <si>
    <t>福島県市町村総合事務組合・自治会館管理特別会計</t>
    <phoneticPr fontId="10"/>
  </si>
  <si>
    <t>公共用施設維持基金</t>
    <rPh sb="0" eb="3">
      <t>コウキョウヨウ</t>
    </rPh>
    <rPh sb="3" eb="5">
      <t>シセツ</t>
    </rPh>
    <rPh sb="5" eb="7">
      <t>イジ</t>
    </rPh>
    <rPh sb="7" eb="9">
      <t>キキン</t>
    </rPh>
    <phoneticPr fontId="10"/>
  </si>
  <si>
    <t>地域づくり推進事業基金</t>
    <rPh sb="0" eb="2">
      <t>チイキ</t>
    </rPh>
    <rPh sb="5" eb="7">
      <t>スイシン</t>
    </rPh>
    <rPh sb="7" eb="9">
      <t>ジギョウ</t>
    </rPh>
    <rPh sb="9" eb="11">
      <t>キキン</t>
    </rPh>
    <phoneticPr fontId="10"/>
  </si>
  <si>
    <t>震災復興基金</t>
    <rPh sb="0" eb="2">
      <t>シンサイ</t>
    </rPh>
    <rPh sb="2" eb="4">
      <t>フッコウ</t>
    </rPh>
    <rPh sb="4" eb="6">
      <t>キキン</t>
    </rPh>
    <phoneticPr fontId="5"/>
  </si>
  <si>
    <t>再生加速化交付金</t>
    <rPh sb="0" eb="5">
      <t>サイセイカソクカ</t>
    </rPh>
    <rPh sb="5" eb="8">
      <t>コウフキン</t>
    </rPh>
    <phoneticPr fontId="2"/>
  </si>
  <si>
    <t>きずなづくり基金</t>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</si>
</sst>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277467</c:v>
                </c:pt>
                <c:pt idx="3">
                  <c:v>282256</c:v>
                </c:pt>
                <c:pt idx="4">
                  <c:v>295341</c:v>
                </c:pt>
              </c:numCache>
            </c:numRef>
          </c:val>
          <c:smooth val="0"/>
          <c:extLst>
            <c:ext xmlns:c16="http://schemas.microsoft.com/office/drawing/2014/chart" uri="{C3380CC4-5D6E-409C-BE32-E72D297353CC}">
              <c16:uniqueId val="{00000000-CF57-4789-9549-563B4EA863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1402714</c:v>
                </c:pt>
                <c:pt idx="1">
                  <c:v>2122617</c:v>
                </c:pt>
                <c:pt idx="2">
                  <c:v>1347826</c:v>
                </c:pt>
                <c:pt idx="3">
                  <c:v>2284695</c:v>
                </c:pt>
                <c:pt idx="4">
                  <c:v>1713904</c:v>
                </c:pt>
              </c:numCache>
            </c:numRef>
          </c:val>
          <c:smooth val="0"/>
          <c:extLst>
            <c:ext xmlns:c16="http://schemas.microsoft.com/office/drawing/2014/chart" uri="{C3380CC4-5D6E-409C-BE32-E72D297353CC}">
              <c16:uniqueId val="{00000001-CF57-4789-9549-563B4EA863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17.899999999999999</c:v>
                </c:pt>
                <c:pt idx="1">
                  <c:v>6.05</c:v>
                </c:pt>
                <c:pt idx="2">
                  <c:v>16.2</c:v>
                </c:pt>
                <c:pt idx="3">
                  <c:v>25.56</c:v>
                </c:pt>
                <c:pt idx="4">
                  <c:v>11.49</c:v>
                </c:pt>
              </c:numCache>
            </c:numRef>
          </c:val>
          <c:extLst>
            <c:ext xmlns:c16="http://schemas.microsoft.com/office/drawing/2014/chart" uri="{C3380CC4-5D6E-409C-BE32-E72D297353CC}">
              <c16:uniqueId val="{00000000-165A-47C1-AA8D-9BE41378B5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63.94</c:v>
                </c:pt>
                <c:pt idx="1">
                  <c:v>67.7</c:v>
                </c:pt>
                <c:pt idx="2">
                  <c:v>80.88</c:v>
                </c:pt>
                <c:pt idx="3">
                  <c:v>98.5</c:v>
                </c:pt>
                <c:pt idx="4">
                  <c:v>140.27000000000001</c:v>
                </c:pt>
              </c:numCache>
            </c:numRef>
          </c:val>
          <c:extLst>
            <c:ext xmlns:c16="http://schemas.microsoft.com/office/drawing/2014/chart" uri="{C3380CC4-5D6E-409C-BE32-E72D297353CC}">
              <c16:uniqueId val="{00000001-165A-47C1-AA8D-9BE41378B5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-59.28</c:v>
                </c:pt>
                <c:pt idx="1">
                  <c:v>-10.45</c:v>
                </c:pt>
                <c:pt idx="2">
                  <c:v>26.27</c:v>
                </c:pt>
                <c:pt idx="3">
                  <c:v>8.94</c:v>
                </c:pt>
                <c:pt idx="4">
                  <c:v>15.6</c:v>
                </c:pt>
              </c:numCache>
            </c:numRef>
          </c:val>
          <c:smooth val="0"/>
          <c:extLst>
            <c:ext xmlns:c16="http://schemas.microsoft.com/office/drawing/2014/chart" uri="{C3380CC4-5D6E-409C-BE32-E72D297353CC}">
              <c16:uniqueId val="{00000002-165A-47C1-AA8D-9BE41378B5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BB2-4529-9434-3B8C684B4D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B2-4529-9434-3B8C684B4D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BB2-4529-9434-3B8C684B4D5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BB2-4529-9434-3B8C684B4D5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BB2-4529-9434-3B8C684B4D5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0.08</c:v>
                </c:pt>
                <c:pt idx="4">
                  <c:v>#N/A</c:v>
                </c:pt>
                <c:pt idx="5">
                  <c:v>0.05</c:v>
                </c:pt>
                <c:pt idx="6">
                  <c:v>#N/A</c:v>
                </c:pt>
                <c:pt idx="7">
                  <c:v>0.04</c:v>
                </c:pt>
                <c:pt idx="8">
                  <c:v>#N/A</c:v>
                </c:pt>
                <c:pt idx="9">
                  <c:v>0.05</c:v>
                </c:pt>
              </c:numCache>
            </c:numRef>
          </c:val>
          <c:extLst>
            <c:ext xmlns:c16="http://schemas.microsoft.com/office/drawing/2014/chart" uri="{C3380CC4-5D6E-409C-BE32-E72D297353CC}">
              <c16:uniqueId val="{00000005-BBB2-4529-9434-3B8C684B4D5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0.21</c:v>
                </c:pt>
                <c:pt idx="2">
                  <c:v>#N/A</c:v>
                </c:pt>
                <c:pt idx="3">
                  <c:v>0.22</c:v>
                </c:pt>
                <c:pt idx="4">
                  <c:v>#N/A</c:v>
                </c:pt>
                <c:pt idx="5">
                  <c:v>0.12</c:v>
                </c:pt>
                <c:pt idx="6">
                  <c:v>#N/A</c:v>
                </c:pt>
                <c:pt idx="7">
                  <c:v>0.16</c:v>
                </c:pt>
                <c:pt idx="8">
                  <c:v>#N/A</c:v>
                </c:pt>
                <c:pt idx="9">
                  <c:v>0.44</c:v>
                </c:pt>
              </c:numCache>
            </c:numRef>
          </c:val>
          <c:extLst>
            <c:ext xmlns:c16="http://schemas.microsoft.com/office/drawing/2014/chart" uri="{C3380CC4-5D6E-409C-BE32-E72D297353CC}">
              <c16:uniqueId val="{00000006-BBB2-4529-9434-3B8C684B4D5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8.52</c:v>
                </c:pt>
                <c:pt idx="2">
                  <c:v>#N/A</c:v>
                </c:pt>
                <c:pt idx="3">
                  <c:v>5.42</c:v>
                </c:pt>
                <c:pt idx="4">
                  <c:v>#N/A</c:v>
                </c:pt>
                <c:pt idx="5">
                  <c:v>6.04</c:v>
                </c:pt>
                <c:pt idx="6">
                  <c:v>#N/A</c:v>
                </c:pt>
                <c:pt idx="7">
                  <c:v>6.49</c:v>
                </c:pt>
                <c:pt idx="8">
                  <c:v>#N/A</c:v>
                </c:pt>
                <c:pt idx="9">
                  <c:v>5.23</c:v>
                </c:pt>
              </c:numCache>
            </c:numRef>
          </c:val>
          <c:extLst>
            <c:ext xmlns:c16="http://schemas.microsoft.com/office/drawing/2014/chart" uri="{C3380CC4-5D6E-409C-BE32-E72D297353CC}">
              <c16:uniqueId val="{00000007-BBB2-4529-9434-3B8C684B4D59}"/>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5.27</c:v>
                </c:pt>
                <c:pt idx="2">
                  <c:v>#N/A</c:v>
                </c:pt>
                <c:pt idx="3">
                  <c:v>3.89</c:v>
                </c:pt>
                <c:pt idx="4">
                  <c:v>#N/A</c:v>
                </c:pt>
                <c:pt idx="5">
                  <c:v>3.03</c:v>
                </c:pt>
                <c:pt idx="6">
                  <c:v>#N/A</c:v>
                </c:pt>
                <c:pt idx="7">
                  <c:v>4.12</c:v>
                </c:pt>
                <c:pt idx="8">
                  <c:v>#N/A</c:v>
                </c:pt>
                <c:pt idx="9">
                  <c:v>7.03</c:v>
                </c:pt>
              </c:numCache>
            </c:numRef>
          </c:val>
          <c:extLst>
            <c:ext xmlns:c16="http://schemas.microsoft.com/office/drawing/2014/chart" uri="{C3380CC4-5D6E-409C-BE32-E72D297353CC}">
              <c16:uniqueId val="{00000008-BBB2-4529-9434-3B8C684B4D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17.899999999999999</c:v>
                </c:pt>
                <c:pt idx="2">
                  <c:v>#N/A</c:v>
                </c:pt>
                <c:pt idx="3">
                  <c:v>6.05</c:v>
                </c:pt>
                <c:pt idx="4">
                  <c:v>#N/A</c:v>
                </c:pt>
                <c:pt idx="5">
                  <c:v>16.190000000000001</c:v>
                </c:pt>
                <c:pt idx="6">
                  <c:v>#N/A</c:v>
                </c:pt>
                <c:pt idx="7">
                  <c:v>25.1</c:v>
                </c:pt>
                <c:pt idx="8">
                  <c:v>#N/A</c:v>
                </c:pt>
                <c:pt idx="9">
                  <c:v>11.49</c:v>
                </c:pt>
              </c:numCache>
            </c:numRef>
          </c:val>
          <c:extLst>
            <c:ext xmlns:c16="http://schemas.microsoft.com/office/drawing/2014/chart" uri="{C3380CC4-5D6E-409C-BE32-E72D297353CC}">
              <c16:uniqueId val="{00000009-BBB2-4529-9434-3B8C684B4D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136</c:v>
                </c:pt>
                <c:pt idx="5">
                  <c:v>129</c:v>
                </c:pt>
                <c:pt idx="8">
                  <c:v>139</c:v>
                </c:pt>
                <c:pt idx="11">
                  <c:v>129</c:v>
                </c:pt>
                <c:pt idx="14">
                  <c:v>135</c:v>
                </c:pt>
              </c:numCache>
            </c:numRef>
          </c:val>
          <c:extLst>
            <c:ext xmlns:c16="http://schemas.microsoft.com/office/drawing/2014/chart" uri="{C3380CC4-5D6E-409C-BE32-E72D297353CC}">
              <c16:uniqueId val="{00000000-8867-48D5-8094-5499CE3809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67-48D5-8094-5499CE3809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67-48D5-8094-5499CE3809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3</c:v>
                </c:pt>
                <c:pt idx="6">
                  <c:v>4</c:v>
                </c:pt>
                <c:pt idx="9">
                  <c:v>4</c:v>
                </c:pt>
                <c:pt idx="12">
                  <c:v>4</c:v>
                </c:pt>
              </c:numCache>
            </c:numRef>
          </c:val>
          <c:extLst>
            <c:ext xmlns:c16="http://schemas.microsoft.com/office/drawing/2014/chart" uri="{C3380CC4-5D6E-409C-BE32-E72D297353CC}">
              <c16:uniqueId val="{00000003-8867-48D5-8094-5499CE3809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67-48D5-8094-5499CE3809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67-48D5-8094-5499CE3809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67-48D5-8094-5499CE3809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170</c:v>
                </c:pt>
                <c:pt idx="3">
                  <c:v>178</c:v>
                </c:pt>
                <c:pt idx="6">
                  <c:v>205</c:v>
                </c:pt>
                <c:pt idx="9">
                  <c:v>188</c:v>
                </c:pt>
                <c:pt idx="12">
                  <c:v>176</c:v>
                </c:pt>
              </c:numCache>
            </c:numRef>
          </c:val>
          <c:extLst>
            <c:ext xmlns:c16="http://schemas.microsoft.com/office/drawing/2014/chart" uri="{C3380CC4-5D6E-409C-BE32-E72D297353CC}">
              <c16:uniqueId val="{00000007-8867-48D5-8094-5499CE3809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c:v>
                </c:pt>
                <c:pt idx="2">
                  <c:v>#N/A</c:v>
                </c:pt>
                <c:pt idx="3">
                  <c:v>#N/A</c:v>
                </c:pt>
                <c:pt idx="4">
                  <c:v>52</c:v>
                </c:pt>
                <c:pt idx="5">
                  <c:v>#N/A</c:v>
                </c:pt>
                <c:pt idx="6">
                  <c:v>#N/A</c:v>
                </c:pt>
                <c:pt idx="7">
                  <c:v>70</c:v>
                </c:pt>
                <c:pt idx="8">
                  <c:v>#N/A</c:v>
                </c:pt>
                <c:pt idx="9">
                  <c:v>#N/A</c:v>
                </c:pt>
                <c:pt idx="10">
                  <c:v>63</c:v>
                </c:pt>
                <c:pt idx="11">
                  <c:v>#N/A</c:v>
                </c:pt>
                <c:pt idx="12">
                  <c:v>#N/A</c:v>
                </c:pt>
                <c:pt idx="13">
                  <c:v>45</c:v>
                </c:pt>
                <c:pt idx="14">
                  <c:v>#N/A</c:v>
                </c:pt>
              </c:numCache>
            </c:numRef>
          </c:val>
          <c:smooth val="0"/>
          <c:extLst>
            <c:ext xmlns:c16="http://schemas.microsoft.com/office/drawing/2014/chart" uri="{C3380CC4-5D6E-409C-BE32-E72D297353CC}">
              <c16:uniqueId val="{00000008-8867-48D5-8094-5499CE3809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1188</c:v>
                </c:pt>
                <c:pt idx="5">
                  <c:v>1408</c:v>
                </c:pt>
                <c:pt idx="8">
                  <c:v>1332</c:v>
                </c:pt>
                <c:pt idx="11">
                  <c:v>1254</c:v>
                </c:pt>
                <c:pt idx="14">
                  <c:v>1371</c:v>
                </c:pt>
              </c:numCache>
            </c:numRef>
          </c:val>
          <c:extLst>
            <c:ext xmlns:c16="http://schemas.microsoft.com/office/drawing/2014/chart" uri="{C3380CC4-5D6E-409C-BE32-E72D297353CC}">
              <c16:uniqueId val="{00000000-2232-4320-8394-1836B24A93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232-4320-8394-1836B24A93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3734</c:v>
                </c:pt>
                <c:pt idx="5">
                  <c:v>3973</c:v>
                </c:pt>
                <c:pt idx="8">
                  <c:v>5449</c:v>
                </c:pt>
                <c:pt idx="11">
                  <c:v>5556</c:v>
                </c:pt>
                <c:pt idx="14">
                  <c:v>5863</c:v>
                </c:pt>
              </c:numCache>
            </c:numRef>
          </c:val>
          <c:extLst>
            <c:ext xmlns:c16="http://schemas.microsoft.com/office/drawing/2014/chart" uri="{C3380CC4-5D6E-409C-BE32-E72D297353CC}">
              <c16:uniqueId val="{00000002-2232-4320-8394-1836B24A93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32-4320-8394-1836B24A93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32-4320-8394-1836B24A93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32-4320-8394-1836B24A93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271</c:v>
                </c:pt>
                <c:pt idx="3">
                  <c:v>221</c:v>
                </c:pt>
                <c:pt idx="6">
                  <c:v>216</c:v>
                </c:pt>
                <c:pt idx="9">
                  <c:v>214</c:v>
                </c:pt>
                <c:pt idx="12">
                  <c:v>232</c:v>
                </c:pt>
              </c:numCache>
            </c:numRef>
          </c:val>
          <c:extLst>
            <c:ext xmlns:c16="http://schemas.microsoft.com/office/drawing/2014/chart" uri="{C3380CC4-5D6E-409C-BE32-E72D297353CC}">
              <c16:uniqueId val="{00000006-2232-4320-8394-1836B24A93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c:v>
                </c:pt>
                <c:pt idx="3">
                  <c:v>23</c:v>
                </c:pt>
                <c:pt idx="6">
                  <c:v>19</c:v>
                </c:pt>
                <c:pt idx="9">
                  <c:v>12</c:v>
                </c:pt>
                <c:pt idx="12">
                  <c:v>10</c:v>
                </c:pt>
              </c:numCache>
            </c:numRef>
          </c:val>
          <c:extLst>
            <c:ext xmlns:c16="http://schemas.microsoft.com/office/drawing/2014/chart" uri="{C3380CC4-5D6E-409C-BE32-E72D297353CC}">
              <c16:uniqueId val="{00000007-2232-4320-8394-1836B24A93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232-4320-8394-1836B24A93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232-4320-8394-1836B24A93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1288</c:v>
                </c:pt>
                <c:pt idx="3">
                  <c:v>1510</c:v>
                </c:pt>
                <c:pt idx="6">
                  <c:v>1430</c:v>
                </c:pt>
                <c:pt idx="9">
                  <c:v>1301</c:v>
                </c:pt>
                <c:pt idx="12">
                  <c:v>1288</c:v>
                </c:pt>
              </c:numCache>
            </c:numRef>
          </c:val>
          <c:extLst>
            <c:ext xmlns:c16="http://schemas.microsoft.com/office/drawing/2014/chart" uri="{C3380CC4-5D6E-409C-BE32-E72D297353CC}">
              <c16:uniqueId val="{0000000A-2232-4320-8394-1836B24A93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32-4320-8394-1836B24A93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910</c:v>
                </c:pt>
                <c:pt idx="1">
                  <c:v>1080</c:v>
                </c:pt>
                <c:pt idx="2">
                  <c:v>1546</c:v>
                </c:pt>
              </c:numCache>
            </c:numRef>
          </c:val>
          <c:extLst>
            <c:ext xmlns:c16="http://schemas.microsoft.com/office/drawing/2014/chart" uri="{C3380CC4-5D6E-409C-BE32-E72D297353CC}">
              <c16:uniqueId val="{00000000-9F5F-44A4-89A6-CA898DB083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221</c:v>
                </c:pt>
                <c:pt idx="1">
                  <c:v>221</c:v>
                </c:pt>
                <c:pt idx="2">
                  <c:v>221</c:v>
                </c:pt>
              </c:numCache>
            </c:numRef>
          </c:val>
          <c:extLst>
            <c:ext xmlns:c16="http://schemas.microsoft.com/office/drawing/2014/chart" uri="{C3380CC4-5D6E-409C-BE32-E72D297353CC}">
              <c16:uniqueId val="{00000001-9F5F-44A4-89A6-CA898DB083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5513</c:v>
                </c:pt>
                <c:pt idx="1">
                  <c:v>5124</c:v>
                </c:pt>
                <c:pt idx="2">
                  <c:v>4702</c:v>
                </c:pt>
              </c:numCache>
            </c:numRef>
          </c:val>
          <c:extLst>
            <c:ext xmlns:c16="http://schemas.microsoft.com/office/drawing/2014/chart" uri="{C3380CC4-5D6E-409C-BE32-E72D297353CC}">
              <c16:uniqueId val="{00000002-9F5F-44A4-89A6-CA898DB083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
1,257
84.37
5,637,175
5,505,731
126,666
1,101,970
1,278,721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財政力指数は</a:t>
          </a:r>
          <a:r>
            <a:rPr lang="en-US" altLang="ja-JP" sz="1100" b="0" i="0" baseline="0">
              <a:solidFill>
                <a:schemeClr val="dk1"/>
              </a:solidFill>
              <a:effectLst/>
              <a:latin typeface="+mn-lt"/>
              <a:ea typeface="+mn-ea"/>
              <a:cs typeface="+mn-cs"/>
            </a:rPr>
            <a:t>0.16</a:t>
          </a:r>
          <a:r>
            <a:rPr lang="ja-JP" altLang="ja-JP" sz="1100" b="0" i="0" baseline="0">
              <a:solidFill>
                <a:schemeClr val="dk1"/>
              </a:solidFill>
              <a:effectLst/>
              <a:latin typeface="+mn-lt"/>
              <a:ea typeface="+mn-ea"/>
              <a:cs typeface="+mn-cs"/>
            </a:rPr>
            <a:t>と類似団体平均を下回っている。本村は、産業基盤が脆弱であり、今後状況の変化に期待できないことから、引き続き事務事業の見直し、事業の重点化を図り、行政サービスの効率化と財政の健全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8" name="直線コネクタ 67"/>
        <xdr:cNvCxnSpPr/>
      </xdr:nvCxnSpPr>
      <xdr:spPr>
        <a:xfrm>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1" name="直線コネクタ 70"/>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55033</xdr:rowOff>
    </xdr:to>
    <xdr:cxnSp macro="">
      <xdr:nvCxnSpPr>
        <xdr:cNvPr id="74" name="直線コネクタ 73"/>
        <xdr:cNvCxnSpPr/>
      </xdr:nvCxnSpPr>
      <xdr:spPr>
        <a:xfrm>
          <a:off x="2336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7" name="直線コネクタ 76"/>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8" name="フローチャート: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0" name="フローチャート: 判断 79"/>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1" name="テキスト ボックス 80"/>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5" name="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経常収支比率は、復興関連事業費の減少に伴い前年度比で</a:t>
          </a:r>
          <a:r>
            <a:rPr lang="en-US" altLang="ja-JP" sz="1100" b="0" i="0" baseline="0">
              <a:solidFill>
                <a:schemeClr val="dk1"/>
              </a:solidFill>
              <a:effectLst/>
              <a:latin typeface="+mn-lt"/>
              <a:ea typeface="+mn-ea"/>
              <a:cs typeface="+mn-cs"/>
            </a:rPr>
            <a:t>5.7</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ここ数年</a:t>
          </a:r>
          <a:r>
            <a:rPr lang="en-US" altLang="ja-JP" sz="1100" b="0" i="0" baseline="0">
              <a:solidFill>
                <a:schemeClr val="dk1"/>
              </a:solidFill>
              <a:effectLst/>
              <a:latin typeface="+mn-lt"/>
              <a:ea typeface="+mn-ea"/>
              <a:cs typeface="+mn-cs"/>
            </a:rPr>
            <a:t>80</a:t>
          </a:r>
          <a:r>
            <a:rPr lang="ja-JP" altLang="en-US" sz="1100" b="0" i="0" baseline="0">
              <a:solidFill>
                <a:schemeClr val="dk1"/>
              </a:solidFill>
              <a:effectLst/>
              <a:latin typeface="+mn-lt"/>
              <a:ea typeface="+mn-ea"/>
              <a:cs typeface="+mn-cs"/>
            </a:rPr>
            <a:t>％台で推移しているが、</a:t>
          </a:r>
          <a:r>
            <a:rPr lang="ja-JP" altLang="ja-JP" sz="1100" b="0" i="0" baseline="0">
              <a:solidFill>
                <a:schemeClr val="dk1"/>
              </a:solidFill>
              <a:effectLst/>
              <a:latin typeface="+mn-lt"/>
              <a:ea typeface="+mn-ea"/>
              <a:cs typeface="+mn-cs"/>
            </a:rPr>
            <a:t>引き続き「葛尾村集中改革プラン」を確実に実施し、事務事業及び組織機構等の見直しを含め、人件費、物件費、補助費等の抑制努力を強化継続していく必要がある。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65</xdr:row>
      <xdr:rowOff>40852</xdr:rowOff>
    </xdr:to>
    <xdr:cxnSp macro="">
      <xdr:nvCxnSpPr>
        <xdr:cNvPr id="131" name="直線コネクタ 130"/>
        <xdr:cNvCxnSpPr/>
      </xdr:nvCxnSpPr>
      <xdr:spPr>
        <a:xfrm flipV="1">
          <a:off x="4114800" y="10955867"/>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65</xdr:row>
      <xdr:rowOff>40852</xdr:rowOff>
    </xdr:to>
    <xdr:cxnSp macro="">
      <xdr:nvCxnSpPr>
        <xdr:cNvPr id="134" name="直線コネクタ 133"/>
        <xdr:cNvCxnSpPr/>
      </xdr:nvCxnSpPr>
      <xdr:spPr>
        <a:xfrm>
          <a:off x="3225800" y="10795000"/>
          <a:ext cx="889000" cy="39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43392</xdr:rowOff>
    </xdr:to>
    <xdr:cxnSp macro="">
      <xdr:nvCxnSpPr>
        <xdr:cNvPr id="137" name="直線コネクタ 136"/>
        <xdr:cNvCxnSpPr/>
      </xdr:nvCxnSpPr>
      <xdr:spPr>
        <a:xfrm flipV="1">
          <a:off x="2336800" y="1079500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43392</xdr:rowOff>
    </xdr:from>
    <xdr:to>
      <xdr:col>11</xdr:col>
      <xdr:colOff>31750</xdr:colOff>
      <xdr:row>66</xdr:row>
      <xdr:rowOff>34290</xdr:rowOff>
    </xdr:to>
    <xdr:cxnSp macro="">
      <xdr:nvCxnSpPr>
        <xdr:cNvPr id="140" name="直線コネクタ 139"/>
        <xdr:cNvCxnSpPr/>
      </xdr:nvCxnSpPr>
      <xdr:spPr>
        <a:xfrm flipV="1">
          <a:off x="1447800" y="11016192"/>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151977</xdr:rowOff>
    </xdr:from>
    <xdr:to>
      <xdr:col>11</xdr:col>
      <xdr:colOff>82550</xdr:colOff>
      <xdr:row>64</xdr:row>
      <xdr:rowOff>82127</xdr:rowOff>
    </xdr:to>
    <xdr:sp macro="" textlink="">
      <xdr:nvSpPr>
        <xdr:cNvPr id="141" name="フローチャート: 判断 140"/>
        <xdr:cNvSpPr/>
      </xdr:nvSpPr>
      <xdr:spPr>
        <a:xfrm>
          <a:off x="2286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92304</xdr:rowOff>
    </xdr:from>
    <xdr:ext cx="762000" cy="259045"/>
    <xdr:sp macro="" textlink="">
      <xdr:nvSpPr>
        <xdr:cNvPr id="142" name="テキスト ボックス 141"/>
        <xdr:cNvSpPr txBox="1"/>
      </xdr:nvSpPr>
      <xdr:spPr>
        <a:xfrm>
          <a:off x="1955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43" name="フローチャート: 判断 142"/>
        <xdr:cNvSpPr/>
      </xdr:nvSpPr>
      <xdr:spPr>
        <a:xfrm>
          <a:off x="1397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156650</xdr:rowOff>
    </xdr:from>
    <xdr:ext cx="762000" cy="259045"/>
    <xdr:sp macro="" textlink="">
      <xdr:nvSpPr>
        <xdr:cNvPr id="144" name="テキスト ボックス 143"/>
        <xdr:cNvSpPr txBox="1"/>
      </xdr:nvSpPr>
      <xdr:spPr>
        <a:xfrm>
          <a:off x="1066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0" name="楕円 149"/>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120244</xdr:rowOff>
    </xdr:from>
    <xdr:ext cx="762000" cy="259045"/>
    <xdr:sp macro="" textlink="">
      <xdr:nvSpPr>
        <xdr:cNvPr id="151" name="財政構造の弾力性該当値テキスト"/>
        <xdr:cNvSpPr txBox="1"/>
      </xdr:nvSpPr>
      <xdr:spPr>
        <a:xfrm>
          <a:off x="50419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161502</xdr:rowOff>
    </xdr:from>
    <xdr:to>
      <xdr:col>19</xdr:col>
      <xdr:colOff>184150</xdr:colOff>
      <xdr:row>65</xdr:row>
      <xdr:rowOff>91652</xdr:rowOff>
    </xdr:to>
    <xdr:sp macro="" textlink="">
      <xdr:nvSpPr>
        <xdr:cNvPr id="152" name="楕円 151"/>
        <xdr:cNvSpPr/>
      </xdr:nvSpPr>
      <xdr:spPr>
        <a:xfrm>
          <a:off x="4064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76429</xdr:rowOff>
    </xdr:from>
    <xdr:ext cx="736600" cy="259045"/>
    <xdr:sp macro="" textlink="">
      <xdr:nvSpPr>
        <xdr:cNvPr id="153" name="テキスト ボックス 152"/>
        <xdr:cNvSpPr txBox="1"/>
      </xdr:nvSpPr>
      <xdr:spPr>
        <a:xfrm>
          <a:off x="3733800" y="1122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4" name="楕円 153"/>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5" name="テキスト ボックス 154"/>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164042</xdr:rowOff>
    </xdr:from>
    <xdr:to>
      <xdr:col>11</xdr:col>
      <xdr:colOff>82550</xdr:colOff>
      <xdr:row>64</xdr:row>
      <xdr:rowOff>94192</xdr:rowOff>
    </xdr:to>
    <xdr:sp macro="" textlink="">
      <xdr:nvSpPr>
        <xdr:cNvPr id="156" name="楕円 155"/>
        <xdr:cNvSpPr/>
      </xdr:nvSpPr>
      <xdr:spPr>
        <a:xfrm>
          <a:off x="2286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57" name="テキスト ボックス 156"/>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58" name="楕円 157"/>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59" name="テキスト ボックス 158"/>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人口減少傾向が続く中で、人件費については、財政健全化対策の一環として抑制に努めている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物件費については、</a:t>
          </a:r>
          <a:r>
            <a:rPr lang="ja-JP" altLang="en-US" sz="1100" b="0" i="0" baseline="0">
              <a:solidFill>
                <a:schemeClr val="dk1"/>
              </a:solidFill>
              <a:effectLst/>
              <a:latin typeface="+mn-lt"/>
              <a:ea typeface="+mn-ea"/>
              <a:cs typeface="+mn-cs"/>
            </a:rPr>
            <a:t>避難者</a:t>
          </a:r>
          <a:r>
            <a:rPr lang="ja-JP" altLang="ja-JP" sz="1100" b="0" i="0" baseline="0">
              <a:solidFill>
                <a:schemeClr val="dk1"/>
              </a:solidFill>
              <a:effectLst/>
              <a:latin typeface="+mn-lt"/>
              <a:ea typeface="+mn-ea"/>
              <a:cs typeface="+mn-cs"/>
            </a:rPr>
            <a:t>支援等の復興関連の委託料等</a:t>
          </a:r>
          <a:r>
            <a:rPr lang="ja-JP" altLang="en-US" sz="1100" b="0" i="0" baseline="0">
              <a:solidFill>
                <a:schemeClr val="dk1"/>
              </a:solidFill>
              <a:effectLst/>
              <a:latin typeface="+mn-lt"/>
              <a:ea typeface="+mn-ea"/>
              <a:cs typeface="+mn-cs"/>
            </a:rPr>
            <a:t>が高額で推移していること</a:t>
          </a:r>
          <a:r>
            <a:rPr lang="ja-JP" altLang="ja-JP" sz="1100" b="0" i="0" baseline="0">
              <a:solidFill>
                <a:schemeClr val="dk1"/>
              </a:solidFill>
              <a:effectLst/>
              <a:latin typeface="+mn-lt"/>
              <a:ea typeface="+mn-ea"/>
              <a:cs typeface="+mn-cs"/>
            </a:rPr>
            <a:t>が影響し、類似団体平均を大きく上回る結果となった。</a:t>
          </a:r>
          <a:endParaRPr lang="ja-JP" altLang="ja-JP" sz="1400">
            <a:effectLst/>
          </a:endParaRPr>
        </a:p>
        <a:p>
          <a:pPr rtl="0"/>
          <a:r>
            <a:rPr lang="ja-JP" altLang="ja-JP" sz="1100" b="0" i="0" baseline="0">
              <a:solidFill>
                <a:schemeClr val="dk1"/>
              </a:solidFill>
              <a:effectLst/>
              <a:latin typeface="+mn-lt"/>
              <a:ea typeface="+mn-ea"/>
              <a:cs typeface="+mn-cs"/>
            </a:rPr>
            <a:t>復興関連予算で類似団体平均を大きく上回っているが、数年先からは減少に転ずることになると思われる。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131713</xdr:rowOff>
    </xdr:from>
    <xdr:to>
      <xdr:col>23</xdr:col>
      <xdr:colOff>133350</xdr:colOff>
      <xdr:row>84</xdr:row>
      <xdr:rowOff>145903</xdr:rowOff>
    </xdr:to>
    <xdr:cxnSp macro="">
      <xdr:nvCxnSpPr>
        <xdr:cNvPr id="193" name="直線コネクタ 192"/>
        <xdr:cNvCxnSpPr/>
      </xdr:nvCxnSpPr>
      <xdr:spPr>
        <a:xfrm flipV="1">
          <a:off x="4114800" y="14533513"/>
          <a:ext cx="838200" cy="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90345</xdr:rowOff>
    </xdr:from>
    <xdr:to>
      <xdr:col>19</xdr:col>
      <xdr:colOff>133350</xdr:colOff>
      <xdr:row>84</xdr:row>
      <xdr:rowOff>145903</xdr:rowOff>
    </xdr:to>
    <xdr:cxnSp macro="">
      <xdr:nvCxnSpPr>
        <xdr:cNvPr id="196" name="直線コネクタ 195"/>
        <xdr:cNvCxnSpPr/>
      </xdr:nvCxnSpPr>
      <xdr:spPr>
        <a:xfrm>
          <a:off x="3225800" y="14492145"/>
          <a:ext cx="889000" cy="5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20515</xdr:rowOff>
    </xdr:from>
    <xdr:to>
      <xdr:col>15</xdr:col>
      <xdr:colOff>82550</xdr:colOff>
      <xdr:row>84</xdr:row>
      <xdr:rowOff>90345</xdr:rowOff>
    </xdr:to>
    <xdr:cxnSp macro="">
      <xdr:nvCxnSpPr>
        <xdr:cNvPr id="199" name="直線コネクタ 198"/>
        <xdr:cNvCxnSpPr/>
      </xdr:nvCxnSpPr>
      <xdr:spPr>
        <a:xfrm>
          <a:off x="2336800" y="14422315"/>
          <a:ext cx="889000" cy="6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151709</xdr:rowOff>
    </xdr:from>
    <xdr:to>
      <xdr:col>11</xdr:col>
      <xdr:colOff>31750</xdr:colOff>
      <xdr:row>84</xdr:row>
      <xdr:rowOff>20515</xdr:rowOff>
    </xdr:to>
    <xdr:cxnSp macro="">
      <xdr:nvCxnSpPr>
        <xdr:cNvPr id="202" name="直線コネクタ 201"/>
        <xdr:cNvCxnSpPr/>
      </xdr:nvCxnSpPr>
      <xdr:spPr>
        <a:xfrm>
          <a:off x="1447800" y="14382059"/>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105518</xdr:rowOff>
    </xdr:from>
    <xdr:to>
      <xdr:col>11</xdr:col>
      <xdr:colOff>82550</xdr:colOff>
      <xdr:row>83</xdr:row>
      <xdr:rowOff>35668</xdr:rowOff>
    </xdr:to>
    <xdr:sp macro="" textlink="">
      <xdr:nvSpPr>
        <xdr:cNvPr id="203" name="フローチャート: 判断 202"/>
        <xdr:cNvSpPr/>
      </xdr:nvSpPr>
      <xdr:spPr>
        <a:xfrm>
          <a:off x="2286000" y="1416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45845</xdr:rowOff>
    </xdr:from>
    <xdr:ext cx="762000" cy="259045"/>
    <xdr:sp macro="" textlink="">
      <xdr:nvSpPr>
        <xdr:cNvPr id="204" name="テキスト ボックス 203"/>
        <xdr:cNvSpPr txBox="1"/>
      </xdr:nvSpPr>
      <xdr:spPr>
        <a:xfrm>
          <a:off x="1955800" y="1393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93081</xdr:rowOff>
    </xdr:from>
    <xdr:to>
      <xdr:col>7</xdr:col>
      <xdr:colOff>31750</xdr:colOff>
      <xdr:row>83</xdr:row>
      <xdr:rowOff>23231</xdr:rowOff>
    </xdr:to>
    <xdr:sp macro="" textlink="">
      <xdr:nvSpPr>
        <xdr:cNvPr id="205" name="フローチャート: 判断 204"/>
        <xdr:cNvSpPr/>
      </xdr:nvSpPr>
      <xdr:spPr>
        <a:xfrm>
          <a:off x="1397000" y="1415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33408</xdr:rowOff>
    </xdr:from>
    <xdr:ext cx="762000" cy="259045"/>
    <xdr:sp macro="" textlink="">
      <xdr:nvSpPr>
        <xdr:cNvPr id="206" name="テキスト ボックス 205"/>
        <xdr:cNvSpPr txBox="1"/>
      </xdr:nvSpPr>
      <xdr:spPr>
        <a:xfrm>
          <a:off x="1066800" y="1392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80913</xdr:rowOff>
    </xdr:from>
    <xdr:to>
      <xdr:col>23</xdr:col>
      <xdr:colOff>184150</xdr:colOff>
      <xdr:row>85</xdr:row>
      <xdr:rowOff>11063</xdr:rowOff>
    </xdr:to>
    <xdr:sp macro="" textlink="">
      <xdr:nvSpPr>
        <xdr:cNvPr id="212" name="楕円 211"/>
        <xdr:cNvSpPr/>
      </xdr:nvSpPr>
      <xdr:spPr>
        <a:xfrm>
          <a:off x="4902200" y="144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52990</xdr:rowOff>
    </xdr:from>
    <xdr:ext cx="762000" cy="259045"/>
    <xdr:sp macro="" textlink="">
      <xdr:nvSpPr>
        <xdr:cNvPr id="213" name="人件費・物件費等の状況該当値テキスト"/>
        <xdr:cNvSpPr txBox="1"/>
      </xdr:nvSpPr>
      <xdr:spPr>
        <a:xfrm>
          <a:off x="5041900" y="1445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95103</xdr:rowOff>
    </xdr:from>
    <xdr:to>
      <xdr:col>19</xdr:col>
      <xdr:colOff>184150</xdr:colOff>
      <xdr:row>85</xdr:row>
      <xdr:rowOff>25253</xdr:rowOff>
    </xdr:to>
    <xdr:sp macro="" textlink="">
      <xdr:nvSpPr>
        <xdr:cNvPr id="214" name="楕円 213"/>
        <xdr:cNvSpPr/>
      </xdr:nvSpPr>
      <xdr:spPr>
        <a:xfrm>
          <a:off x="4064000" y="1449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10030</xdr:rowOff>
    </xdr:from>
    <xdr:ext cx="736600" cy="259045"/>
    <xdr:sp macro="" textlink="">
      <xdr:nvSpPr>
        <xdr:cNvPr id="215" name="テキスト ボックス 214"/>
        <xdr:cNvSpPr txBox="1"/>
      </xdr:nvSpPr>
      <xdr:spPr>
        <a:xfrm>
          <a:off x="3733800" y="14583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39545</xdr:rowOff>
    </xdr:from>
    <xdr:to>
      <xdr:col>15</xdr:col>
      <xdr:colOff>133350</xdr:colOff>
      <xdr:row>84</xdr:row>
      <xdr:rowOff>141145</xdr:rowOff>
    </xdr:to>
    <xdr:sp macro="" textlink="">
      <xdr:nvSpPr>
        <xdr:cNvPr id="216" name="楕円 215"/>
        <xdr:cNvSpPr/>
      </xdr:nvSpPr>
      <xdr:spPr>
        <a:xfrm>
          <a:off x="3175000" y="144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125922</xdr:rowOff>
    </xdr:from>
    <xdr:ext cx="762000" cy="259045"/>
    <xdr:sp macro="" textlink="">
      <xdr:nvSpPr>
        <xdr:cNvPr id="217" name="テキスト ボックス 216"/>
        <xdr:cNvSpPr txBox="1"/>
      </xdr:nvSpPr>
      <xdr:spPr>
        <a:xfrm>
          <a:off x="2844800" y="145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141165</xdr:rowOff>
    </xdr:from>
    <xdr:to>
      <xdr:col>11</xdr:col>
      <xdr:colOff>82550</xdr:colOff>
      <xdr:row>84</xdr:row>
      <xdr:rowOff>71315</xdr:rowOff>
    </xdr:to>
    <xdr:sp macro="" textlink="">
      <xdr:nvSpPr>
        <xdr:cNvPr id="218" name="楕円 217"/>
        <xdr:cNvSpPr/>
      </xdr:nvSpPr>
      <xdr:spPr>
        <a:xfrm>
          <a:off x="2286000" y="143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56092</xdr:rowOff>
    </xdr:from>
    <xdr:ext cx="762000" cy="259045"/>
    <xdr:sp macro="" textlink="">
      <xdr:nvSpPr>
        <xdr:cNvPr id="219" name="テキスト ボックス 218"/>
        <xdr:cNvSpPr txBox="1"/>
      </xdr:nvSpPr>
      <xdr:spPr>
        <a:xfrm>
          <a:off x="1955800" y="1445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100909</xdr:rowOff>
    </xdr:from>
    <xdr:to>
      <xdr:col>7</xdr:col>
      <xdr:colOff>31750</xdr:colOff>
      <xdr:row>84</xdr:row>
      <xdr:rowOff>31059</xdr:rowOff>
    </xdr:to>
    <xdr:sp macro="" textlink="">
      <xdr:nvSpPr>
        <xdr:cNvPr id="220" name="楕円 219"/>
        <xdr:cNvSpPr/>
      </xdr:nvSpPr>
      <xdr:spPr>
        <a:xfrm>
          <a:off x="1397000" y="143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15836</xdr:rowOff>
    </xdr:from>
    <xdr:ext cx="762000" cy="259045"/>
    <xdr:sp macro="" textlink="">
      <xdr:nvSpPr>
        <xdr:cNvPr id="221" name="テキスト ボックス 220"/>
        <xdr:cNvSpPr txBox="1"/>
      </xdr:nvSpPr>
      <xdr:spPr>
        <a:xfrm>
          <a:off x="1066800" y="1441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ラスパイレス指数は、再雇用職員や任期付き職員の採用により類似団体平均を下回っ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職員の給与については、自治体状況や地域性も加味されるため、他市町村との単純比較はできないが、今後も引き続き給与の適正化に努める。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73977</xdr:rowOff>
    </xdr:from>
    <xdr:to>
      <xdr:col>81</xdr:col>
      <xdr:colOff>44450</xdr:colOff>
      <xdr:row>85</xdr:row>
      <xdr:rowOff>116205</xdr:rowOff>
    </xdr:to>
    <xdr:cxnSp macro="">
      <xdr:nvCxnSpPr>
        <xdr:cNvPr id="251" name="直線コネクタ 250"/>
        <xdr:cNvCxnSpPr/>
      </xdr:nvCxnSpPr>
      <xdr:spPr>
        <a:xfrm>
          <a:off x="16179800" y="1464722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25718</xdr:rowOff>
    </xdr:from>
    <xdr:to>
      <xdr:col>77</xdr:col>
      <xdr:colOff>44450</xdr:colOff>
      <xdr:row>85</xdr:row>
      <xdr:rowOff>73977</xdr:rowOff>
    </xdr:to>
    <xdr:cxnSp macro="">
      <xdr:nvCxnSpPr>
        <xdr:cNvPr id="254" name="直線コネクタ 253"/>
        <xdr:cNvCxnSpPr/>
      </xdr:nvCxnSpPr>
      <xdr:spPr>
        <a:xfrm>
          <a:off x="15290800" y="1459896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85</xdr:row>
      <xdr:rowOff>25718</xdr:rowOff>
    </xdr:to>
    <xdr:cxnSp macro="">
      <xdr:nvCxnSpPr>
        <xdr:cNvPr id="257" name="直線コネクタ 256"/>
        <xdr:cNvCxnSpPr/>
      </xdr:nvCxnSpPr>
      <xdr:spPr>
        <a:xfrm>
          <a:off x="14401800" y="1450848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85</xdr:row>
      <xdr:rowOff>13652</xdr:rowOff>
    </xdr:to>
    <xdr:cxnSp macro="">
      <xdr:nvCxnSpPr>
        <xdr:cNvPr id="260" name="直線コネクタ 259"/>
        <xdr:cNvCxnSpPr/>
      </xdr:nvCxnSpPr>
      <xdr:spPr>
        <a:xfrm flipV="1">
          <a:off x="13512800" y="1450848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1" name="フローチャート: 判断 260"/>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2" name="テキスト ボックス 261"/>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32702</xdr:rowOff>
    </xdr:from>
    <xdr:to>
      <xdr:col>64</xdr:col>
      <xdr:colOff>152400</xdr:colOff>
      <xdr:row>86</xdr:row>
      <xdr:rowOff>134302</xdr:rowOff>
    </xdr:to>
    <xdr:sp macro="" textlink="">
      <xdr:nvSpPr>
        <xdr:cNvPr id="263" name="フローチャート: 判断 262"/>
        <xdr:cNvSpPr/>
      </xdr:nvSpPr>
      <xdr:spPr>
        <a:xfrm>
          <a:off x="13462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119079</xdr:rowOff>
    </xdr:from>
    <xdr:ext cx="762000" cy="259045"/>
    <xdr:sp macro="" textlink="">
      <xdr:nvSpPr>
        <xdr:cNvPr id="264" name="テキスト ボックス 263"/>
        <xdr:cNvSpPr txBox="1"/>
      </xdr:nvSpPr>
      <xdr:spPr>
        <a:xfrm>
          <a:off x="13131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65405</xdr:rowOff>
    </xdr:from>
    <xdr:to>
      <xdr:col>81</xdr:col>
      <xdr:colOff>95250</xdr:colOff>
      <xdr:row>85</xdr:row>
      <xdr:rowOff>167005</xdr:rowOff>
    </xdr:to>
    <xdr:sp macro="" textlink="">
      <xdr:nvSpPr>
        <xdr:cNvPr id="270" name="楕円 269"/>
        <xdr:cNvSpPr/>
      </xdr:nvSpPr>
      <xdr:spPr>
        <a:xfrm>
          <a:off x="169672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81932</xdr:rowOff>
    </xdr:from>
    <xdr:ext cx="762000" cy="259045"/>
    <xdr:sp macro="" textlink="">
      <xdr:nvSpPr>
        <xdr:cNvPr id="271" name="給与水準   （国との比較）該当値テキスト"/>
        <xdr:cNvSpPr txBox="1"/>
      </xdr:nvSpPr>
      <xdr:spPr>
        <a:xfrm>
          <a:off x="17106900" y="1448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23177</xdr:rowOff>
    </xdr:from>
    <xdr:to>
      <xdr:col>77</xdr:col>
      <xdr:colOff>95250</xdr:colOff>
      <xdr:row>85</xdr:row>
      <xdr:rowOff>124777</xdr:rowOff>
    </xdr:to>
    <xdr:sp macro="" textlink="">
      <xdr:nvSpPr>
        <xdr:cNvPr id="272" name="楕円 271"/>
        <xdr:cNvSpPr/>
      </xdr:nvSpPr>
      <xdr:spPr>
        <a:xfrm>
          <a:off x="16129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134954</xdr:rowOff>
    </xdr:from>
    <xdr:ext cx="736600" cy="259045"/>
    <xdr:sp macro="" textlink="">
      <xdr:nvSpPr>
        <xdr:cNvPr id="273" name="テキスト ボックス 272"/>
        <xdr:cNvSpPr txBox="1"/>
      </xdr:nvSpPr>
      <xdr:spPr>
        <a:xfrm>
          <a:off x="15798800" y="14365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146368</xdr:rowOff>
    </xdr:from>
    <xdr:to>
      <xdr:col>73</xdr:col>
      <xdr:colOff>44450</xdr:colOff>
      <xdr:row>85</xdr:row>
      <xdr:rowOff>76518</xdr:rowOff>
    </xdr:to>
    <xdr:sp macro="" textlink="">
      <xdr:nvSpPr>
        <xdr:cNvPr id="274" name="楕円 273"/>
        <xdr:cNvSpPr/>
      </xdr:nvSpPr>
      <xdr:spPr>
        <a:xfrm>
          <a:off x="15240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86695</xdr:rowOff>
    </xdr:from>
    <xdr:ext cx="762000" cy="259045"/>
    <xdr:sp macro="" textlink="">
      <xdr:nvSpPr>
        <xdr:cNvPr id="275" name="テキスト ボックス 274"/>
        <xdr:cNvSpPr txBox="1"/>
      </xdr:nvSpPr>
      <xdr:spPr>
        <a:xfrm>
          <a:off x="14909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55880</xdr:rowOff>
    </xdr:from>
    <xdr:to>
      <xdr:col>68</xdr:col>
      <xdr:colOff>203200</xdr:colOff>
      <xdr:row>84</xdr:row>
      <xdr:rowOff>157480</xdr:rowOff>
    </xdr:to>
    <xdr:sp macro="" textlink="">
      <xdr:nvSpPr>
        <xdr:cNvPr id="276" name="楕円 275"/>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167657</xdr:rowOff>
    </xdr:from>
    <xdr:ext cx="762000" cy="259045"/>
    <xdr:sp macro="" textlink="">
      <xdr:nvSpPr>
        <xdr:cNvPr id="277" name="テキスト ボックス 276"/>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134302</xdr:rowOff>
    </xdr:from>
    <xdr:to>
      <xdr:col>64</xdr:col>
      <xdr:colOff>152400</xdr:colOff>
      <xdr:row>85</xdr:row>
      <xdr:rowOff>64452</xdr:rowOff>
    </xdr:to>
    <xdr:sp macro="" textlink="">
      <xdr:nvSpPr>
        <xdr:cNvPr id="278" name="楕円 277"/>
        <xdr:cNvSpPr/>
      </xdr:nvSpPr>
      <xdr:spPr>
        <a:xfrm>
          <a:off x="13462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74629</xdr:rowOff>
    </xdr:from>
    <xdr:ext cx="762000" cy="259045"/>
    <xdr:sp macro="" textlink="">
      <xdr:nvSpPr>
        <xdr:cNvPr id="279" name="テキスト ボックス 278"/>
        <xdr:cNvSpPr txBox="1"/>
      </xdr:nvSpPr>
      <xdr:spPr>
        <a:xfrm>
          <a:off x="13131800" y="143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人当たりの職員数は、人口の自然減と職員構成の変動により増加し、類似団体の平均を若干ではあるが上回った。</a:t>
          </a:r>
          <a:r>
            <a:rPr lang="ja-JP" altLang="en-US" sz="1100" b="0" i="0" baseline="0">
              <a:solidFill>
                <a:schemeClr val="dk1"/>
              </a:solidFill>
              <a:effectLst/>
              <a:latin typeface="+mn-lt"/>
              <a:ea typeface="+mn-ea"/>
              <a:cs typeface="+mn-cs"/>
            </a:rPr>
            <a:t>今後も業務の民間委託等の効率化や各種事業を実施するにあたり</a:t>
          </a:r>
          <a:r>
            <a:rPr lang="ja-JP" altLang="ja-JP" sz="1100" b="0" i="0" baseline="0">
              <a:solidFill>
                <a:schemeClr val="dk1"/>
              </a:solidFill>
              <a:effectLst/>
              <a:latin typeface="+mn-lt"/>
              <a:ea typeface="+mn-ea"/>
              <a:cs typeface="+mn-cs"/>
            </a:rPr>
            <a:t>効率的な事務運営を心がけ、より適切な定員管理に努める。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59785</xdr:rowOff>
    </xdr:from>
    <xdr:to>
      <xdr:col>81</xdr:col>
      <xdr:colOff>44450</xdr:colOff>
      <xdr:row>60</xdr:row>
      <xdr:rowOff>86027</xdr:rowOff>
    </xdr:to>
    <xdr:cxnSp macro="">
      <xdr:nvCxnSpPr>
        <xdr:cNvPr id="318" name="直線コネクタ 317"/>
        <xdr:cNvCxnSpPr/>
      </xdr:nvCxnSpPr>
      <xdr:spPr>
        <a:xfrm flipV="1">
          <a:off x="16179800" y="10346785"/>
          <a:ext cx="838200" cy="2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69739</xdr:rowOff>
    </xdr:from>
    <xdr:to>
      <xdr:col>77</xdr:col>
      <xdr:colOff>44450</xdr:colOff>
      <xdr:row>60</xdr:row>
      <xdr:rowOff>86027</xdr:rowOff>
    </xdr:to>
    <xdr:cxnSp macro="">
      <xdr:nvCxnSpPr>
        <xdr:cNvPr id="321" name="直線コネクタ 320"/>
        <xdr:cNvCxnSpPr/>
      </xdr:nvCxnSpPr>
      <xdr:spPr>
        <a:xfrm>
          <a:off x="15290800" y="10356739"/>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48323</xdr:rowOff>
    </xdr:from>
    <xdr:to>
      <xdr:col>72</xdr:col>
      <xdr:colOff>203200</xdr:colOff>
      <xdr:row>60</xdr:row>
      <xdr:rowOff>69739</xdr:rowOff>
    </xdr:to>
    <xdr:cxnSp macro="">
      <xdr:nvCxnSpPr>
        <xdr:cNvPr id="324" name="直線コネクタ 323"/>
        <xdr:cNvCxnSpPr/>
      </xdr:nvCxnSpPr>
      <xdr:spPr>
        <a:xfrm>
          <a:off x="14401800" y="10335323"/>
          <a:ext cx="889000" cy="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29925</xdr:rowOff>
    </xdr:from>
    <xdr:to>
      <xdr:col>68</xdr:col>
      <xdr:colOff>152400</xdr:colOff>
      <xdr:row>60</xdr:row>
      <xdr:rowOff>48323</xdr:rowOff>
    </xdr:to>
    <xdr:cxnSp macro="">
      <xdr:nvCxnSpPr>
        <xdr:cNvPr id="327" name="直線コネクタ 326"/>
        <xdr:cNvCxnSpPr/>
      </xdr:nvCxnSpPr>
      <xdr:spPr>
        <a:xfrm>
          <a:off x="13512800" y="10316925"/>
          <a:ext cx="88900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162941</xdr:rowOff>
    </xdr:from>
    <xdr:to>
      <xdr:col>68</xdr:col>
      <xdr:colOff>203200</xdr:colOff>
      <xdr:row>60</xdr:row>
      <xdr:rowOff>93091</xdr:rowOff>
    </xdr:to>
    <xdr:sp macro="" textlink="">
      <xdr:nvSpPr>
        <xdr:cNvPr id="328" name="フローチャート: 判断 327"/>
        <xdr:cNvSpPr/>
      </xdr:nvSpPr>
      <xdr:spPr>
        <a:xfrm>
          <a:off x="14351000" y="102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103268</xdr:rowOff>
    </xdr:from>
    <xdr:ext cx="762000" cy="259045"/>
    <xdr:sp macro="" textlink="">
      <xdr:nvSpPr>
        <xdr:cNvPr id="329" name="テキスト ボックス 328"/>
        <xdr:cNvSpPr txBox="1"/>
      </xdr:nvSpPr>
      <xdr:spPr>
        <a:xfrm>
          <a:off x="14020800" y="10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18638</xdr:rowOff>
    </xdr:from>
    <xdr:to>
      <xdr:col>64</xdr:col>
      <xdr:colOff>152400</xdr:colOff>
      <xdr:row>60</xdr:row>
      <xdr:rowOff>120238</xdr:rowOff>
    </xdr:to>
    <xdr:sp macro="" textlink="">
      <xdr:nvSpPr>
        <xdr:cNvPr id="330" name="フローチャート: 判断 329"/>
        <xdr:cNvSpPr/>
      </xdr:nvSpPr>
      <xdr:spPr>
        <a:xfrm>
          <a:off x="13462000" y="1030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105015</xdr:rowOff>
    </xdr:from>
    <xdr:ext cx="762000" cy="259045"/>
    <xdr:sp macro="" textlink="">
      <xdr:nvSpPr>
        <xdr:cNvPr id="331" name="テキスト ボックス 330"/>
        <xdr:cNvSpPr txBox="1"/>
      </xdr:nvSpPr>
      <xdr:spPr>
        <a:xfrm>
          <a:off x="13131800" y="103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8985</xdr:rowOff>
    </xdr:from>
    <xdr:to>
      <xdr:col>81</xdr:col>
      <xdr:colOff>95250</xdr:colOff>
      <xdr:row>60</xdr:row>
      <xdr:rowOff>110585</xdr:rowOff>
    </xdr:to>
    <xdr:sp macro="" textlink="">
      <xdr:nvSpPr>
        <xdr:cNvPr id="337" name="楕円 336"/>
        <xdr:cNvSpPr/>
      </xdr:nvSpPr>
      <xdr:spPr>
        <a:xfrm>
          <a:off x="16967200" y="102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152512</xdr:rowOff>
    </xdr:from>
    <xdr:ext cx="762000" cy="259045"/>
    <xdr:sp macro="" textlink="">
      <xdr:nvSpPr>
        <xdr:cNvPr id="338" name="定員管理の状況該当値テキスト"/>
        <xdr:cNvSpPr txBox="1"/>
      </xdr:nvSpPr>
      <xdr:spPr>
        <a:xfrm>
          <a:off x="17106900" y="1026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35227</xdr:rowOff>
    </xdr:from>
    <xdr:to>
      <xdr:col>77</xdr:col>
      <xdr:colOff>95250</xdr:colOff>
      <xdr:row>60</xdr:row>
      <xdr:rowOff>136827</xdr:rowOff>
    </xdr:to>
    <xdr:sp macro="" textlink="">
      <xdr:nvSpPr>
        <xdr:cNvPr id="339" name="楕円 338"/>
        <xdr:cNvSpPr/>
      </xdr:nvSpPr>
      <xdr:spPr>
        <a:xfrm>
          <a:off x="16129000" y="103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121604</xdr:rowOff>
    </xdr:from>
    <xdr:ext cx="736600" cy="259045"/>
    <xdr:sp macro="" textlink="">
      <xdr:nvSpPr>
        <xdr:cNvPr id="340" name="テキスト ボックス 339"/>
        <xdr:cNvSpPr txBox="1"/>
      </xdr:nvSpPr>
      <xdr:spPr>
        <a:xfrm>
          <a:off x="15798800" y="10408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18939</xdr:rowOff>
    </xdr:from>
    <xdr:to>
      <xdr:col>73</xdr:col>
      <xdr:colOff>44450</xdr:colOff>
      <xdr:row>60</xdr:row>
      <xdr:rowOff>120539</xdr:rowOff>
    </xdr:to>
    <xdr:sp macro="" textlink="">
      <xdr:nvSpPr>
        <xdr:cNvPr id="341" name="楕円 340"/>
        <xdr:cNvSpPr/>
      </xdr:nvSpPr>
      <xdr:spPr>
        <a:xfrm>
          <a:off x="15240000" y="103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105316</xdr:rowOff>
    </xdr:from>
    <xdr:ext cx="762000" cy="259045"/>
    <xdr:sp macro="" textlink="">
      <xdr:nvSpPr>
        <xdr:cNvPr id="342" name="テキスト ボックス 341"/>
        <xdr:cNvSpPr txBox="1"/>
      </xdr:nvSpPr>
      <xdr:spPr>
        <a:xfrm>
          <a:off x="14909800" y="103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168973</xdr:rowOff>
    </xdr:from>
    <xdr:to>
      <xdr:col>68</xdr:col>
      <xdr:colOff>203200</xdr:colOff>
      <xdr:row>60</xdr:row>
      <xdr:rowOff>99123</xdr:rowOff>
    </xdr:to>
    <xdr:sp macro="" textlink="">
      <xdr:nvSpPr>
        <xdr:cNvPr id="343" name="楕円 342"/>
        <xdr:cNvSpPr/>
      </xdr:nvSpPr>
      <xdr:spPr>
        <a:xfrm>
          <a:off x="14351000" y="102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83900</xdr:rowOff>
    </xdr:from>
    <xdr:ext cx="762000" cy="259045"/>
    <xdr:sp macro="" textlink="">
      <xdr:nvSpPr>
        <xdr:cNvPr id="344" name="テキスト ボックス 343"/>
        <xdr:cNvSpPr txBox="1"/>
      </xdr:nvSpPr>
      <xdr:spPr>
        <a:xfrm>
          <a:off x="14020800" y="1037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150575</xdr:rowOff>
    </xdr:from>
    <xdr:to>
      <xdr:col>64</xdr:col>
      <xdr:colOff>152400</xdr:colOff>
      <xdr:row>60</xdr:row>
      <xdr:rowOff>80725</xdr:rowOff>
    </xdr:to>
    <xdr:sp macro="" textlink="">
      <xdr:nvSpPr>
        <xdr:cNvPr id="345" name="楕円 344"/>
        <xdr:cNvSpPr/>
      </xdr:nvSpPr>
      <xdr:spPr>
        <a:xfrm>
          <a:off x="13462000" y="1026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90902</xdr:rowOff>
    </xdr:from>
    <xdr:ext cx="762000" cy="259045"/>
    <xdr:sp macro="" textlink="">
      <xdr:nvSpPr>
        <xdr:cNvPr id="346" name="テキスト ボックス 345"/>
        <xdr:cNvSpPr txBox="1"/>
      </xdr:nvSpPr>
      <xdr:spPr>
        <a:xfrm>
          <a:off x="13131800" y="1003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実質公債費比率は類似団体平均を下回っている。復興関連事業</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より予算規模が増加した事や平成１５年度から地方債発行限度を設定し借入額を１億円程度に抑制してきことで実質公債費率が減少している</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復興関連補助事業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縮小</a:t>
          </a:r>
          <a:r>
            <a:rPr lang="ja-JP" altLang="en-US" sz="1100" b="0" i="0" baseline="0">
              <a:solidFill>
                <a:schemeClr val="dk1"/>
              </a:solidFill>
              <a:effectLst/>
              <a:latin typeface="+mn-lt"/>
              <a:ea typeface="+mn-ea"/>
              <a:cs typeface="+mn-cs"/>
            </a:rPr>
            <a:t>に伴い</a:t>
          </a:r>
          <a:r>
            <a:rPr lang="ja-JP" altLang="ja-JP" sz="1100" b="0" i="0" baseline="0">
              <a:solidFill>
                <a:schemeClr val="dk1"/>
              </a:solidFill>
              <a:effectLst/>
              <a:latin typeface="+mn-lt"/>
              <a:ea typeface="+mn-ea"/>
              <a:cs typeface="+mn-cs"/>
            </a:rPr>
            <a:t>予算規模の減少と単独事業の増加により実質公債費比率が上昇</a:t>
          </a:r>
          <a:r>
            <a:rPr lang="ja-JP" altLang="en-US" sz="1100" b="0" i="0" baseline="0">
              <a:solidFill>
                <a:schemeClr val="dk1"/>
              </a:solidFill>
              <a:effectLst/>
              <a:latin typeface="+mn-lt"/>
              <a:ea typeface="+mn-ea"/>
              <a:cs typeface="+mn-cs"/>
            </a:rPr>
            <a:t>することが予想されるので</a:t>
          </a:r>
          <a:r>
            <a:rPr lang="ja-JP" altLang="ja-JP" sz="1100" b="0" i="0" baseline="0">
              <a:solidFill>
                <a:schemeClr val="dk1"/>
              </a:solidFill>
              <a:effectLst/>
              <a:latin typeface="+mn-lt"/>
              <a:ea typeface="+mn-ea"/>
              <a:cs typeface="+mn-cs"/>
            </a:rPr>
            <a:t>集中改革プランに基づき計画的に地方債の発行抑制等に努める。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68156</xdr:rowOff>
    </xdr:to>
    <xdr:cxnSp macro="">
      <xdr:nvCxnSpPr>
        <xdr:cNvPr id="379" name="直線コネクタ 378"/>
        <xdr:cNvCxnSpPr/>
      </xdr:nvCxnSpPr>
      <xdr:spPr>
        <a:xfrm flipV="1">
          <a:off x="16179800" y="70654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68156</xdr:rowOff>
    </xdr:to>
    <xdr:cxnSp macro="">
      <xdr:nvCxnSpPr>
        <xdr:cNvPr id="382" name="直線コネクタ 381"/>
        <xdr:cNvCxnSpPr/>
      </xdr:nvCxnSpPr>
      <xdr:spPr>
        <a:xfrm>
          <a:off x="15290800" y="70493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19896</xdr:rowOff>
    </xdr:to>
    <xdr:cxnSp macro="">
      <xdr:nvCxnSpPr>
        <xdr:cNvPr id="385" name="直線コネクタ 384"/>
        <xdr:cNvCxnSpPr/>
      </xdr:nvCxnSpPr>
      <xdr:spPr>
        <a:xfrm>
          <a:off x="14401800" y="69850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127000</xdr:rowOff>
    </xdr:to>
    <xdr:cxnSp macro="">
      <xdr:nvCxnSpPr>
        <xdr:cNvPr id="388" name="直線コネクタ 387"/>
        <xdr:cNvCxnSpPr/>
      </xdr:nvCxnSpPr>
      <xdr:spPr>
        <a:xfrm>
          <a:off x="13512800" y="688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9" name="フローチャート: 判断 388"/>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0" name="テキスト ボックス 389"/>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8" name="楕円 397"/>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399"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0" name="楕円 399"/>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401" name="テキスト ボックス 400"/>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2" name="楕円 401"/>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3" name="テキスト ボックス 402"/>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4" name="楕円 403"/>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5" name="テキスト ボックス 404"/>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6" name="楕円 405"/>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7" name="テキスト ボックス 406"/>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将来負担比率は類似団体を下回っている。主な要因としては、平成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年度から地方債の借入限度額を</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程度に抑制してきたこと、財政調整基金の積立による充当可能基金の増額等があげられる。今後も後世への負担を少しでも軽減するよう努め、新規事業の実施等については、必要性や緊急性、費用対効果等の観点から優先順位をつけ取り組むこととし、財政の健全化を</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図</a:t>
          </a:r>
          <a:r>
            <a:rPr lang="ja-JP" altLang="en-US" sz="1100" b="0" i="0" baseline="0">
              <a:solidFill>
                <a:schemeClr val="dk1"/>
              </a:solidFill>
              <a:effectLst/>
              <a:latin typeface="+mn-lt"/>
              <a:ea typeface="+mn-ea"/>
              <a:cs typeface="+mn-cs"/>
            </a:rPr>
            <a:t>っていく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
1,257
84.37
5,637,175
5,505,731
126,666
1,101,970
1,278,721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人件費は、議員数の削減、職員の手当の見直し及び職員退職による欠員不補充などにより削減に努めきたが、通常業務に加え</a:t>
          </a:r>
          <a:r>
            <a:rPr lang="ja-JP" altLang="en-US" sz="1100" b="0" i="0" baseline="0">
              <a:solidFill>
                <a:schemeClr val="dk1"/>
              </a:solidFill>
              <a:effectLst/>
              <a:latin typeface="+mn-lt"/>
              <a:ea typeface="+mn-ea"/>
              <a:cs typeface="+mn-cs"/>
            </a:rPr>
            <a:t>現在も</a:t>
          </a:r>
          <a:r>
            <a:rPr lang="ja-JP" altLang="ja-JP" sz="1100" b="0" i="0" baseline="0">
              <a:solidFill>
                <a:schemeClr val="dk1"/>
              </a:solidFill>
              <a:effectLst/>
              <a:latin typeface="+mn-lt"/>
              <a:ea typeface="+mn-ea"/>
              <a:cs typeface="+mn-cs"/>
            </a:rPr>
            <a:t>復興関連業務に対応する必要があるため、類似団体平均と比較すると高い水準で推移している。</a:t>
          </a:r>
          <a:endParaRPr lang="ja-JP" altLang="ja-JP" sz="1400">
            <a:effectLst/>
          </a:endParaRPr>
        </a:p>
        <a:p>
          <a:pPr rtl="0"/>
          <a:r>
            <a:rPr lang="ja-JP" altLang="ja-JP" sz="1100" b="0" i="0" baseline="0">
              <a:solidFill>
                <a:schemeClr val="dk1"/>
              </a:solidFill>
              <a:effectLst/>
              <a:latin typeface="+mn-lt"/>
              <a:ea typeface="+mn-ea"/>
              <a:cs typeface="+mn-cs"/>
            </a:rPr>
            <a:t>今後は人件費削減に向けた対策を講じるとともに、定員適正化計画の進行管理を行いながら、適切な水準の維持に努める。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122428</xdr:rowOff>
    </xdr:to>
    <xdr:cxnSp macro="">
      <xdr:nvCxnSpPr>
        <xdr:cNvPr id="64" name="直線コネクタ 63"/>
        <xdr:cNvCxnSpPr/>
      </xdr:nvCxnSpPr>
      <xdr:spPr>
        <a:xfrm flipV="1">
          <a:off x="3987800" y="66192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122428</xdr:rowOff>
    </xdr:to>
    <xdr:cxnSp macro="">
      <xdr:nvCxnSpPr>
        <xdr:cNvPr id="67" name="直線コネクタ 66"/>
        <xdr:cNvCxnSpPr/>
      </xdr:nvCxnSpPr>
      <xdr:spPr>
        <a:xfrm>
          <a:off x="3098800" y="65506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39</xdr:row>
      <xdr:rowOff>51562</xdr:rowOff>
    </xdr:to>
    <xdr:cxnSp macro="">
      <xdr:nvCxnSpPr>
        <xdr:cNvPr id="70" name="直線コネクタ 69"/>
        <xdr:cNvCxnSpPr/>
      </xdr:nvCxnSpPr>
      <xdr:spPr>
        <a:xfrm flipV="1">
          <a:off x="2209800" y="655066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51562</xdr:rowOff>
    </xdr:from>
    <xdr:to>
      <xdr:col>11</xdr:col>
      <xdr:colOff>9525</xdr:colOff>
      <xdr:row>39</xdr:row>
      <xdr:rowOff>129286</xdr:rowOff>
    </xdr:to>
    <xdr:cxnSp macro="">
      <xdr:nvCxnSpPr>
        <xdr:cNvPr id="73" name="直線コネクタ 72"/>
        <xdr:cNvCxnSpPr/>
      </xdr:nvCxnSpPr>
      <xdr:spPr>
        <a:xfrm flipV="1">
          <a:off x="1320800" y="67381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128778</xdr:rowOff>
    </xdr:from>
    <xdr:to>
      <xdr:col>11</xdr:col>
      <xdr:colOff>60325</xdr:colOff>
      <xdr:row>38</xdr:row>
      <xdr:rowOff>58928</xdr:rowOff>
    </xdr:to>
    <xdr:sp macro="" textlink="">
      <xdr:nvSpPr>
        <xdr:cNvPr id="74" name="フローチャート: 判断 73"/>
        <xdr:cNvSpPr/>
      </xdr:nvSpPr>
      <xdr:spPr>
        <a:xfrm>
          <a:off x="21590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69105</xdr:rowOff>
    </xdr:from>
    <xdr:ext cx="762000" cy="259045"/>
    <xdr:sp macro="" textlink="">
      <xdr:nvSpPr>
        <xdr:cNvPr id="75" name="テキスト ボックス 74"/>
        <xdr:cNvSpPr txBox="1"/>
      </xdr:nvSpPr>
      <xdr:spPr>
        <a:xfrm>
          <a:off x="1828800" y="62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76" name="フローチャート: 判断 75"/>
        <xdr:cNvSpPr/>
      </xdr:nvSpPr>
      <xdr:spPr>
        <a:xfrm>
          <a:off x="1270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167403</xdr:rowOff>
    </xdr:from>
    <xdr:ext cx="762000" cy="259045"/>
    <xdr:sp macro="" textlink="">
      <xdr:nvSpPr>
        <xdr:cNvPr id="77" name="テキスト ボックス 76"/>
        <xdr:cNvSpPr txBox="1"/>
      </xdr:nvSpPr>
      <xdr:spPr>
        <a:xfrm>
          <a:off x="939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71628</xdr:rowOff>
    </xdr:from>
    <xdr:to>
      <xdr:col>20</xdr:col>
      <xdr:colOff>38100</xdr:colOff>
      <xdr:row>39</xdr:row>
      <xdr:rowOff>1778</xdr:rowOff>
    </xdr:to>
    <xdr:sp macro="" textlink="">
      <xdr:nvSpPr>
        <xdr:cNvPr id="85" name="楕円 84"/>
        <xdr:cNvSpPr/>
      </xdr:nvSpPr>
      <xdr:spPr>
        <a:xfrm>
          <a:off x="3937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158005</xdr:rowOff>
    </xdr:from>
    <xdr:ext cx="736600" cy="259045"/>
    <xdr:sp macro="" textlink="">
      <xdr:nvSpPr>
        <xdr:cNvPr id="86" name="テキスト ボックス 85"/>
        <xdr:cNvSpPr txBox="1"/>
      </xdr:nvSpPr>
      <xdr:spPr>
        <a:xfrm>
          <a:off x="3606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762</xdr:rowOff>
    </xdr:from>
    <xdr:to>
      <xdr:col>11</xdr:col>
      <xdr:colOff>60325</xdr:colOff>
      <xdr:row>39</xdr:row>
      <xdr:rowOff>102362</xdr:rowOff>
    </xdr:to>
    <xdr:sp macro="" textlink="">
      <xdr:nvSpPr>
        <xdr:cNvPr id="89" name="楕円 88"/>
        <xdr:cNvSpPr/>
      </xdr:nvSpPr>
      <xdr:spPr>
        <a:xfrm>
          <a:off x="2159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87139</xdr:rowOff>
    </xdr:from>
    <xdr:ext cx="762000" cy="259045"/>
    <xdr:sp macro="" textlink="">
      <xdr:nvSpPr>
        <xdr:cNvPr id="90" name="テキスト ボックス 89"/>
        <xdr:cNvSpPr txBox="1"/>
      </xdr:nvSpPr>
      <xdr:spPr>
        <a:xfrm>
          <a:off x="1828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78486</xdr:rowOff>
    </xdr:from>
    <xdr:to>
      <xdr:col>6</xdr:col>
      <xdr:colOff>171450</xdr:colOff>
      <xdr:row>40</xdr:row>
      <xdr:rowOff>8636</xdr:rowOff>
    </xdr:to>
    <xdr:sp macro="" textlink="">
      <xdr:nvSpPr>
        <xdr:cNvPr id="91" name="楕円 90"/>
        <xdr:cNvSpPr/>
      </xdr:nvSpPr>
      <xdr:spPr>
        <a:xfrm>
          <a:off x="1270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164863</xdr:rowOff>
    </xdr:from>
    <xdr:ext cx="762000" cy="259045"/>
    <xdr:sp macro="" textlink="">
      <xdr:nvSpPr>
        <xdr:cNvPr id="92" name="テキスト ボックス 91"/>
        <xdr:cNvSpPr txBox="1"/>
      </xdr:nvSpPr>
      <xdr:spPr>
        <a:xfrm>
          <a:off x="939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物件費については昨年度より僅かに増加したが、類似団体の平均値を</a:t>
          </a:r>
          <a:r>
            <a:rPr lang="en-US" altLang="ja-JP" sz="1100" b="0" i="0" baseline="0">
              <a:solidFill>
                <a:schemeClr val="dk1"/>
              </a:solidFill>
              <a:effectLst/>
              <a:latin typeface="+mn-lt"/>
              <a:ea typeface="+mn-ea"/>
              <a:cs typeface="+mn-cs"/>
            </a:rPr>
            <a:t>1.8</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下回っている。</a:t>
          </a:r>
          <a:r>
            <a:rPr lang="ja-JP" altLang="en-US"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の増となり、復興関連事業の他に電気料金、燃料費や委託費の高騰が主な要因となっている。福島県平均と比較して低い割合を示しているが、各種経費の高騰が予想されるので更なるコスト削減を意識し経費の節減、合理化を図っ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17</xdr:row>
      <xdr:rowOff>5842</xdr:rowOff>
    </xdr:to>
    <xdr:cxnSp macro="">
      <xdr:nvCxnSpPr>
        <xdr:cNvPr id="122" name="直線コネクタ 121"/>
        <xdr:cNvCxnSpPr/>
      </xdr:nvCxnSpPr>
      <xdr:spPr>
        <a:xfrm>
          <a:off x="15671800" y="28747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16</xdr:row>
      <xdr:rowOff>131572</xdr:rowOff>
    </xdr:to>
    <xdr:cxnSp macro="">
      <xdr:nvCxnSpPr>
        <xdr:cNvPr id="125" name="直線コネクタ 124"/>
        <xdr:cNvCxnSpPr/>
      </xdr:nvCxnSpPr>
      <xdr:spPr>
        <a:xfrm>
          <a:off x="14782800" y="2829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99568</xdr:rowOff>
    </xdr:to>
    <xdr:cxnSp macro="">
      <xdr:nvCxnSpPr>
        <xdr:cNvPr id="128" name="直線コネクタ 127"/>
        <xdr:cNvCxnSpPr/>
      </xdr:nvCxnSpPr>
      <xdr:spPr>
        <a:xfrm flipV="1">
          <a:off x="13893800" y="2829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99568</xdr:rowOff>
    </xdr:from>
    <xdr:to>
      <xdr:col>69</xdr:col>
      <xdr:colOff>92075</xdr:colOff>
      <xdr:row>17</xdr:row>
      <xdr:rowOff>78994</xdr:rowOff>
    </xdr:to>
    <xdr:cxnSp macro="">
      <xdr:nvCxnSpPr>
        <xdr:cNvPr id="131" name="直線コネクタ 130"/>
        <xdr:cNvCxnSpPr/>
      </xdr:nvCxnSpPr>
      <xdr:spPr>
        <a:xfrm flipV="1">
          <a:off x="13004800" y="284276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2" name="フローチャート: 判断 131"/>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3" name="テキスト ボックス 132"/>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4" name="フローチャート: 判断 133"/>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5" name="テキスト ボックス 134"/>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1" name="楕円 140"/>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143019</xdr:rowOff>
    </xdr:from>
    <xdr:ext cx="762000" cy="259045"/>
    <xdr:sp macro="" textlink="">
      <xdr:nvSpPr>
        <xdr:cNvPr id="142" name="物件費該当値テキスト"/>
        <xdr:cNvSpPr txBox="1"/>
      </xdr:nvSpPr>
      <xdr:spPr>
        <a:xfrm>
          <a:off x="165989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3" name="楕円 142"/>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4" name="テキスト ボックス 143"/>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5" name="楕円 144"/>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46" name="テキスト ボックス 145"/>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48768</xdr:rowOff>
    </xdr:from>
    <xdr:to>
      <xdr:col>69</xdr:col>
      <xdr:colOff>142875</xdr:colOff>
      <xdr:row>16</xdr:row>
      <xdr:rowOff>150368</xdr:rowOff>
    </xdr:to>
    <xdr:sp macro="" textlink="">
      <xdr:nvSpPr>
        <xdr:cNvPr id="147" name="楕円 146"/>
        <xdr:cNvSpPr/>
      </xdr:nvSpPr>
      <xdr:spPr>
        <a:xfrm>
          <a:off x="13843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160545</xdr:rowOff>
    </xdr:from>
    <xdr:ext cx="762000" cy="259045"/>
    <xdr:sp macro="" textlink="">
      <xdr:nvSpPr>
        <xdr:cNvPr id="148" name="テキスト ボックス 147"/>
        <xdr:cNvSpPr txBox="1"/>
      </xdr:nvSpPr>
      <xdr:spPr>
        <a:xfrm>
          <a:off x="13512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49" name="楕円 148"/>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139971</xdr:rowOff>
    </xdr:from>
    <xdr:ext cx="762000" cy="259045"/>
    <xdr:sp macro="" textlink="">
      <xdr:nvSpPr>
        <xdr:cNvPr id="150" name="テキスト ボックス 149"/>
        <xdr:cNvSpPr txBox="1"/>
      </xdr:nvSpPr>
      <xdr:spPr>
        <a:xfrm>
          <a:off x="12623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扶助費の割合は昨年度と比べ</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したが、類似団体平均を下回っている。</a:t>
          </a:r>
          <a:r>
            <a:rPr lang="ja-JP" altLang="en-US" sz="1100" b="0" i="0" baseline="0">
              <a:solidFill>
                <a:schemeClr val="dk1"/>
              </a:solidFill>
              <a:effectLst/>
              <a:latin typeface="+mn-lt"/>
              <a:ea typeface="+mn-ea"/>
              <a:cs typeface="+mn-cs"/>
            </a:rPr>
            <a:t>高齢化比率の増加に伴い扶助費についても増加することが推測されるので、</a:t>
          </a:r>
          <a:r>
            <a:rPr lang="ja-JP" altLang="ja-JP" sz="1100" b="0" i="0" baseline="0">
              <a:solidFill>
                <a:schemeClr val="dk1"/>
              </a:solidFill>
              <a:effectLst/>
              <a:latin typeface="+mn-lt"/>
              <a:ea typeface="+mn-ea"/>
              <a:cs typeface="+mn-cs"/>
            </a:rPr>
            <a:t>今後も自立支援等を進めるとともに、資格審査等の一層の適正化を図</a:t>
          </a:r>
          <a:r>
            <a:rPr lang="ja-JP" altLang="en-US" sz="1100" b="0" i="0" baseline="0">
              <a:solidFill>
                <a:schemeClr val="dk1"/>
              </a:solidFill>
              <a:effectLst/>
              <a:latin typeface="+mn-lt"/>
              <a:ea typeface="+mn-ea"/>
              <a:cs typeface="+mn-cs"/>
            </a:rPr>
            <a:t>っていく</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165100</xdr:rowOff>
    </xdr:to>
    <xdr:cxnSp macro="">
      <xdr:nvCxnSpPr>
        <xdr:cNvPr id="182" name="直線コネクタ 181"/>
        <xdr:cNvCxnSpPr/>
      </xdr:nvCxnSpPr>
      <xdr:spPr>
        <a:xfrm flipV="1">
          <a:off x="3987800" y="9328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165100</xdr:rowOff>
    </xdr:to>
    <xdr:cxnSp macro="">
      <xdr:nvCxnSpPr>
        <xdr:cNvPr id="185" name="直線コネクタ 184"/>
        <xdr:cNvCxnSpPr/>
      </xdr:nvCxnSpPr>
      <xdr:spPr>
        <a:xfrm>
          <a:off x="3098800" y="9271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107950</xdr:rowOff>
    </xdr:to>
    <xdr:cxnSp macro="">
      <xdr:nvCxnSpPr>
        <xdr:cNvPr id="188" name="直線コネクタ 187"/>
        <xdr:cNvCxnSpPr/>
      </xdr:nvCxnSpPr>
      <xdr:spPr>
        <a:xfrm flipV="1">
          <a:off x="2209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146050</xdr:rowOff>
    </xdr:to>
    <xdr:cxnSp macro="">
      <xdr:nvCxnSpPr>
        <xdr:cNvPr id="191" name="直線コネクタ 190"/>
        <xdr:cNvCxnSpPr/>
      </xdr:nvCxnSpPr>
      <xdr:spPr>
        <a:xfrm flipV="1">
          <a:off x="1320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2" name="フローチャート: 判断 19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3" name="テキスト ボックス 19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1" name="楕円 200"/>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2"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5" name="楕円 20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6" name="テキスト ボックス 20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7" name="楕円 206"/>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08" name="テキスト ボックス 207"/>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09" name="楕円 208"/>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0" name="テキスト ボックス 209"/>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その他に係る経常収支比率は、類似団体平均より下回った。国民健康保険、介護保険特別会計等の他会計への繰出金が高い水準で維持している経費もあるため、事業内容の見直し等により普通会計の負担額を減らしていくよう努める</a:t>
          </a:r>
          <a:r>
            <a:rPr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144145</xdr:rowOff>
    </xdr:from>
    <xdr:to>
      <xdr:col>82</xdr:col>
      <xdr:colOff>107950</xdr:colOff>
      <xdr:row>56</xdr:row>
      <xdr:rowOff>155575</xdr:rowOff>
    </xdr:to>
    <xdr:cxnSp macro="">
      <xdr:nvCxnSpPr>
        <xdr:cNvPr id="238" name="直線コネクタ 237"/>
        <xdr:cNvCxnSpPr/>
      </xdr:nvCxnSpPr>
      <xdr:spPr>
        <a:xfrm>
          <a:off x="15671800" y="97453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144145</xdr:rowOff>
    </xdr:from>
    <xdr:to>
      <xdr:col>78</xdr:col>
      <xdr:colOff>69850</xdr:colOff>
      <xdr:row>57</xdr:row>
      <xdr:rowOff>92710</xdr:rowOff>
    </xdr:to>
    <xdr:cxnSp macro="">
      <xdr:nvCxnSpPr>
        <xdr:cNvPr id="241" name="直線コネクタ 240"/>
        <xdr:cNvCxnSpPr/>
      </xdr:nvCxnSpPr>
      <xdr:spPr>
        <a:xfrm flipV="1">
          <a:off x="14782800" y="974534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121285</xdr:rowOff>
    </xdr:from>
    <xdr:to>
      <xdr:col>73</xdr:col>
      <xdr:colOff>180975</xdr:colOff>
      <xdr:row>57</xdr:row>
      <xdr:rowOff>92710</xdr:rowOff>
    </xdr:to>
    <xdr:cxnSp macro="">
      <xdr:nvCxnSpPr>
        <xdr:cNvPr id="244" name="直線コネクタ 243"/>
        <xdr:cNvCxnSpPr/>
      </xdr:nvCxnSpPr>
      <xdr:spPr>
        <a:xfrm>
          <a:off x="13893800" y="972248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121285</xdr:rowOff>
    </xdr:from>
    <xdr:to>
      <xdr:col>69</xdr:col>
      <xdr:colOff>92075</xdr:colOff>
      <xdr:row>57</xdr:row>
      <xdr:rowOff>46990</xdr:rowOff>
    </xdr:to>
    <xdr:cxnSp macro="">
      <xdr:nvCxnSpPr>
        <xdr:cNvPr id="247" name="直線コネクタ 246"/>
        <xdr:cNvCxnSpPr/>
      </xdr:nvCxnSpPr>
      <xdr:spPr>
        <a:xfrm flipV="1">
          <a:off x="13004800" y="972248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24765</xdr:rowOff>
    </xdr:from>
    <xdr:to>
      <xdr:col>69</xdr:col>
      <xdr:colOff>142875</xdr:colOff>
      <xdr:row>57</xdr:row>
      <xdr:rowOff>126365</xdr:rowOff>
    </xdr:to>
    <xdr:sp macro="" textlink="">
      <xdr:nvSpPr>
        <xdr:cNvPr id="248" name="フローチャート: 判断 247"/>
        <xdr:cNvSpPr/>
      </xdr:nvSpPr>
      <xdr:spPr>
        <a:xfrm>
          <a:off x="13843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111142</xdr:rowOff>
    </xdr:from>
    <xdr:ext cx="762000" cy="259045"/>
    <xdr:sp macro="" textlink="">
      <xdr:nvSpPr>
        <xdr:cNvPr id="249" name="テキスト ボックス 248"/>
        <xdr:cNvSpPr txBox="1"/>
      </xdr:nvSpPr>
      <xdr:spPr>
        <a:xfrm>
          <a:off x="13512800" y="98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30480</xdr:rowOff>
    </xdr:from>
    <xdr:to>
      <xdr:col>65</xdr:col>
      <xdr:colOff>53975</xdr:colOff>
      <xdr:row>57</xdr:row>
      <xdr:rowOff>132080</xdr:rowOff>
    </xdr:to>
    <xdr:sp macro="" textlink="">
      <xdr:nvSpPr>
        <xdr:cNvPr id="250" name="フローチャート: 判断 249"/>
        <xdr:cNvSpPr/>
      </xdr:nvSpPr>
      <xdr:spPr>
        <a:xfrm>
          <a:off x="12954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116857</xdr:rowOff>
    </xdr:from>
    <xdr:ext cx="762000" cy="259045"/>
    <xdr:sp macro="" textlink="">
      <xdr:nvSpPr>
        <xdr:cNvPr id="251" name="テキスト ボックス 250"/>
        <xdr:cNvSpPr txBox="1"/>
      </xdr:nvSpPr>
      <xdr:spPr>
        <a:xfrm>
          <a:off x="12623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104775</xdr:rowOff>
    </xdr:from>
    <xdr:to>
      <xdr:col>82</xdr:col>
      <xdr:colOff>158750</xdr:colOff>
      <xdr:row>57</xdr:row>
      <xdr:rowOff>34925</xdr:rowOff>
    </xdr:to>
    <xdr:sp macro="" textlink="">
      <xdr:nvSpPr>
        <xdr:cNvPr id="257" name="楕円 256"/>
        <xdr:cNvSpPr/>
      </xdr:nvSpPr>
      <xdr:spPr>
        <a:xfrm>
          <a:off x="164592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121302</xdr:rowOff>
    </xdr:from>
    <xdr:ext cx="762000" cy="259045"/>
    <xdr:sp macro="" textlink="">
      <xdr:nvSpPr>
        <xdr:cNvPr id="258" name="その他該当値テキスト"/>
        <xdr:cNvSpPr txBox="1"/>
      </xdr:nvSpPr>
      <xdr:spPr>
        <a:xfrm>
          <a:off x="16598900" y="955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93345</xdr:rowOff>
    </xdr:from>
    <xdr:to>
      <xdr:col>78</xdr:col>
      <xdr:colOff>120650</xdr:colOff>
      <xdr:row>57</xdr:row>
      <xdr:rowOff>23495</xdr:rowOff>
    </xdr:to>
    <xdr:sp macro="" textlink="">
      <xdr:nvSpPr>
        <xdr:cNvPr id="259" name="楕円 258"/>
        <xdr:cNvSpPr/>
      </xdr:nvSpPr>
      <xdr:spPr>
        <a:xfrm>
          <a:off x="15621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33672</xdr:rowOff>
    </xdr:from>
    <xdr:ext cx="736600" cy="259045"/>
    <xdr:sp macro="" textlink="">
      <xdr:nvSpPr>
        <xdr:cNvPr id="260" name="テキスト ボックス 259"/>
        <xdr:cNvSpPr txBox="1"/>
      </xdr:nvSpPr>
      <xdr:spPr>
        <a:xfrm>
          <a:off x="15290800" y="9463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1" name="楕円 260"/>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62" name="テキスト ボックス 261"/>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70485</xdr:rowOff>
    </xdr:from>
    <xdr:to>
      <xdr:col>69</xdr:col>
      <xdr:colOff>142875</xdr:colOff>
      <xdr:row>57</xdr:row>
      <xdr:rowOff>635</xdr:rowOff>
    </xdr:to>
    <xdr:sp macro="" textlink="">
      <xdr:nvSpPr>
        <xdr:cNvPr id="263" name="楕円 262"/>
        <xdr:cNvSpPr/>
      </xdr:nvSpPr>
      <xdr:spPr>
        <a:xfrm>
          <a:off x="13843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10812</xdr:rowOff>
    </xdr:from>
    <xdr:ext cx="762000" cy="259045"/>
    <xdr:sp macro="" textlink="">
      <xdr:nvSpPr>
        <xdr:cNvPr id="264" name="テキスト ボックス 263"/>
        <xdr:cNvSpPr txBox="1"/>
      </xdr:nvSpPr>
      <xdr:spPr>
        <a:xfrm>
          <a:off x="13512800" y="94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楕円 264"/>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補助費等については、復興関連補助金等もあり類似団体平均値を上回った。</a:t>
          </a:r>
          <a:endParaRPr lang="ja-JP" altLang="ja-JP" sz="1400">
            <a:effectLst/>
          </a:endParaRPr>
        </a:p>
        <a:p>
          <a:pPr rtl="0"/>
          <a:r>
            <a:rPr lang="ja-JP" altLang="ja-JP" sz="1100" b="0" i="0" baseline="0">
              <a:solidFill>
                <a:schemeClr val="dk1"/>
              </a:solidFill>
              <a:effectLst/>
              <a:latin typeface="+mn-lt"/>
              <a:ea typeface="+mn-ea"/>
              <a:cs typeface="+mn-cs"/>
            </a:rPr>
            <a:t>今後も事業経費の負担のあり方や、行政効果を精査し、補助金の廃止、縮小、終期の設定等により整理合理化を図</a:t>
          </a:r>
          <a:r>
            <a:rPr lang="ja-JP" altLang="en-US" sz="1100" b="0" i="0" baseline="0">
              <a:solidFill>
                <a:schemeClr val="dk1"/>
              </a:solidFill>
              <a:effectLst/>
              <a:latin typeface="+mn-lt"/>
              <a:ea typeface="+mn-ea"/>
              <a:cs typeface="+mn-cs"/>
            </a:rPr>
            <a:t>りながら財源の確保に努める。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38</xdr:row>
      <xdr:rowOff>99568</xdr:rowOff>
    </xdr:to>
    <xdr:cxnSp macro="">
      <xdr:nvCxnSpPr>
        <xdr:cNvPr id="296" name="直線コネクタ 295"/>
        <xdr:cNvCxnSpPr/>
      </xdr:nvCxnSpPr>
      <xdr:spPr>
        <a:xfrm flipV="1">
          <a:off x="15671800" y="6404356"/>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38</xdr:row>
      <xdr:rowOff>99568</xdr:rowOff>
    </xdr:to>
    <xdr:cxnSp macro="">
      <xdr:nvCxnSpPr>
        <xdr:cNvPr id="299" name="直線コネクタ 298"/>
        <xdr:cNvCxnSpPr/>
      </xdr:nvCxnSpPr>
      <xdr:spPr>
        <a:xfrm>
          <a:off x="14782800" y="6221476"/>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37</xdr:row>
      <xdr:rowOff>14986</xdr:rowOff>
    </xdr:to>
    <xdr:cxnSp macro="">
      <xdr:nvCxnSpPr>
        <xdr:cNvPr id="302" name="直線コネクタ 301"/>
        <xdr:cNvCxnSpPr/>
      </xdr:nvCxnSpPr>
      <xdr:spPr>
        <a:xfrm flipV="1">
          <a:off x="13893800" y="62214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60706</xdr:rowOff>
    </xdr:to>
    <xdr:cxnSp macro="">
      <xdr:nvCxnSpPr>
        <xdr:cNvPr id="305" name="直線コネクタ 304"/>
        <xdr:cNvCxnSpPr/>
      </xdr:nvCxnSpPr>
      <xdr:spPr>
        <a:xfrm flipV="1">
          <a:off x="13004800" y="6358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06" name="フローチャート: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08" name="フローチャート: 判断 307"/>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09" name="テキスト ボックス 308"/>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5" name="楕円 314"/>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16"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17" name="楕円 316"/>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18" name="テキスト ボックス 317"/>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19" name="楕円 318"/>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0" name="テキスト ボックス 319"/>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1" name="楕円 320"/>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2" name="テキスト ボックス 321"/>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23" name="楕円 322"/>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24" name="テキスト ボックス 323"/>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公債費は減少してきて、</a:t>
          </a:r>
          <a:r>
            <a:rPr lang="en-US" altLang="ja-JP" sz="1100" b="0" i="0" baseline="0">
              <a:solidFill>
                <a:schemeClr val="dk1"/>
              </a:solidFill>
              <a:effectLst/>
              <a:latin typeface="+mn-lt"/>
              <a:ea typeface="+mn-ea"/>
              <a:cs typeface="+mn-cs"/>
            </a:rPr>
            <a:t>1.8</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類似団体を下回った。</a:t>
          </a:r>
          <a:r>
            <a:rPr lang="ja-JP" altLang="en-US" sz="1100" b="0" i="0" baseline="0">
              <a:solidFill>
                <a:schemeClr val="dk1"/>
              </a:solidFill>
              <a:effectLst/>
              <a:latin typeface="+mn-lt"/>
              <a:ea typeface="+mn-ea"/>
              <a:cs typeface="+mn-cs"/>
            </a:rPr>
            <a:t>公債費は減少傾向にあり健全な財政状況と考えられるが、新規の</a:t>
          </a:r>
          <a:r>
            <a:rPr lang="ja-JP" altLang="ja-JP" sz="1100" b="0" i="0" baseline="0">
              <a:solidFill>
                <a:schemeClr val="dk1"/>
              </a:solidFill>
              <a:effectLst/>
              <a:latin typeface="+mn-lt"/>
              <a:ea typeface="+mn-ea"/>
              <a:cs typeface="+mn-cs"/>
            </a:rPr>
            <a:t>地方債発行抑制を行いながらも、計画的な地方債の発行に努める。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153670</xdr:rowOff>
    </xdr:to>
    <xdr:cxnSp macro="">
      <xdr:nvCxnSpPr>
        <xdr:cNvPr id="356" name="直線コネクタ 355"/>
        <xdr:cNvCxnSpPr/>
      </xdr:nvCxnSpPr>
      <xdr:spPr>
        <a:xfrm flipV="1">
          <a:off x="3987800" y="131305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1270</xdr:rowOff>
    </xdr:to>
    <xdr:cxnSp macro="">
      <xdr:nvCxnSpPr>
        <xdr:cNvPr id="359" name="直線コネクタ 358"/>
        <xdr:cNvCxnSpPr/>
      </xdr:nvCxnSpPr>
      <xdr:spPr>
        <a:xfrm flipV="1">
          <a:off x="3098800" y="13183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5080</xdr:rowOff>
    </xdr:to>
    <xdr:cxnSp macro="">
      <xdr:nvCxnSpPr>
        <xdr:cNvPr id="362" name="直線コネクタ 361"/>
        <xdr:cNvCxnSpPr/>
      </xdr:nvCxnSpPr>
      <xdr:spPr>
        <a:xfrm flipV="1">
          <a:off x="2209800" y="13202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xdr:rowOff>
    </xdr:from>
    <xdr:to>
      <xdr:col>11</xdr:col>
      <xdr:colOff>9525</xdr:colOff>
      <xdr:row>77</xdr:row>
      <xdr:rowOff>20320</xdr:rowOff>
    </xdr:to>
    <xdr:cxnSp macro="">
      <xdr:nvCxnSpPr>
        <xdr:cNvPr id="365" name="直線コネクタ 364"/>
        <xdr:cNvCxnSpPr/>
      </xdr:nvCxnSpPr>
      <xdr:spPr>
        <a:xfrm flipV="1">
          <a:off x="1320800" y="13206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6" name="フローチャート: 判断 365"/>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67" name="テキスト ボックス 366"/>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68" name="フローチャート: 判断 367"/>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69" name="テキスト ボックス 368"/>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75" name="楕円 374"/>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76" name="公債費該当値テキスト"/>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77" name="楕円 376"/>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78" name="テキスト ボックス 377"/>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79" name="楕円 378"/>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0" name="テキスト ボックス 379"/>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125730</xdr:rowOff>
    </xdr:from>
    <xdr:to>
      <xdr:col>11</xdr:col>
      <xdr:colOff>60325</xdr:colOff>
      <xdr:row>77</xdr:row>
      <xdr:rowOff>55880</xdr:rowOff>
    </xdr:to>
    <xdr:sp macro="" textlink="">
      <xdr:nvSpPr>
        <xdr:cNvPr id="381" name="楕円 380"/>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66057</xdr:rowOff>
    </xdr:from>
    <xdr:ext cx="762000" cy="259045"/>
    <xdr:sp macro="" textlink="">
      <xdr:nvSpPr>
        <xdr:cNvPr id="382" name="テキスト ボックス 381"/>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3" name="楕円 382"/>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4" name="テキスト ボックス 383"/>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公債費以外に係る経常収支比率は、昨年度と比べ</a:t>
          </a:r>
          <a:r>
            <a:rPr lang="en-US" altLang="ja-JP" sz="1100" b="0" i="0" baseline="0">
              <a:solidFill>
                <a:schemeClr val="dk1"/>
              </a:solidFill>
              <a:effectLst/>
              <a:latin typeface="+mn-lt"/>
              <a:ea typeface="+mn-ea"/>
              <a:cs typeface="+mn-cs"/>
            </a:rPr>
            <a:t>4.3</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、類似団体平均を上回った。</a:t>
          </a:r>
          <a:endParaRPr lang="ja-JP" altLang="ja-JP" sz="1400">
            <a:effectLst/>
          </a:endParaRPr>
        </a:p>
        <a:p>
          <a:pPr rtl="0"/>
          <a:r>
            <a:rPr lang="ja-JP" altLang="ja-JP" sz="1100" b="0" i="0" baseline="0">
              <a:solidFill>
                <a:schemeClr val="dk1"/>
              </a:solidFill>
              <a:effectLst/>
              <a:latin typeface="+mn-lt"/>
              <a:ea typeface="+mn-ea"/>
              <a:cs typeface="+mn-cs"/>
            </a:rPr>
            <a:t>今後とも、事務事業について精緻に見直しを図り経費削減</a:t>
          </a:r>
          <a:r>
            <a:rPr lang="ja-JP" altLang="en-US" sz="1100" b="0" i="0" baseline="0">
              <a:solidFill>
                <a:schemeClr val="dk1"/>
              </a:solidFill>
              <a:effectLst/>
              <a:latin typeface="+mn-lt"/>
              <a:ea typeface="+mn-ea"/>
              <a:cs typeface="+mn-cs"/>
            </a:rPr>
            <a:t>・合理化により効率的な財政運営に</a:t>
          </a:r>
          <a:r>
            <a:rPr lang="ja-JP" altLang="ja-JP" sz="1100" b="0" i="0" baseline="0">
              <a:solidFill>
                <a:schemeClr val="dk1"/>
              </a:solidFill>
              <a:effectLst/>
              <a:latin typeface="+mn-lt"/>
              <a:ea typeface="+mn-ea"/>
              <a:cs typeface="+mn-cs"/>
            </a:rPr>
            <a:t>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20320</xdr:rowOff>
    </xdr:from>
    <xdr:to>
      <xdr:col>82</xdr:col>
      <xdr:colOff>107950</xdr:colOff>
      <xdr:row>80</xdr:row>
      <xdr:rowOff>12700</xdr:rowOff>
    </xdr:to>
    <xdr:cxnSp macro="">
      <xdr:nvCxnSpPr>
        <xdr:cNvPr id="417" name="直線コネクタ 416"/>
        <xdr:cNvCxnSpPr/>
      </xdr:nvCxnSpPr>
      <xdr:spPr>
        <a:xfrm flipV="1">
          <a:off x="15671800" y="1356487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80</xdr:row>
      <xdr:rowOff>12700</xdr:rowOff>
    </xdr:to>
    <xdr:cxnSp macro="">
      <xdr:nvCxnSpPr>
        <xdr:cNvPr id="420" name="直線コネクタ 419"/>
        <xdr:cNvCxnSpPr/>
      </xdr:nvCxnSpPr>
      <xdr:spPr>
        <a:xfrm>
          <a:off x="14782800" y="133400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79</xdr:row>
      <xdr:rowOff>1270</xdr:rowOff>
    </xdr:to>
    <xdr:cxnSp macro="">
      <xdr:nvCxnSpPr>
        <xdr:cNvPr id="423" name="直線コネクタ 422"/>
        <xdr:cNvCxnSpPr/>
      </xdr:nvCxnSpPr>
      <xdr:spPr>
        <a:xfrm flipV="1">
          <a:off x="13893800" y="133400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80</xdr:row>
      <xdr:rowOff>130811</xdr:rowOff>
    </xdr:to>
    <xdr:cxnSp macro="">
      <xdr:nvCxnSpPr>
        <xdr:cNvPr id="426" name="直線コネクタ 425"/>
        <xdr:cNvCxnSpPr/>
      </xdr:nvCxnSpPr>
      <xdr:spPr>
        <a:xfrm flipV="1">
          <a:off x="13004800" y="13545820"/>
          <a:ext cx="889000" cy="30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95250</xdr:rowOff>
    </xdr:from>
    <xdr:to>
      <xdr:col>69</xdr:col>
      <xdr:colOff>142875</xdr:colOff>
      <xdr:row>79</xdr:row>
      <xdr:rowOff>25400</xdr:rowOff>
    </xdr:to>
    <xdr:sp macro="" textlink="">
      <xdr:nvSpPr>
        <xdr:cNvPr id="427" name="フローチャート: 判断 426"/>
        <xdr:cNvSpPr/>
      </xdr:nvSpPr>
      <xdr:spPr>
        <a:xfrm>
          <a:off x="138430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35577</xdr:rowOff>
    </xdr:from>
    <xdr:ext cx="762000" cy="259045"/>
    <xdr:sp macro="" textlink="">
      <xdr:nvSpPr>
        <xdr:cNvPr id="428" name="テキスト ボックス 427"/>
        <xdr:cNvSpPr txBox="1"/>
      </xdr:nvSpPr>
      <xdr:spPr>
        <a:xfrm>
          <a:off x="13512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29" name="フローチャート: 判断 428"/>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0" name="テキスト ボックス 429"/>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140970</xdr:rowOff>
    </xdr:from>
    <xdr:to>
      <xdr:col>82</xdr:col>
      <xdr:colOff>158750</xdr:colOff>
      <xdr:row>79</xdr:row>
      <xdr:rowOff>71120</xdr:rowOff>
    </xdr:to>
    <xdr:sp macro="" textlink="">
      <xdr:nvSpPr>
        <xdr:cNvPr id="436" name="楕円 435"/>
        <xdr:cNvSpPr/>
      </xdr:nvSpPr>
      <xdr:spPr>
        <a:xfrm>
          <a:off x="164592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113047</xdr:rowOff>
    </xdr:from>
    <xdr:ext cx="762000" cy="259045"/>
    <xdr:sp macro="" textlink="">
      <xdr:nvSpPr>
        <xdr:cNvPr id="437" name="公債費以外該当値テキスト"/>
        <xdr:cNvSpPr txBox="1"/>
      </xdr:nvSpPr>
      <xdr:spPr>
        <a:xfrm>
          <a:off x="165989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38" name="楕円 437"/>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39" name="テキスト ボックス 438"/>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0" name="楕円 439"/>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1" name="テキスト ボックス 440"/>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2" name="楕円 441"/>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43" name="テキスト ボックス 442"/>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80011</xdr:rowOff>
    </xdr:from>
    <xdr:to>
      <xdr:col>65</xdr:col>
      <xdr:colOff>53975</xdr:colOff>
      <xdr:row>81</xdr:row>
      <xdr:rowOff>10161</xdr:rowOff>
    </xdr:to>
    <xdr:sp macro="" textlink="">
      <xdr:nvSpPr>
        <xdr:cNvPr id="444" name="楕円 443"/>
        <xdr:cNvSpPr/>
      </xdr:nvSpPr>
      <xdr:spPr>
        <a:xfrm>
          <a:off x="12954000" y="137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166388</xdr:rowOff>
    </xdr:from>
    <xdr:ext cx="762000" cy="259045"/>
    <xdr:sp macro="" textlink="">
      <xdr:nvSpPr>
        <xdr:cNvPr id="445" name="テキスト ボックス 444"/>
        <xdr:cNvSpPr txBox="1"/>
      </xdr:nvSpPr>
      <xdr:spPr>
        <a:xfrm>
          <a:off x="12623800" y="1388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129549</xdr:rowOff>
    </xdr:from>
    <xdr:to>
      <xdr:col>29</xdr:col>
      <xdr:colOff>127000</xdr:colOff>
      <xdr:row>16</xdr:row>
      <xdr:rowOff>144869</xdr:rowOff>
    </xdr:to>
    <xdr:cxnSp macro="">
      <xdr:nvCxnSpPr>
        <xdr:cNvPr id="49" name="直線コネクタ 48"/>
        <xdr:cNvCxnSpPr/>
      </xdr:nvCxnSpPr>
      <xdr:spPr bwMode="auto">
        <a:xfrm flipV="1">
          <a:off x="5003800" y="2920374"/>
          <a:ext cx="647700" cy="15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144869</xdr:rowOff>
    </xdr:from>
    <xdr:to>
      <xdr:col>26</xdr:col>
      <xdr:colOff>50800</xdr:colOff>
      <xdr:row>17</xdr:row>
      <xdr:rowOff>2415</xdr:rowOff>
    </xdr:to>
    <xdr:cxnSp macro="">
      <xdr:nvCxnSpPr>
        <xdr:cNvPr id="52" name="直線コネクタ 51"/>
        <xdr:cNvCxnSpPr/>
      </xdr:nvCxnSpPr>
      <xdr:spPr bwMode="auto">
        <a:xfrm flipV="1">
          <a:off x="4305300" y="2935694"/>
          <a:ext cx="698500" cy="28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2415</xdr:rowOff>
    </xdr:from>
    <xdr:to>
      <xdr:col>22</xdr:col>
      <xdr:colOff>114300</xdr:colOff>
      <xdr:row>17</xdr:row>
      <xdr:rowOff>31632</xdr:rowOff>
    </xdr:to>
    <xdr:cxnSp macro="">
      <xdr:nvCxnSpPr>
        <xdr:cNvPr id="55" name="直線コネクタ 54"/>
        <xdr:cNvCxnSpPr/>
      </xdr:nvCxnSpPr>
      <xdr:spPr bwMode="auto">
        <a:xfrm flipV="1">
          <a:off x="3606800" y="2964690"/>
          <a:ext cx="698500" cy="29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16695</xdr:rowOff>
    </xdr:from>
    <xdr:to>
      <xdr:col>18</xdr:col>
      <xdr:colOff>177800</xdr:colOff>
      <xdr:row>17</xdr:row>
      <xdr:rowOff>31632</xdr:rowOff>
    </xdr:to>
    <xdr:cxnSp macro="">
      <xdr:nvCxnSpPr>
        <xdr:cNvPr id="58" name="直線コネクタ 57"/>
        <xdr:cNvCxnSpPr/>
      </xdr:nvCxnSpPr>
      <xdr:spPr bwMode="auto">
        <a:xfrm>
          <a:off x="2908300" y="2978970"/>
          <a:ext cx="698500" cy="14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41384</xdr:rowOff>
    </xdr:from>
    <xdr:to>
      <xdr:col>19</xdr:col>
      <xdr:colOff>38100</xdr:colOff>
      <xdr:row>17</xdr:row>
      <xdr:rowOff>142984</xdr:rowOff>
    </xdr:to>
    <xdr:sp macro="" textlink="">
      <xdr:nvSpPr>
        <xdr:cNvPr id="59" name="フローチャート: 判断 58"/>
        <xdr:cNvSpPr/>
      </xdr:nvSpPr>
      <xdr:spPr bwMode="auto">
        <a:xfrm>
          <a:off x="3556000" y="3003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127761</xdr:rowOff>
    </xdr:from>
    <xdr:ext cx="762000" cy="259045"/>
    <xdr:sp macro="" textlink="">
      <xdr:nvSpPr>
        <xdr:cNvPr id="60" name="テキスト ボックス 59"/>
        <xdr:cNvSpPr txBox="1"/>
      </xdr:nvSpPr>
      <xdr:spPr>
        <a:xfrm>
          <a:off x="3225800" y="309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26299</xdr:rowOff>
    </xdr:from>
    <xdr:to>
      <xdr:col>15</xdr:col>
      <xdr:colOff>101600</xdr:colOff>
      <xdr:row>17</xdr:row>
      <xdr:rowOff>127899</xdr:rowOff>
    </xdr:to>
    <xdr:sp macro="" textlink="">
      <xdr:nvSpPr>
        <xdr:cNvPr id="61" name="フローチャート: 判断 60"/>
        <xdr:cNvSpPr/>
      </xdr:nvSpPr>
      <xdr:spPr bwMode="auto">
        <a:xfrm>
          <a:off x="2857500" y="2988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112676</xdr:rowOff>
    </xdr:from>
    <xdr:ext cx="762000" cy="259045"/>
    <xdr:sp macro="" textlink="">
      <xdr:nvSpPr>
        <xdr:cNvPr id="62" name="テキスト ボックス 61"/>
        <xdr:cNvSpPr txBox="1"/>
      </xdr:nvSpPr>
      <xdr:spPr>
        <a:xfrm>
          <a:off x="2527300" y="307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78749</xdr:rowOff>
    </xdr:from>
    <xdr:to>
      <xdr:col>29</xdr:col>
      <xdr:colOff>177800</xdr:colOff>
      <xdr:row>17</xdr:row>
      <xdr:rowOff>8899</xdr:rowOff>
    </xdr:to>
    <xdr:sp macro="" textlink="">
      <xdr:nvSpPr>
        <xdr:cNvPr id="68" name="楕円 67"/>
        <xdr:cNvSpPr/>
      </xdr:nvSpPr>
      <xdr:spPr bwMode="auto">
        <a:xfrm>
          <a:off x="5600700" y="2869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95276</xdr:rowOff>
    </xdr:from>
    <xdr:ext cx="762000" cy="259045"/>
    <xdr:sp macro="" textlink="">
      <xdr:nvSpPr>
        <xdr:cNvPr id="69" name="人口1人当たり決算額の推移該当値テキスト130"/>
        <xdr:cNvSpPr txBox="1"/>
      </xdr:nvSpPr>
      <xdr:spPr>
        <a:xfrm>
          <a:off x="5740400" y="271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94069</xdr:rowOff>
    </xdr:from>
    <xdr:to>
      <xdr:col>26</xdr:col>
      <xdr:colOff>101600</xdr:colOff>
      <xdr:row>17</xdr:row>
      <xdr:rowOff>24219</xdr:rowOff>
    </xdr:to>
    <xdr:sp macro="" textlink="">
      <xdr:nvSpPr>
        <xdr:cNvPr id="70" name="楕円 69"/>
        <xdr:cNvSpPr/>
      </xdr:nvSpPr>
      <xdr:spPr bwMode="auto">
        <a:xfrm>
          <a:off x="4953000" y="2884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34396</xdr:rowOff>
    </xdr:from>
    <xdr:ext cx="736600" cy="259045"/>
    <xdr:sp macro="" textlink="">
      <xdr:nvSpPr>
        <xdr:cNvPr id="71" name="テキスト ボックス 70"/>
        <xdr:cNvSpPr txBox="1"/>
      </xdr:nvSpPr>
      <xdr:spPr>
        <a:xfrm>
          <a:off x="4622800" y="2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123065</xdr:rowOff>
    </xdr:from>
    <xdr:to>
      <xdr:col>22</xdr:col>
      <xdr:colOff>165100</xdr:colOff>
      <xdr:row>17</xdr:row>
      <xdr:rowOff>53215</xdr:rowOff>
    </xdr:to>
    <xdr:sp macro="" textlink="">
      <xdr:nvSpPr>
        <xdr:cNvPr id="72" name="楕円 71"/>
        <xdr:cNvSpPr/>
      </xdr:nvSpPr>
      <xdr:spPr bwMode="auto">
        <a:xfrm>
          <a:off x="4254500" y="291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63392</xdr:rowOff>
    </xdr:from>
    <xdr:ext cx="762000" cy="259045"/>
    <xdr:sp macro="" textlink="">
      <xdr:nvSpPr>
        <xdr:cNvPr id="73" name="テキスト ボックス 72"/>
        <xdr:cNvSpPr txBox="1"/>
      </xdr:nvSpPr>
      <xdr:spPr>
        <a:xfrm>
          <a:off x="3924300" y="268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152282</xdr:rowOff>
    </xdr:from>
    <xdr:to>
      <xdr:col>19</xdr:col>
      <xdr:colOff>38100</xdr:colOff>
      <xdr:row>17</xdr:row>
      <xdr:rowOff>82432</xdr:rowOff>
    </xdr:to>
    <xdr:sp macro="" textlink="">
      <xdr:nvSpPr>
        <xdr:cNvPr id="74" name="楕円 73"/>
        <xdr:cNvSpPr/>
      </xdr:nvSpPr>
      <xdr:spPr bwMode="auto">
        <a:xfrm>
          <a:off x="3556000" y="2943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92609</xdr:rowOff>
    </xdr:from>
    <xdr:ext cx="762000" cy="259045"/>
    <xdr:sp macro="" textlink="">
      <xdr:nvSpPr>
        <xdr:cNvPr id="75" name="テキスト ボックス 74"/>
        <xdr:cNvSpPr txBox="1"/>
      </xdr:nvSpPr>
      <xdr:spPr>
        <a:xfrm>
          <a:off x="3225800" y="271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137345</xdr:rowOff>
    </xdr:from>
    <xdr:to>
      <xdr:col>15</xdr:col>
      <xdr:colOff>101600</xdr:colOff>
      <xdr:row>17</xdr:row>
      <xdr:rowOff>67495</xdr:rowOff>
    </xdr:to>
    <xdr:sp macro="" textlink="">
      <xdr:nvSpPr>
        <xdr:cNvPr id="76" name="楕円 75"/>
        <xdr:cNvSpPr/>
      </xdr:nvSpPr>
      <xdr:spPr bwMode="auto">
        <a:xfrm>
          <a:off x="2857500" y="292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77672</xdr:rowOff>
    </xdr:from>
    <xdr:ext cx="762000" cy="259045"/>
    <xdr:sp macro="" textlink="">
      <xdr:nvSpPr>
        <xdr:cNvPr id="77" name="テキスト ボックス 76"/>
        <xdr:cNvSpPr txBox="1"/>
      </xdr:nvSpPr>
      <xdr:spPr>
        <a:xfrm>
          <a:off x="2527300" y="269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194601</xdr:rowOff>
    </xdr:from>
    <xdr:to>
      <xdr:col>29</xdr:col>
      <xdr:colOff>127000</xdr:colOff>
      <xdr:row>35</xdr:row>
      <xdr:rowOff>253237</xdr:rowOff>
    </xdr:to>
    <xdr:cxnSp macro="">
      <xdr:nvCxnSpPr>
        <xdr:cNvPr id="108" name="直線コネクタ 107"/>
        <xdr:cNvCxnSpPr/>
      </xdr:nvCxnSpPr>
      <xdr:spPr bwMode="auto">
        <a:xfrm>
          <a:off x="5003800" y="6804951"/>
          <a:ext cx="647700" cy="5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177324</xdr:rowOff>
    </xdr:from>
    <xdr:to>
      <xdr:col>26</xdr:col>
      <xdr:colOff>50800</xdr:colOff>
      <xdr:row>35</xdr:row>
      <xdr:rowOff>194601</xdr:rowOff>
    </xdr:to>
    <xdr:cxnSp macro="">
      <xdr:nvCxnSpPr>
        <xdr:cNvPr id="111" name="直線コネクタ 110"/>
        <xdr:cNvCxnSpPr/>
      </xdr:nvCxnSpPr>
      <xdr:spPr bwMode="auto">
        <a:xfrm>
          <a:off x="4305300" y="6787674"/>
          <a:ext cx="698500" cy="1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177324</xdr:rowOff>
    </xdr:from>
    <xdr:to>
      <xdr:col>22</xdr:col>
      <xdr:colOff>114300</xdr:colOff>
      <xdr:row>35</xdr:row>
      <xdr:rowOff>237451</xdr:rowOff>
    </xdr:to>
    <xdr:cxnSp macro="">
      <xdr:nvCxnSpPr>
        <xdr:cNvPr id="114" name="直線コネクタ 113"/>
        <xdr:cNvCxnSpPr/>
      </xdr:nvCxnSpPr>
      <xdr:spPr bwMode="auto">
        <a:xfrm flipV="1">
          <a:off x="3606800" y="6787674"/>
          <a:ext cx="698500" cy="6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237451</xdr:rowOff>
    </xdr:from>
    <xdr:to>
      <xdr:col>18</xdr:col>
      <xdr:colOff>177800</xdr:colOff>
      <xdr:row>35</xdr:row>
      <xdr:rowOff>288231</xdr:rowOff>
    </xdr:to>
    <xdr:cxnSp macro="">
      <xdr:nvCxnSpPr>
        <xdr:cNvPr id="117" name="直線コネクタ 116"/>
        <xdr:cNvCxnSpPr/>
      </xdr:nvCxnSpPr>
      <xdr:spPr bwMode="auto">
        <a:xfrm flipV="1">
          <a:off x="2908300" y="6847801"/>
          <a:ext cx="698500" cy="50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139797</xdr:rowOff>
    </xdr:from>
    <xdr:to>
      <xdr:col>19</xdr:col>
      <xdr:colOff>38100</xdr:colOff>
      <xdr:row>35</xdr:row>
      <xdr:rowOff>241397</xdr:rowOff>
    </xdr:to>
    <xdr:sp macro="" textlink="">
      <xdr:nvSpPr>
        <xdr:cNvPr id="118" name="フローチャート: 判断 117"/>
        <xdr:cNvSpPr/>
      </xdr:nvSpPr>
      <xdr:spPr bwMode="auto">
        <a:xfrm>
          <a:off x="3556000" y="675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251574</xdr:rowOff>
    </xdr:from>
    <xdr:ext cx="762000" cy="259045"/>
    <xdr:sp macro="" textlink="">
      <xdr:nvSpPr>
        <xdr:cNvPr id="119" name="テキスト ボックス 118"/>
        <xdr:cNvSpPr txBox="1"/>
      </xdr:nvSpPr>
      <xdr:spPr>
        <a:xfrm>
          <a:off x="3225800" y="651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150477</xdr:rowOff>
    </xdr:from>
    <xdr:to>
      <xdr:col>15</xdr:col>
      <xdr:colOff>101600</xdr:colOff>
      <xdr:row>35</xdr:row>
      <xdr:rowOff>252077</xdr:rowOff>
    </xdr:to>
    <xdr:sp macro="" textlink="">
      <xdr:nvSpPr>
        <xdr:cNvPr id="120" name="フローチャート: 判断 119"/>
        <xdr:cNvSpPr/>
      </xdr:nvSpPr>
      <xdr:spPr bwMode="auto">
        <a:xfrm>
          <a:off x="2857500" y="676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262254</xdr:rowOff>
    </xdr:from>
    <xdr:ext cx="762000" cy="259045"/>
    <xdr:sp macro="" textlink="">
      <xdr:nvSpPr>
        <xdr:cNvPr id="121" name="テキスト ボックス 120"/>
        <xdr:cNvSpPr txBox="1"/>
      </xdr:nvSpPr>
      <xdr:spPr>
        <a:xfrm>
          <a:off x="2527300" y="65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202437</xdr:rowOff>
    </xdr:from>
    <xdr:to>
      <xdr:col>29</xdr:col>
      <xdr:colOff>177800</xdr:colOff>
      <xdr:row>35</xdr:row>
      <xdr:rowOff>304037</xdr:rowOff>
    </xdr:to>
    <xdr:sp macro="" textlink="">
      <xdr:nvSpPr>
        <xdr:cNvPr id="127" name="楕円 126"/>
        <xdr:cNvSpPr/>
      </xdr:nvSpPr>
      <xdr:spPr bwMode="auto">
        <a:xfrm>
          <a:off x="5600700" y="6812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174514</xdr:rowOff>
    </xdr:from>
    <xdr:ext cx="762000" cy="259045"/>
    <xdr:sp macro="" textlink="">
      <xdr:nvSpPr>
        <xdr:cNvPr id="128" name="人口1人当たり決算額の推移該当値テキスト445"/>
        <xdr:cNvSpPr txBox="1"/>
      </xdr:nvSpPr>
      <xdr:spPr>
        <a:xfrm>
          <a:off x="5740400" y="678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143801</xdr:rowOff>
    </xdr:from>
    <xdr:to>
      <xdr:col>26</xdr:col>
      <xdr:colOff>101600</xdr:colOff>
      <xdr:row>35</xdr:row>
      <xdr:rowOff>245401</xdr:rowOff>
    </xdr:to>
    <xdr:sp macro="" textlink="">
      <xdr:nvSpPr>
        <xdr:cNvPr id="129" name="楕円 128"/>
        <xdr:cNvSpPr/>
      </xdr:nvSpPr>
      <xdr:spPr bwMode="auto">
        <a:xfrm>
          <a:off x="4953000" y="6754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230178</xdr:rowOff>
    </xdr:from>
    <xdr:ext cx="736600" cy="259045"/>
    <xdr:sp macro="" textlink="">
      <xdr:nvSpPr>
        <xdr:cNvPr id="130" name="テキスト ボックス 129"/>
        <xdr:cNvSpPr txBox="1"/>
      </xdr:nvSpPr>
      <xdr:spPr>
        <a:xfrm>
          <a:off x="4622800" y="6840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126524</xdr:rowOff>
    </xdr:from>
    <xdr:to>
      <xdr:col>22</xdr:col>
      <xdr:colOff>165100</xdr:colOff>
      <xdr:row>35</xdr:row>
      <xdr:rowOff>228124</xdr:rowOff>
    </xdr:to>
    <xdr:sp macro="" textlink="">
      <xdr:nvSpPr>
        <xdr:cNvPr id="131" name="楕円 130"/>
        <xdr:cNvSpPr/>
      </xdr:nvSpPr>
      <xdr:spPr bwMode="auto">
        <a:xfrm>
          <a:off x="4254500" y="6736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212901</xdr:rowOff>
    </xdr:from>
    <xdr:ext cx="762000" cy="259045"/>
    <xdr:sp macro="" textlink="">
      <xdr:nvSpPr>
        <xdr:cNvPr id="132" name="テキスト ボックス 131"/>
        <xdr:cNvSpPr txBox="1"/>
      </xdr:nvSpPr>
      <xdr:spPr>
        <a:xfrm>
          <a:off x="3924300" y="682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186651</xdr:rowOff>
    </xdr:from>
    <xdr:to>
      <xdr:col>19</xdr:col>
      <xdr:colOff>38100</xdr:colOff>
      <xdr:row>35</xdr:row>
      <xdr:rowOff>288251</xdr:rowOff>
    </xdr:to>
    <xdr:sp macro="" textlink="">
      <xdr:nvSpPr>
        <xdr:cNvPr id="133" name="楕円 132"/>
        <xdr:cNvSpPr/>
      </xdr:nvSpPr>
      <xdr:spPr bwMode="auto">
        <a:xfrm>
          <a:off x="3556000" y="679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273028</xdr:rowOff>
    </xdr:from>
    <xdr:ext cx="762000" cy="259045"/>
    <xdr:sp macro="" textlink="">
      <xdr:nvSpPr>
        <xdr:cNvPr id="134" name="テキスト ボックス 133"/>
        <xdr:cNvSpPr txBox="1"/>
      </xdr:nvSpPr>
      <xdr:spPr>
        <a:xfrm>
          <a:off x="3225800" y="688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237431</xdr:rowOff>
    </xdr:from>
    <xdr:to>
      <xdr:col>15</xdr:col>
      <xdr:colOff>101600</xdr:colOff>
      <xdr:row>35</xdr:row>
      <xdr:rowOff>339031</xdr:rowOff>
    </xdr:to>
    <xdr:sp macro="" textlink="">
      <xdr:nvSpPr>
        <xdr:cNvPr id="135" name="楕円 134"/>
        <xdr:cNvSpPr/>
      </xdr:nvSpPr>
      <xdr:spPr bwMode="auto">
        <a:xfrm>
          <a:off x="2857500" y="6847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323808</xdr:rowOff>
    </xdr:from>
    <xdr:ext cx="762000" cy="259045"/>
    <xdr:sp macro="" textlink="">
      <xdr:nvSpPr>
        <xdr:cNvPr id="136" name="テキスト ボックス 135"/>
        <xdr:cNvSpPr txBox="1"/>
      </xdr:nvSpPr>
      <xdr:spPr>
        <a:xfrm>
          <a:off x="2527300" y="693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
1,257
84.37
5,637,175
5,505,731
126,666
1,101,970
1,278,721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11389</xdr:rowOff>
    </xdr:from>
    <xdr:to>
      <xdr:col>24</xdr:col>
      <xdr:colOff>63500</xdr:colOff>
      <xdr:row>36</xdr:row>
      <xdr:rowOff>18565</xdr:rowOff>
    </xdr:to>
    <xdr:cxnSp macro="">
      <xdr:nvCxnSpPr>
        <xdr:cNvPr id="60" name="直線コネクタ 59"/>
        <xdr:cNvCxnSpPr/>
      </xdr:nvCxnSpPr>
      <xdr:spPr>
        <a:xfrm flipV="1">
          <a:off x="3797300" y="6183589"/>
          <a:ext cx="838200" cy="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18565</xdr:rowOff>
    </xdr:from>
    <xdr:to>
      <xdr:col>19</xdr:col>
      <xdr:colOff>177800</xdr:colOff>
      <xdr:row>36</xdr:row>
      <xdr:rowOff>45509</xdr:rowOff>
    </xdr:to>
    <xdr:cxnSp macro="">
      <xdr:nvCxnSpPr>
        <xdr:cNvPr id="63" name="直線コネクタ 62"/>
        <xdr:cNvCxnSpPr/>
      </xdr:nvCxnSpPr>
      <xdr:spPr>
        <a:xfrm flipV="1">
          <a:off x="2908300" y="6190765"/>
          <a:ext cx="889000" cy="2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45509</xdr:rowOff>
    </xdr:from>
    <xdr:to>
      <xdr:col>15</xdr:col>
      <xdr:colOff>50800</xdr:colOff>
      <xdr:row>36</xdr:row>
      <xdr:rowOff>57688</xdr:rowOff>
    </xdr:to>
    <xdr:cxnSp macro="">
      <xdr:nvCxnSpPr>
        <xdr:cNvPr id="66" name="直線コネクタ 65"/>
        <xdr:cNvCxnSpPr/>
      </xdr:nvCxnSpPr>
      <xdr:spPr>
        <a:xfrm flipV="1">
          <a:off x="2019300" y="6217709"/>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57688</xdr:rowOff>
    </xdr:from>
    <xdr:to>
      <xdr:col>10</xdr:col>
      <xdr:colOff>114300</xdr:colOff>
      <xdr:row>36</xdr:row>
      <xdr:rowOff>102195</xdr:rowOff>
    </xdr:to>
    <xdr:cxnSp macro="">
      <xdr:nvCxnSpPr>
        <xdr:cNvPr id="69" name="直線コネクタ 68"/>
        <xdr:cNvCxnSpPr/>
      </xdr:nvCxnSpPr>
      <xdr:spPr>
        <a:xfrm flipV="1">
          <a:off x="1130300" y="6229888"/>
          <a:ext cx="889000" cy="4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50829</xdr:rowOff>
    </xdr:from>
    <xdr:to>
      <xdr:col>10</xdr:col>
      <xdr:colOff>165100</xdr:colOff>
      <xdr:row>36</xdr:row>
      <xdr:rowOff>152429</xdr:rowOff>
    </xdr:to>
    <xdr:sp macro="" textlink="">
      <xdr:nvSpPr>
        <xdr:cNvPr id="70" name="フローチャート: 判断 69"/>
        <xdr:cNvSpPr/>
      </xdr:nvSpPr>
      <xdr:spPr>
        <a:xfrm>
          <a:off x="1968500" y="622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143556</xdr:rowOff>
    </xdr:from>
    <xdr:ext cx="599010" cy="259045"/>
    <xdr:sp macro="" textlink="">
      <xdr:nvSpPr>
        <xdr:cNvPr id="71" name="テキスト ボックス 70"/>
        <xdr:cNvSpPr txBox="1"/>
      </xdr:nvSpPr>
      <xdr:spPr>
        <a:xfrm>
          <a:off x="1719795" y="631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92358</xdr:rowOff>
    </xdr:from>
    <xdr:to>
      <xdr:col>6</xdr:col>
      <xdr:colOff>38100</xdr:colOff>
      <xdr:row>37</xdr:row>
      <xdr:rowOff>22508</xdr:rowOff>
    </xdr:to>
    <xdr:sp macro="" textlink="">
      <xdr:nvSpPr>
        <xdr:cNvPr id="72" name="フローチャート: 判断 71"/>
        <xdr:cNvSpPr/>
      </xdr:nvSpPr>
      <xdr:spPr>
        <a:xfrm>
          <a:off x="1079500" y="626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13635</xdr:rowOff>
    </xdr:from>
    <xdr:ext cx="599010" cy="259045"/>
    <xdr:sp macro="" textlink="">
      <xdr:nvSpPr>
        <xdr:cNvPr id="73" name="テキスト ボックス 72"/>
        <xdr:cNvSpPr txBox="1"/>
      </xdr:nvSpPr>
      <xdr:spPr>
        <a:xfrm>
          <a:off x="830795" y="635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132039</xdr:rowOff>
    </xdr:from>
    <xdr:to>
      <xdr:col>24</xdr:col>
      <xdr:colOff>114300</xdr:colOff>
      <xdr:row>36</xdr:row>
      <xdr:rowOff>62189</xdr:rowOff>
    </xdr:to>
    <xdr:sp macro="" textlink="">
      <xdr:nvSpPr>
        <xdr:cNvPr id="79" name="楕円 78"/>
        <xdr:cNvSpPr/>
      </xdr:nvSpPr>
      <xdr:spPr>
        <a:xfrm>
          <a:off x="4584700" y="61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154916</xdr:rowOff>
    </xdr:from>
    <xdr:ext cx="599010" cy="259045"/>
    <xdr:sp macro="" textlink="">
      <xdr:nvSpPr>
        <xdr:cNvPr id="80" name="人件費該当値テキスト"/>
        <xdr:cNvSpPr txBox="1"/>
      </xdr:nvSpPr>
      <xdr:spPr>
        <a:xfrm>
          <a:off x="4686300" y="598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139215</xdr:rowOff>
    </xdr:from>
    <xdr:to>
      <xdr:col>20</xdr:col>
      <xdr:colOff>38100</xdr:colOff>
      <xdr:row>36</xdr:row>
      <xdr:rowOff>69365</xdr:rowOff>
    </xdr:to>
    <xdr:sp macro="" textlink="">
      <xdr:nvSpPr>
        <xdr:cNvPr id="81" name="楕円 80"/>
        <xdr:cNvSpPr/>
      </xdr:nvSpPr>
      <xdr:spPr>
        <a:xfrm>
          <a:off x="3746500" y="613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85892</xdr:rowOff>
    </xdr:from>
    <xdr:ext cx="599010" cy="259045"/>
    <xdr:sp macro="" textlink="">
      <xdr:nvSpPr>
        <xdr:cNvPr id="82" name="テキスト ボックス 81"/>
        <xdr:cNvSpPr txBox="1"/>
      </xdr:nvSpPr>
      <xdr:spPr>
        <a:xfrm>
          <a:off x="3497795" y="591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166159</xdr:rowOff>
    </xdr:from>
    <xdr:to>
      <xdr:col>15</xdr:col>
      <xdr:colOff>101600</xdr:colOff>
      <xdr:row>36</xdr:row>
      <xdr:rowOff>96309</xdr:rowOff>
    </xdr:to>
    <xdr:sp macro="" textlink="">
      <xdr:nvSpPr>
        <xdr:cNvPr id="83" name="楕円 82"/>
        <xdr:cNvSpPr/>
      </xdr:nvSpPr>
      <xdr:spPr>
        <a:xfrm>
          <a:off x="2857500" y="61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112836</xdr:rowOff>
    </xdr:from>
    <xdr:ext cx="599010" cy="259045"/>
    <xdr:sp macro="" textlink="">
      <xdr:nvSpPr>
        <xdr:cNvPr id="84" name="テキスト ボックス 83"/>
        <xdr:cNvSpPr txBox="1"/>
      </xdr:nvSpPr>
      <xdr:spPr>
        <a:xfrm>
          <a:off x="2608795" y="594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6888</xdr:rowOff>
    </xdr:from>
    <xdr:to>
      <xdr:col>10</xdr:col>
      <xdr:colOff>165100</xdr:colOff>
      <xdr:row>36</xdr:row>
      <xdr:rowOff>108488</xdr:rowOff>
    </xdr:to>
    <xdr:sp macro="" textlink="">
      <xdr:nvSpPr>
        <xdr:cNvPr id="85" name="楕円 84"/>
        <xdr:cNvSpPr/>
      </xdr:nvSpPr>
      <xdr:spPr>
        <a:xfrm>
          <a:off x="1968500" y="61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125015</xdr:rowOff>
    </xdr:from>
    <xdr:ext cx="599010" cy="259045"/>
    <xdr:sp macro="" textlink="">
      <xdr:nvSpPr>
        <xdr:cNvPr id="86" name="テキスト ボックス 85"/>
        <xdr:cNvSpPr txBox="1"/>
      </xdr:nvSpPr>
      <xdr:spPr>
        <a:xfrm>
          <a:off x="1719795" y="595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51395</xdr:rowOff>
    </xdr:from>
    <xdr:to>
      <xdr:col>6</xdr:col>
      <xdr:colOff>38100</xdr:colOff>
      <xdr:row>36</xdr:row>
      <xdr:rowOff>152995</xdr:rowOff>
    </xdr:to>
    <xdr:sp macro="" textlink="">
      <xdr:nvSpPr>
        <xdr:cNvPr id="87" name="楕円 86"/>
        <xdr:cNvSpPr/>
      </xdr:nvSpPr>
      <xdr:spPr>
        <a:xfrm>
          <a:off x="1079500" y="62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169522</xdr:rowOff>
    </xdr:from>
    <xdr:ext cx="599010" cy="259045"/>
    <xdr:sp macro="" textlink="">
      <xdr:nvSpPr>
        <xdr:cNvPr id="88" name="テキスト ボックス 87"/>
        <xdr:cNvSpPr txBox="1"/>
      </xdr:nvSpPr>
      <xdr:spPr>
        <a:xfrm>
          <a:off x="830795" y="599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13850</xdr:rowOff>
    </xdr:from>
    <xdr:to>
      <xdr:col>24</xdr:col>
      <xdr:colOff>63500</xdr:colOff>
      <xdr:row>55</xdr:row>
      <xdr:rowOff>37316</xdr:rowOff>
    </xdr:to>
    <xdr:cxnSp macro="">
      <xdr:nvCxnSpPr>
        <xdr:cNvPr id="117" name="直線コネクタ 116"/>
        <xdr:cNvCxnSpPr/>
      </xdr:nvCxnSpPr>
      <xdr:spPr>
        <a:xfrm>
          <a:off x="3797300" y="9443600"/>
          <a:ext cx="838200" cy="2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13850</xdr:rowOff>
    </xdr:from>
    <xdr:to>
      <xdr:col>19</xdr:col>
      <xdr:colOff>177800</xdr:colOff>
      <xdr:row>55</xdr:row>
      <xdr:rowOff>51586</xdr:rowOff>
    </xdr:to>
    <xdr:cxnSp macro="">
      <xdr:nvCxnSpPr>
        <xdr:cNvPr id="120" name="直線コネクタ 119"/>
        <xdr:cNvCxnSpPr/>
      </xdr:nvCxnSpPr>
      <xdr:spPr>
        <a:xfrm flipV="1">
          <a:off x="2908300" y="9443600"/>
          <a:ext cx="889000" cy="3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51586</xdr:rowOff>
    </xdr:from>
    <xdr:to>
      <xdr:col>15</xdr:col>
      <xdr:colOff>50800</xdr:colOff>
      <xdr:row>55</xdr:row>
      <xdr:rowOff>80141</xdr:rowOff>
    </xdr:to>
    <xdr:cxnSp macro="">
      <xdr:nvCxnSpPr>
        <xdr:cNvPr id="123" name="直線コネクタ 122"/>
        <xdr:cNvCxnSpPr/>
      </xdr:nvCxnSpPr>
      <xdr:spPr>
        <a:xfrm flipV="1">
          <a:off x="2019300" y="9481336"/>
          <a:ext cx="889000" cy="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80141</xdr:rowOff>
    </xdr:from>
    <xdr:to>
      <xdr:col>10</xdr:col>
      <xdr:colOff>114300</xdr:colOff>
      <xdr:row>55</xdr:row>
      <xdr:rowOff>168315</xdr:rowOff>
    </xdr:to>
    <xdr:cxnSp macro="">
      <xdr:nvCxnSpPr>
        <xdr:cNvPr id="126" name="直線コネクタ 125"/>
        <xdr:cNvCxnSpPr/>
      </xdr:nvCxnSpPr>
      <xdr:spPr>
        <a:xfrm flipV="1">
          <a:off x="1130300" y="9509891"/>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171407</xdr:rowOff>
    </xdr:from>
    <xdr:to>
      <xdr:col>10</xdr:col>
      <xdr:colOff>165100</xdr:colOff>
      <xdr:row>57</xdr:row>
      <xdr:rowOff>101557</xdr:rowOff>
    </xdr:to>
    <xdr:sp macro="" textlink="">
      <xdr:nvSpPr>
        <xdr:cNvPr id="127" name="フローチャート: 判断 126"/>
        <xdr:cNvSpPr/>
      </xdr:nvSpPr>
      <xdr:spPr>
        <a:xfrm>
          <a:off x="1968500" y="97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92684</xdr:rowOff>
    </xdr:from>
    <xdr:ext cx="599010" cy="259045"/>
    <xdr:sp macro="" textlink="">
      <xdr:nvSpPr>
        <xdr:cNvPr id="128" name="テキスト ボックス 127"/>
        <xdr:cNvSpPr txBox="1"/>
      </xdr:nvSpPr>
      <xdr:spPr>
        <a:xfrm>
          <a:off x="1719795" y="986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159273</xdr:rowOff>
    </xdr:from>
    <xdr:to>
      <xdr:col>6</xdr:col>
      <xdr:colOff>38100</xdr:colOff>
      <xdr:row>57</xdr:row>
      <xdr:rowOff>89423</xdr:rowOff>
    </xdr:to>
    <xdr:sp macro="" textlink="">
      <xdr:nvSpPr>
        <xdr:cNvPr id="129" name="フローチャート: 判断 128"/>
        <xdr:cNvSpPr/>
      </xdr:nvSpPr>
      <xdr:spPr>
        <a:xfrm>
          <a:off x="1079500" y="976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80550</xdr:rowOff>
    </xdr:from>
    <xdr:ext cx="599010" cy="259045"/>
    <xdr:sp macro="" textlink="">
      <xdr:nvSpPr>
        <xdr:cNvPr id="130" name="テキスト ボックス 129"/>
        <xdr:cNvSpPr txBox="1"/>
      </xdr:nvSpPr>
      <xdr:spPr>
        <a:xfrm>
          <a:off x="830795" y="985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157966</xdr:rowOff>
    </xdr:from>
    <xdr:to>
      <xdr:col>24</xdr:col>
      <xdr:colOff>114300</xdr:colOff>
      <xdr:row>55</xdr:row>
      <xdr:rowOff>88116</xdr:rowOff>
    </xdr:to>
    <xdr:sp macro="" textlink="">
      <xdr:nvSpPr>
        <xdr:cNvPr id="136" name="楕円 135"/>
        <xdr:cNvSpPr/>
      </xdr:nvSpPr>
      <xdr:spPr>
        <a:xfrm>
          <a:off x="4584700" y="94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9393</xdr:rowOff>
    </xdr:from>
    <xdr:ext cx="599010" cy="259045"/>
    <xdr:sp macro="" textlink="">
      <xdr:nvSpPr>
        <xdr:cNvPr id="137" name="物件費該当値テキスト"/>
        <xdr:cNvSpPr txBox="1"/>
      </xdr:nvSpPr>
      <xdr:spPr>
        <a:xfrm>
          <a:off x="4686300" y="926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134500</xdr:rowOff>
    </xdr:from>
    <xdr:to>
      <xdr:col>20</xdr:col>
      <xdr:colOff>38100</xdr:colOff>
      <xdr:row>55</xdr:row>
      <xdr:rowOff>64650</xdr:rowOff>
    </xdr:to>
    <xdr:sp macro="" textlink="">
      <xdr:nvSpPr>
        <xdr:cNvPr id="138" name="楕円 137"/>
        <xdr:cNvSpPr/>
      </xdr:nvSpPr>
      <xdr:spPr>
        <a:xfrm>
          <a:off x="3746500" y="93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81177</xdr:rowOff>
    </xdr:from>
    <xdr:ext cx="599010" cy="259045"/>
    <xdr:sp macro="" textlink="">
      <xdr:nvSpPr>
        <xdr:cNvPr id="139" name="テキスト ボックス 138"/>
        <xdr:cNvSpPr txBox="1"/>
      </xdr:nvSpPr>
      <xdr:spPr>
        <a:xfrm>
          <a:off x="3497795" y="916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786</xdr:rowOff>
    </xdr:from>
    <xdr:to>
      <xdr:col>15</xdr:col>
      <xdr:colOff>101600</xdr:colOff>
      <xdr:row>55</xdr:row>
      <xdr:rowOff>102386</xdr:rowOff>
    </xdr:to>
    <xdr:sp macro="" textlink="">
      <xdr:nvSpPr>
        <xdr:cNvPr id="140" name="楕円 139"/>
        <xdr:cNvSpPr/>
      </xdr:nvSpPr>
      <xdr:spPr>
        <a:xfrm>
          <a:off x="2857500" y="943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118913</xdr:rowOff>
    </xdr:from>
    <xdr:ext cx="599010" cy="259045"/>
    <xdr:sp macro="" textlink="">
      <xdr:nvSpPr>
        <xdr:cNvPr id="141" name="テキスト ボックス 140"/>
        <xdr:cNvSpPr txBox="1"/>
      </xdr:nvSpPr>
      <xdr:spPr>
        <a:xfrm>
          <a:off x="2608795" y="920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29341</xdr:rowOff>
    </xdr:from>
    <xdr:to>
      <xdr:col>10</xdr:col>
      <xdr:colOff>165100</xdr:colOff>
      <xdr:row>55</xdr:row>
      <xdr:rowOff>130941</xdr:rowOff>
    </xdr:to>
    <xdr:sp macro="" textlink="">
      <xdr:nvSpPr>
        <xdr:cNvPr id="142" name="楕円 141"/>
        <xdr:cNvSpPr/>
      </xdr:nvSpPr>
      <xdr:spPr>
        <a:xfrm>
          <a:off x="1968500" y="945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147468</xdr:rowOff>
    </xdr:from>
    <xdr:ext cx="599010" cy="259045"/>
    <xdr:sp macro="" textlink="">
      <xdr:nvSpPr>
        <xdr:cNvPr id="143" name="テキスト ボックス 142"/>
        <xdr:cNvSpPr txBox="1"/>
      </xdr:nvSpPr>
      <xdr:spPr>
        <a:xfrm>
          <a:off x="1719795" y="923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117515</xdr:rowOff>
    </xdr:from>
    <xdr:to>
      <xdr:col>6</xdr:col>
      <xdr:colOff>38100</xdr:colOff>
      <xdr:row>56</xdr:row>
      <xdr:rowOff>47665</xdr:rowOff>
    </xdr:to>
    <xdr:sp macro="" textlink="">
      <xdr:nvSpPr>
        <xdr:cNvPr id="144" name="楕円 143"/>
        <xdr:cNvSpPr/>
      </xdr:nvSpPr>
      <xdr:spPr>
        <a:xfrm>
          <a:off x="1079500" y="954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64192</xdr:rowOff>
    </xdr:from>
    <xdr:ext cx="599010" cy="259045"/>
    <xdr:sp macro="" textlink="">
      <xdr:nvSpPr>
        <xdr:cNvPr id="145" name="テキスト ボックス 144"/>
        <xdr:cNvSpPr txBox="1"/>
      </xdr:nvSpPr>
      <xdr:spPr>
        <a:xfrm>
          <a:off x="830795" y="93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78701</xdr:rowOff>
    </xdr:from>
    <xdr:to>
      <xdr:col>24</xdr:col>
      <xdr:colOff>63500</xdr:colOff>
      <xdr:row>76</xdr:row>
      <xdr:rowOff>96207</xdr:rowOff>
    </xdr:to>
    <xdr:cxnSp macro="">
      <xdr:nvCxnSpPr>
        <xdr:cNvPr id="172" name="直線コネクタ 171"/>
        <xdr:cNvCxnSpPr/>
      </xdr:nvCxnSpPr>
      <xdr:spPr>
        <a:xfrm>
          <a:off x="3797300" y="13108901"/>
          <a:ext cx="838200" cy="1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78701</xdr:rowOff>
    </xdr:from>
    <xdr:to>
      <xdr:col>19</xdr:col>
      <xdr:colOff>177800</xdr:colOff>
      <xdr:row>77</xdr:row>
      <xdr:rowOff>9635</xdr:rowOff>
    </xdr:to>
    <xdr:cxnSp macro="">
      <xdr:nvCxnSpPr>
        <xdr:cNvPr id="175" name="直線コネクタ 174"/>
        <xdr:cNvCxnSpPr/>
      </xdr:nvCxnSpPr>
      <xdr:spPr>
        <a:xfrm flipV="1">
          <a:off x="2908300" y="13108901"/>
          <a:ext cx="889000" cy="10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9635</xdr:rowOff>
    </xdr:from>
    <xdr:to>
      <xdr:col>15</xdr:col>
      <xdr:colOff>50800</xdr:colOff>
      <xdr:row>78</xdr:row>
      <xdr:rowOff>104780</xdr:rowOff>
    </xdr:to>
    <xdr:cxnSp macro="">
      <xdr:nvCxnSpPr>
        <xdr:cNvPr id="178" name="直線コネクタ 177"/>
        <xdr:cNvCxnSpPr/>
      </xdr:nvCxnSpPr>
      <xdr:spPr>
        <a:xfrm flipV="1">
          <a:off x="2019300" y="13211285"/>
          <a:ext cx="889000" cy="26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78994</xdr:rowOff>
    </xdr:from>
    <xdr:to>
      <xdr:col>10</xdr:col>
      <xdr:colOff>114300</xdr:colOff>
      <xdr:row>78</xdr:row>
      <xdr:rowOff>104780</xdr:rowOff>
    </xdr:to>
    <xdr:cxnSp macro="">
      <xdr:nvCxnSpPr>
        <xdr:cNvPr id="181" name="直線コネクタ 180"/>
        <xdr:cNvCxnSpPr/>
      </xdr:nvCxnSpPr>
      <xdr:spPr>
        <a:xfrm>
          <a:off x="1130300" y="13280644"/>
          <a:ext cx="889000" cy="19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2" name="フローチャート: 判断 181"/>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3" name="テキスト ボックス 182"/>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4" name="フローチャート: 判断 183"/>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5" name="テキスト ボックス 184"/>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45407</xdr:rowOff>
    </xdr:from>
    <xdr:to>
      <xdr:col>24</xdr:col>
      <xdr:colOff>114300</xdr:colOff>
      <xdr:row>76</xdr:row>
      <xdr:rowOff>147007</xdr:rowOff>
    </xdr:to>
    <xdr:sp macro="" textlink="">
      <xdr:nvSpPr>
        <xdr:cNvPr id="191" name="楕円 190"/>
        <xdr:cNvSpPr/>
      </xdr:nvSpPr>
      <xdr:spPr>
        <a:xfrm>
          <a:off x="4584700" y="130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68284</xdr:rowOff>
    </xdr:from>
    <xdr:ext cx="534377" cy="259045"/>
    <xdr:sp macro="" textlink="">
      <xdr:nvSpPr>
        <xdr:cNvPr id="192" name="維持補修費該当値テキスト"/>
        <xdr:cNvSpPr txBox="1"/>
      </xdr:nvSpPr>
      <xdr:spPr>
        <a:xfrm>
          <a:off x="4686300" y="129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27901</xdr:rowOff>
    </xdr:from>
    <xdr:to>
      <xdr:col>20</xdr:col>
      <xdr:colOff>38100</xdr:colOff>
      <xdr:row>76</xdr:row>
      <xdr:rowOff>129501</xdr:rowOff>
    </xdr:to>
    <xdr:sp macro="" textlink="">
      <xdr:nvSpPr>
        <xdr:cNvPr id="193" name="楕円 192"/>
        <xdr:cNvSpPr/>
      </xdr:nvSpPr>
      <xdr:spPr>
        <a:xfrm>
          <a:off x="3746500" y="130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146028</xdr:rowOff>
    </xdr:from>
    <xdr:ext cx="534377" cy="259045"/>
    <xdr:sp macro="" textlink="">
      <xdr:nvSpPr>
        <xdr:cNvPr id="194" name="テキスト ボックス 193"/>
        <xdr:cNvSpPr txBox="1"/>
      </xdr:nvSpPr>
      <xdr:spPr>
        <a:xfrm>
          <a:off x="3530111" y="128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130285</xdr:rowOff>
    </xdr:from>
    <xdr:to>
      <xdr:col>15</xdr:col>
      <xdr:colOff>101600</xdr:colOff>
      <xdr:row>77</xdr:row>
      <xdr:rowOff>60435</xdr:rowOff>
    </xdr:to>
    <xdr:sp macro="" textlink="">
      <xdr:nvSpPr>
        <xdr:cNvPr id="195" name="楕円 194"/>
        <xdr:cNvSpPr/>
      </xdr:nvSpPr>
      <xdr:spPr>
        <a:xfrm>
          <a:off x="2857500" y="131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76963</xdr:rowOff>
    </xdr:from>
    <xdr:ext cx="534377" cy="259045"/>
    <xdr:sp macro="" textlink="">
      <xdr:nvSpPr>
        <xdr:cNvPr id="196" name="テキスト ボックス 195"/>
        <xdr:cNvSpPr txBox="1"/>
      </xdr:nvSpPr>
      <xdr:spPr>
        <a:xfrm>
          <a:off x="2641111" y="1293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53980</xdr:rowOff>
    </xdr:from>
    <xdr:to>
      <xdr:col>10</xdr:col>
      <xdr:colOff>165100</xdr:colOff>
      <xdr:row>78</xdr:row>
      <xdr:rowOff>155580</xdr:rowOff>
    </xdr:to>
    <xdr:sp macro="" textlink="">
      <xdr:nvSpPr>
        <xdr:cNvPr id="197" name="楕円 196"/>
        <xdr:cNvSpPr/>
      </xdr:nvSpPr>
      <xdr:spPr>
        <a:xfrm>
          <a:off x="1968500" y="134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146707</xdr:rowOff>
    </xdr:from>
    <xdr:ext cx="469744" cy="259045"/>
    <xdr:sp macro="" textlink="">
      <xdr:nvSpPr>
        <xdr:cNvPr id="198" name="テキスト ボックス 197"/>
        <xdr:cNvSpPr txBox="1"/>
      </xdr:nvSpPr>
      <xdr:spPr>
        <a:xfrm>
          <a:off x="1784428" y="135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28194</xdr:rowOff>
    </xdr:from>
    <xdr:to>
      <xdr:col>6</xdr:col>
      <xdr:colOff>38100</xdr:colOff>
      <xdr:row>77</xdr:row>
      <xdr:rowOff>129794</xdr:rowOff>
    </xdr:to>
    <xdr:sp macro="" textlink="">
      <xdr:nvSpPr>
        <xdr:cNvPr id="199" name="楕円 198"/>
        <xdr:cNvSpPr/>
      </xdr:nvSpPr>
      <xdr:spPr>
        <a:xfrm>
          <a:off x="10795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146321</xdr:rowOff>
    </xdr:from>
    <xdr:ext cx="534377" cy="259045"/>
    <xdr:sp macro="" textlink="">
      <xdr:nvSpPr>
        <xdr:cNvPr id="200" name="テキスト ボックス 199"/>
        <xdr:cNvSpPr txBox="1"/>
      </xdr:nvSpPr>
      <xdr:spPr>
        <a:xfrm>
          <a:off x="863111" y="130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77581</xdr:rowOff>
    </xdr:from>
    <xdr:to>
      <xdr:col>24</xdr:col>
      <xdr:colOff>63500</xdr:colOff>
      <xdr:row>96</xdr:row>
      <xdr:rowOff>85613</xdr:rowOff>
    </xdr:to>
    <xdr:cxnSp macro="">
      <xdr:nvCxnSpPr>
        <xdr:cNvPr id="229" name="直線コネクタ 228"/>
        <xdr:cNvCxnSpPr/>
      </xdr:nvCxnSpPr>
      <xdr:spPr>
        <a:xfrm>
          <a:off x="3797300" y="16536781"/>
          <a:ext cx="838200" cy="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48138</xdr:rowOff>
    </xdr:from>
    <xdr:to>
      <xdr:col>19</xdr:col>
      <xdr:colOff>177800</xdr:colOff>
      <xdr:row>96</xdr:row>
      <xdr:rowOff>77581</xdr:rowOff>
    </xdr:to>
    <xdr:cxnSp macro="">
      <xdr:nvCxnSpPr>
        <xdr:cNvPr id="232" name="直線コネクタ 231"/>
        <xdr:cNvCxnSpPr/>
      </xdr:nvCxnSpPr>
      <xdr:spPr>
        <a:xfrm>
          <a:off x="2908300" y="16507338"/>
          <a:ext cx="889000" cy="2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48138</xdr:rowOff>
    </xdr:from>
    <xdr:to>
      <xdr:col>15</xdr:col>
      <xdr:colOff>50800</xdr:colOff>
      <xdr:row>96</xdr:row>
      <xdr:rowOff>145735</xdr:rowOff>
    </xdr:to>
    <xdr:cxnSp macro="">
      <xdr:nvCxnSpPr>
        <xdr:cNvPr id="235" name="直線コネクタ 234"/>
        <xdr:cNvCxnSpPr/>
      </xdr:nvCxnSpPr>
      <xdr:spPr>
        <a:xfrm flipV="1">
          <a:off x="2019300" y="16507338"/>
          <a:ext cx="889000" cy="9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145735</xdr:rowOff>
    </xdr:from>
    <xdr:to>
      <xdr:col>10</xdr:col>
      <xdr:colOff>114300</xdr:colOff>
      <xdr:row>97</xdr:row>
      <xdr:rowOff>34993</xdr:rowOff>
    </xdr:to>
    <xdr:cxnSp macro="">
      <xdr:nvCxnSpPr>
        <xdr:cNvPr id="238" name="直線コネクタ 237"/>
        <xdr:cNvCxnSpPr/>
      </xdr:nvCxnSpPr>
      <xdr:spPr>
        <a:xfrm flipV="1">
          <a:off x="1130300" y="16604935"/>
          <a:ext cx="889000" cy="6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9" name="フローチャート: 判断 238"/>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40" name="テキスト ボックス 239"/>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41" name="フローチャート: 判断 240"/>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2" name="テキスト ボックス 241"/>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34813</xdr:rowOff>
    </xdr:from>
    <xdr:to>
      <xdr:col>24</xdr:col>
      <xdr:colOff>114300</xdr:colOff>
      <xdr:row>96</xdr:row>
      <xdr:rowOff>136413</xdr:rowOff>
    </xdr:to>
    <xdr:sp macro="" textlink="">
      <xdr:nvSpPr>
        <xdr:cNvPr id="248" name="楕円 247"/>
        <xdr:cNvSpPr/>
      </xdr:nvSpPr>
      <xdr:spPr>
        <a:xfrm>
          <a:off x="4584700" y="1649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13240</xdr:rowOff>
    </xdr:from>
    <xdr:ext cx="534377" cy="259045"/>
    <xdr:sp macro="" textlink="">
      <xdr:nvSpPr>
        <xdr:cNvPr id="249" name="扶助費該当値テキスト"/>
        <xdr:cNvSpPr txBox="1"/>
      </xdr:nvSpPr>
      <xdr:spPr>
        <a:xfrm>
          <a:off x="4686300" y="164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26781</xdr:rowOff>
    </xdr:from>
    <xdr:to>
      <xdr:col>20</xdr:col>
      <xdr:colOff>38100</xdr:colOff>
      <xdr:row>96</xdr:row>
      <xdr:rowOff>128381</xdr:rowOff>
    </xdr:to>
    <xdr:sp macro="" textlink="">
      <xdr:nvSpPr>
        <xdr:cNvPr id="250" name="楕円 249"/>
        <xdr:cNvSpPr/>
      </xdr:nvSpPr>
      <xdr:spPr>
        <a:xfrm>
          <a:off x="3746500" y="164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119508</xdr:rowOff>
    </xdr:from>
    <xdr:ext cx="534377" cy="259045"/>
    <xdr:sp macro="" textlink="">
      <xdr:nvSpPr>
        <xdr:cNvPr id="251" name="テキスト ボックス 250"/>
        <xdr:cNvSpPr txBox="1"/>
      </xdr:nvSpPr>
      <xdr:spPr>
        <a:xfrm>
          <a:off x="3530111" y="1657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168788</xdr:rowOff>
    </xdr:from>
    <xdr:to>
      <xdr:col>15</xdr:col>
      <xdr:colOff>101600</xdr:colOff>
      <xdr:row>96</xdr:row>
      <xdr:rowOff>98938</xdr:rowOff>
    </xdr:to>
    <xdr:sp macro="" textlink="">
      <xdr:nvSpPr>
        <xdr:cNvPr id="252" name="楕円 251"/>
        <xdr:cNvSpPr/>
      </xdr:nvSpPr>
      <xdr:spPr>
        <a:xfrm>
          <a:off x="2857500" y="1645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90065</xdr:rowOff>
    </xdr:from>
    <xdr:ext cx="534377" cy="259045"/>
    <xdr:sp macro="" textlink="">
      <xdr:nvSpPr>
        <xdr:cNvPr id="253" name="テキスト ボックス 252"/>
        <xdr:cNvSpPr txBox="1"/>
      </xdr:nvSpPr>
      <xdr:spPr>
        <a:xfrm>
          <a:off x="2641111" y="1654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94935</xdr:rowOff>
    </xdr:from>
    <xdr:to>
      <xdr:col>10</xdr:col>
      <xdr:colOff>165100</xdr:colOff>
      <xdr:row>97</xdr:row>
      <xdr:rowOff>25085</xdr:rowOff>
    </xdr:to>
    <xdr:sp macro="" textlink="">
      <xdr:nvSpPr>
        <xdr:cNvPr id="254" name="楕円 253"/>
        <xdr:cNvSpPr/>
      </xdr:nvSpPr>
      <xdr:spPr>
        <a:xfrm>
          <a:off x="1968500" y="165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16212</xdr:rowOff>
    </xdr:from>
    <xdr:ext cx="534377" cy="259045"/>
    <xdr:sp macro="" textlink="">
      <xdr:nvSpPr>
        <xdr:cNvPr id="255" name="テキスト ボックス 254"/>
        <xdr:cNvSpPr txBox="1"/>
      </xdr:nvSpPr>
      <xdr:spPr>
        <a:xfrm>
          <a:off x="1752111" y="166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155643</xdr:rowOff>
    </xdr:from>
    <xdr:to>
      <xdr:col>6</xdr:col>
      <xdr:colOff>38100</xdr:colOff>
      <xdr:row>97</xdr:row>
      <xdr:rowOff>85793</xdr:rowOff>
    </xdr:to>
    <xdr:sp macro="" textlink="">
      <xdr:nvSpPr>
        <xdr:cNvPr id="256" name="楕円 255"/>
        <xdr:cNvSpPr/>
      </xdr:nvSpPr>
      <xdr:spPr>
        <a:xfrm>
          <a:off x="1079500" y="1661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76920</xdr:rowOff>
    </xdr:from>
    <xdr:ext cx="534377" cy="259045"/>
    <xdr:sp macro="" textlink="">
      <xdr:nvSpPr>
        <xdr:cNvPr id="257" name="テキスト ボックス 256"/>
        <xdr:cNvSpPr txBox="1"/>
      </xdr:nvSpPr>
      <xdr:spPr>
        <a:xfrm>
          <a:off x="863111" y="1670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35729</xdr:rowOff>
    </xdr:from>
    <xdr:to>
      <xdr:col>55</xdr:col>
      <xdr:colOff>0</xdr:colOff>
      <xdr:row>34</xdr:row>
      <xdr:rowOff>39038</xdr:rowOff>
    </xdr:to>
    <xdr:cxnSp macro="">
      <xdr:nvCxnSpPr>
        <xdr:cNvPr id="286" name="直線コネクタ 285"/>
        <xdr:cNvCxnSpPr/>
      </xdr:nvCxnSpPr>
      <xdr:spPr>
        <a:xfrm>
          <a:off x="9639300" y="5865029"/>
          <a:ext cx="8382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35729</xdr:rowOff>
    </xdr:from>
    <xdr:to>
      <xdr:col>50</xdr:col>
      <xdr:colOff>114300</xdr:colOff>
      <xdr:row>37</xdr:row>
      <xdr:rowOff>71240</xdr:rowOff>
    </xdr:to>
    <xdr:cxnSp macro="">
      <xdr:nvCxnSpPr>
        <xdr:cNvPr id="289" name="直線コネクタ 288"/>
        <xdr:cNvCxnSpPr/>
      </xdr:nvCxnSpPr>
      <xdr:spPr>
        <a:xfrm flipV="1">
          <a:off x="8750300" y="5865029"/>
          <a:ext cx="889000" cy="54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143788</xdr:rowOff>
    </xdr:from>
    <xdr:to>
      <xdr:col>45</xdr:col>
      <xdr:colOff>177800</xdr:colOff>
      <xdr:row>37</xdr:row>
      <xdr:rowOff>71240</xdr:rowOff>
    </xdr:to>
    <xdr:cxnSp macro="">
      <xdr:nvCxnSpPr>
        <xdr:cNvPr id="292" name="直線コネクタ 291"/>
        <xdr:cNvCxnSpPr/>
      </xdr:nvCxnSpPr>
      <xdr:spPr>
        <a:xfrm>
          <a:off x="7861300" y="6144538"/>
          <a:ext cx="889000" cy="27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143788</xdr:rowOff>
    </xdr:from>
    <xdr:to>
      <xdr:col>41</xdr:col>
      <xdr:colOff>50800</xdr:colOff>
      <xdr:row>36</xdr:row>
      <xdr:rowOff>46848</xdr:rowOff>
    </xdr:to>
    <xdr:cxnSp macro="">
      <xdr:nvCxnSpPr>
        <xdr:cNvPr id="295" name="直線コネクタ 294"/>
        <xdr:cNvCxnSpPr/>
      </xdr:nvCxnSpPr>
      <xdr:spPr>
        <a:xfrm flipV="1">
          <a:off x="6972300" y="6144538"/>
          <a:ext cx="889000" cy="7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57500</xdr:rowOff>
    </xdr:from>
    <xdr:to>
      <xdr:col>41</xdr:col>
      <xdr:colOff>101600</xdr:colOff>
      <xdr:row>35</xdr:row>
      <xdr:rowOff>159100</xdr:rowOff>
    </xdr:to>
    <xdr:sp macro="" textlink="">
      <xdr:nvSpPr>
        <xdr:cNvPr id="296" name="フローチャート: 判断 295"/>
        <xdr:cNvSpPr/>
      </xdr:nvSpPr>
      <xdr:spPr>
        <a:xfrm>
          <a:off x="7810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4177</xdr:rowOff>
    </xdr:from>
    <xdr:ext cx="599010" cy="259045"/>
    <xdr:sp macro="" textlink="">
      <xdr:nvSpPr>
        <xdr:cNvPr id="297" name="テキスト ボックス 296"/>
        <xdr:cNvSpPr txBox="1"/>
      </xdr:nvSpPr>
      <xdr:spPr>
        <a:xfrm>
          <a:off x="7561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140773</xdr:rowOff>
    </xdr:from>
    <xdr:to>
      <xdr:col>36</xdr:col>
      <xdr:colOff>165100</xdr:colOff>
      <xdr:row>37</xdr:row>
      <xdr:rowOff>70923</xdr:rowOff>
    </xdr:to>
    <xdr:sp macro="" textlink="">
      <xdr:nvSpPr>
        <xdr:cNvPr id="298" name="フローチャート: 判断 297"/>
        <xdr:cNvSpPr/>
      </xdr:nvSpPr>
      <xdr:spPr>
        <a:xfrm>
          <a:off x="6921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62050</xdr:rowOff>
    </xdr:from>
    <xdr:ext cx="599010" cy="259045"/>
    <xdr:sp macro="" textlink="">
      <xdr:nvSpPr>
        <xdr:cNvPr id="299" name="テキスト ボックス 298"/>
        <xdr:cNvSpPr txBox="1"/>
      </xdr:nvSpPr>
      <xdr:spPr>
        <a:xfrm>
          <a:off x="6672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159688</xdr:rowOff>
    </xdr:from>
    <xdr:to>
      <xdr:col>55</xdr:col>
      <xdr:colOff>50800</xdr:colOff>
      <xdr:row>34</xdr:row>
      <xdr:rowOff>89838</xdr:rowOff>
    </xdr:to>
    <xdr:sp macro="" textlink="">
      <xdr:nvSpPr>
        <xdr:cNvPr id="305" name="楕円 304"/>
        <xdr:cNvSpPr/>
      </xdr:nvSpPr>
      <xdr:spPr>
        <a:xfrm>
          <a:off x="10426700" y="58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11115</xdr:rowOff>
    </xdr:from>
    <xdr:ext cx="599010" cy="259045"/>
    <xdr:sp macro="" textlink="">
      <xdr:nvSpPr>
        <xdr:cNvPr id="306" name="補助費等該当値テキスト"/>
        <xdr:cNvSpPr txBox="1"/>
      </xdr:nvSpPr>
      <xdr:spPr>
        <a:xfrm>
          <a:off x="10528300" y="566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156379</xdr:rowOff>
    </xdr:from>
    <xdr:to>
      <xdr:col>50</xdr:col>
      <xdr:colOff>165100</xdr:colOff>
      <xdr:row>34</xdr:row>
      <xdr:rowOff>86529</xdr:rowOff>
    </xdr:to>
    <xdr:sp macro="" textlink="">
      <xdr:nvSpPr>
        <xdr:cNvPr id="307" name="楕円 306"/>
        <xdr:cNvSpPr/>
      </xdr:nvSpPr>
      <xdr:spPr>
        <a:xfrm>
          <a:off x="9588500" y="581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103056</xdr:rowOff>
    </xdr:from>
    <xdr:ext cx="599010" cy="259045"/>
    <xdr:sp macro="" textlink="">
      <xdr:nvSpPr>
        <xdr:cNvPr id="308" name="テキスト ボックス 307"/>
        <xdr:cNvSpPr txBox="1"/>
      </xdr:nvSpPr>
      <xdr:spPr>
        <a:xfrm>
          <a:off x="9339795" y="558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20440</xdr:rowOff>
    </xdr:from>
    <xdr:to>
      <xdr:col>46</xdr:col>
      <xdr:colOff>38100</xdr:colOff>
      <xdr:row>37</xdr:row>
      <xdr:rowOff>122040</xdr:rowOff>
    </xdr:to>
    <xdr:sp macro="" textlink="">
      <xdr:nvSpPr>
        <xdr:cNvPr id="309" name="楕円 308"/>
        <xdr:cNvSpPr/>
      </xdr:nvSpPr>
      <xdr:spPr>
        <a:xfrm>
          <a:off x="8699500" y="63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113167</xdr:rowOff>
    </xdr:from>
    <xdr:ext cx="599010" cy="259045"/>
    <xdr:sp macro="" textlink="">
      <xdr:nvSpPr>
        <xdr:cNvPr id="310" name="テキスト ボックス 309"/>
        <xdr:cNvSpPr txBox="1"/>
      </xdr:nvSpPr>
      <xdr:spPr>
        <a:xfrm>
          <a:off x="8450795" y="645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92988</xdr:rowOff>
    </xdr:from>
    <xdr:to>
      <xdr:col>41</xdr:col>
      <xdr:colOff>101600</xdr:colOff>
      <xdr:row>36</xdr:row>
      <xdr:rowOff>23138</xdr:rowOff>
    </xdr:to>
    <xdr:sp macro="" textlink="">
      <xdr:nvSpPr>
        <xdr:cNvPr id="311" name="楕円 310"/>
        <xdr:cNvSpPr/>
      </xdr:nvSpPr>
      <xdr:spPr>
        <a:xfrm>
          <a:off x="7810500" y="609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14265</xdr:rowOff>
    </xdr:from>
    <xdr:ext cx="599010" cy="259045"/>
    <xdr:sp macro="" textlink="">
      <xdr:nvSpPr>
        <xdr:cNvPr id="312" name="テキスト ボックス 311"/>
        <xdr:cNvSpPr txBox="1"/>
      </xdr:nvSpPr>
      <xdr:spPr>
        <a:xfrm>
          <a:off x="7561795" y="618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167498</xdr:rowOff>
    </xdr:from>
    <xdr:to>
      <xdr:col>36</xdr:col>
      <xdr:colOff>165100</xdr:colOff>
      <xdr:row>36</xdr:row>
      <xdr:rowOff>97648</xdr:rowOff>
    </xdr:to>
    <xdr:sp macro="" textlink="">
      <xdr:nvSpPr>
        <xdr:cNvPr id="313" name="楕円 312"/>
        <xdr:cNvSpPr/>
      </xdr:nvSpPr>
      <xdr:spPr>
        <a:xfrm>
          <a:off x="6921500" y="61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114175</xdr:rowOff>
    </xdr:from>
    <xdr:ext cx="599010" cy="259045"/>
    <xdr:sp macro="" textlink="">
      <xdr:nvSpPr>
        <xdr:cNvPr id="314" name="テキスト ボックス 313"/>
        <xdr:cNvSpPr txBox="1"/>
      </xdr:nvSpPr>
      <xdr:spPr>
        <a:xfrm>
          <a:off x="6672795" y="594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91524</xdr:rowOff>
    </xdr:from>
    <xdr:to>
      <xdr:col>54</xdr:col>
      <xdr:colOff>189865</xdr:colOff>
      <xdr:row>58</xdr:row>
      <xdr:rowOff>21832</xdr:rowOff>
    </xdr:to>
    <xdr:cxnSp macro="">
      <xdr:nvCxnSpPr>
        <xdr:cNvPr id="334" name="直線コネクタ 333"/>
        <xdr:cNvCxnSpPr/>
      </xdr:nvCxnSpPr>
      <xdr:spPr>
        <a:xfrm flipV="1">
          <a:off x="10475595" y="8835474"/>
          <a:ext cx="1270" cy="113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25659</xdr:rowOff>
    </xdr:from>
    <xdr:ext cx="469744" cy="259045"/>
    <xdr:sp macro="" textlink="">
      <xdr:nvSpPr>
        <xdr:cNvPr id="335" name="普通建設事業費最小値テキスト"/>
        <xdr:cNvSpPr txBox="1"/>
      </xdr:nvSpPr>
      <xdr:spPr>
        <a:xfrm>
          <a:off x="10528300" y="996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21832</xdr:rowOff>
    </xdr:from>
    <xdr:to>
      <xdr:col>55</xdr:col>
      <xdr:colOff>88900</xdr:colOff>
      <xdr:row>58</xdr:row>
      <xdr:rowOff>21832</xdr:rowOff>
    </xdr:to>
    <xdr:cxnSp macro="">
      <xdr:nvCxnSpPr>
        <xdr:cNvPr id="336" name="直線コネクタ 335"/>
        <xdr:cNvCxnSpPr/>
      </xdr:nvCxnSpPr>
      <xdr:spPr>
        <a:xfrm>
          <a:off x="10388600" y="996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38201</xdr:rowOff>
    </xdr:from>
    <xdr:ext cx="690189" cy="259045"/>
    <xdr:sp macro="" textlink="">
      <xdr:nvSpPr>
        <xdr:cNvPr id="337" name="普通建設事業費最大値テキスト"/>
        <xdr:cNvSpPr txBox="1"/>
      </xdr:nvSpPr>
      <xdr:spPr>
        <a:xfrm>
          <a:off x="10528300" y="8610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91524</xdr:rowOff>
    </xdr:from>
    <xdr:to>
      <xdr:col>55</xdr:col>
      <xdr:colOff>88900</xdr:colOff>
      <xdr:row>51</xdr:row>
      <xdr:rowOff>91524</xdr:rowOff>
    </xdr:to>
    <xdr:cxnSp macro="">
      <xdr:nvCxnSpPr>
        <xdr:cNvPr id="338" name="直線コネクタ 337"/>
        <xdr:cNvCxnSpPr/>
      </xdr:nvCxnSpPr>
      <xdr:spPr>
        <a:xfrm>
          <a:off x="10388600" y="883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91297</xdr:rowOff>
    </xdr:from>
    <xdr:to>
      <xdr:col>55</xdr:col>
      <xdr:colOff>0</xdr:colOff>
      <xdr:row>52</xdr:row>
      <xdr:rowOff>74604</xdr:rowOff>
    </xdr:to>
    <xdr:cxnSp macro="">
      <xdr:nvCxnSpPr>
        <xdr:cNvPr id="339" name="直線コネクタ 338"/>
        <xdr:cNvCxnSpPr/>
      </xdr:nvCxnSpPr>
      <xdr:spPr>
        <a:xfrm>
          <a:off x="9639300" y="8663797"/>
          <a:ext cx="838200" cy="3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127140</xdr:rowOff>
    </xdr:from>
    <xdr:ext cx="599010" cy="259045"/>
    <xdr:sp macro="" textlink="">
      <xdr:nvSpPr>
        <xdr:cNvPr id="340" name="普通建設事業費平均値テキスト"/>
        <xdr:cNvSpPr txBox="1"/>
      </xdr:nvSpPr>
      <xdr:spPr>
        <a:xfrm>
          <a:off x="10528300" y="97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148713</xdr:rowOff>
    </xdr:from>
    <xdr:to>
      <xdr:col>55</xdr:col>
      <xdr:colOff>50800</xdr:colOff>
      <xdr:row>57</xdr:row>
      <xdr:rowOff>78863</xdr:rowOff>
    </xdr:to>
    <xdr:sp macro="" textlink="">
      <xdr:nvSpPr>
        <xdr:cNvPr id="341" name="フローチャート: 判断 340"/>
        <xdr:cNvSpPr/>
      </xdr:nvSpPr>
      <xdr:spPr>
        <a:xfrm>
          <a:off x="10426700" y="97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91297</xdr:rowOff>
    </xdr:from>
    <xdr:to>
      <xdr:col>50</xdr:col>
      <xdr:colOff>114300</xdr:colOff>
      <xdr:row>53</xdr:row>
      <xdr:rowOff>112368</xdr:rowOff>
    </xdr:to>
    <xdr:cxnSp macro="">
      <xdr:nvCxnSpPr>
        <xdr:cNvPr id="342" name="直線コネクタ 341"/>
        <xdr:cNvCxnSpPr/>
      </xdr:nvCxnSpPr>
      <xdr:spPr>
        <a:xfrm flipV="1">
          <a:off x="8750300" y="8663797"/>
          <a:ext cx="889000" cy="53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156190</xdr:rowOff>
    </xdr:from>
    <xdr:to>
      <xdr:col>50</xdr:col>
      <xdr:colOff>165100</xdr:colOff>
      <xdr:row>57</xdr:row>
      <xdr:rowOff>86340</xdr:rowOff>
    </xdr:to>
    <xdr:sp macro="" textlink="">
      <xdr:nvSpPr>
        <xdr:cNvPr id="343" name="フローチャート: 判断 342"/>
        <xdr:cNvSpPr/>
      </xdr:nvSpPr>
      <xdr:spPr>
        <a:xfrm>
          <a:off x="95885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77467</xdr:rowOff>
    </xdr:from>
    <xdr:ext cx="599010" cy="259045"/>
    <xdr:sp macro="" textlink="">
      <xdr:nvSpPr>
        <xdr:cNvPr id="344" name="テキスト ボックス 343"/>
        <xdr:cNvSpPr txBox="1"/>
      </xdr:nvSpPr>
      <xdr:spPr>
        <a:xfrm>
          <a:off x="9339795" y="985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12474</xdr:rowOff>
    </xdr:from>
    <xdr:to>
      <xdr:col>45</xdr:col>
      <xdr:colOff>177800</xdr:colOff>
      <xdr:row>53</xdr:row>
      <xdr:rowOff>112368</xdr:rowOff>
    </xdr:to>
    <xdr:cxnSp macro="">
      <xdr:nvCxnSpPr>
        <xdr:cNvPr id="345" name="直線コネクタ 344"/>
        <xdr:cNvCxnSpPr/>
      </xdr:nvCxnSpPr>
      <xdr:spPr>
        <a:xfrm>
          <a:off x="7861300" y="8756424"/>
          <a:ext cx="889000" cy="4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158928</xdr:rowOff>
    </xdr:from>
    <xdr:to>
      <xdr:col>46</xdr:col>
      <xdr:colOff>38100</xdr:colOff>
      <xdr:row>57</xdr:row>
      <xdr:rowOff>89078</xdr:rowOff>
    </xdr:to>
    <xdr:sp macro="" textlink="">
      <xdr:nvSpPr>
        <xdr:cNvPr id="346" name="フローチャート: 判断 345"/>
        <xdr:cNvSpPr/>
      </xdr:nvSpPr>
      <xdr:spPr>
        <a:xfrm>
          <a:off x="8699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80205</xdr:rowOff>
    </xdr:from>
    <xdr:ext cx="599010" cy="259045"/>
    <xdr:sp macro="" textlink="">
      <xdr:nvSpPr>
        <xdr:cNvPr id="347" name="テキスト ボックス 346"/>
        <xdr:cNvSpPr txBox="1"/>
      </xdr:nvSpPr>
      <xdr:spPr>
        <a:xfrm>
          <a:off x="8450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12474</xdr:rowOff>
    </xdr:from>
    <xdr:to>
      <xdr:col>41</xdr:col>
      <xdr:colOff>50800</xdr:colOff>
      <xdr:row>53</xdr:row>
      <xdr:rowOff>80999</xdr:rowOff>
    </xdr:to>
    <xdr:cxnSp macro="">
      <xdr:nvCxnSpPr>
        <xdr:cNvPr id="348" name="直線コネクタ 347"/>
        <xdr:cNvCxnSpPr/>
      </xdr:nvCxnSpPr>
      <xdr:spPr>
        <a:xfrm flipV="1">
          <a:off x="6972300" y="8756424"/>
          <a:ext cx="889000" cy="4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127562</xdr:rowOff>
    </xdr:from>
    <xdr:to>
      <xdr:col>41</xdr:col>
      <xdr:colOff>101600</xdr:colOff>
      <xdr:row>57</xdr:row>
      <xdr:rowOff>57712</xdr:rowOff>
    </xdr:to>
    <xdr:sp macro="" textlink="">
      <xdr:nvSpPr>
        <xdr:cNvPr id="349" name="フローチャート: 判断 348"/>
        <xdr:cNvSpPr/>
      </xdr:nvSpPr>
      <xdr:spPr>
        <a:xfrm>
          <a:off x="78105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48839</xdr:rowOff>
    </xdr:from>
    <xdr:ext cx="599010" cy="259045"/>
    <xdr:sp macro="" textlink="">
      <xdr:nvSpPr>
        <xdr:cNvPr id="350" name="テキスト ボックス 349"/>
        <xdr:cNvSpPr txBox="1"/>
      </xdr:nvSpPr>
      <xdr:spPr>
        <a:xfrm>
          <a:off x="7561795" y="982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136371</xdr:rowOff>
    </xdr:from>
    <xdr:to>
      <xdr:col>36</xdr:col>
      <xdr:colOff>165100</xdr:colOff>
      <xdr:row>57</xdr:row>
      <xdr:rowOff>66521</xdr:rowOff>
    </xdr:to>
    <xdr:sp macro="" textlink="">
      <xdr:nvSpPr>
        <xdr:cNvPr id="351" name="フローチャート: 判断 350"/>
        <xdr:cNvSpPr/>
      </xdr:nvSpPr>
      <xdr:spPr>
        <a:xfrm>
          <a:off x="6921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57648</xdr:rowOff>
    </xdr:from>
    <xdr:ext cx="599010" cy="259045"/>
    <xdr:sp macro="" textlink="">
      <xdr:nvSpPr>
        <xdr:cNvPr id="352" name="テキスト ボックス 351"/>
        <xdr:cNvSpPr txBox="1"/>
      </xdr:nvSpPr>
      <xdr:spPr>
        <a:xfrm>
          <a:off x="6672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23804</xdr:rowOff>
    </xdr:from>
    <xdr:to>
      <xdr:col>55</xdr:col>
      <xdr:colOff>50800</xdr:colOff>
      <xdr:row>52</xdr:row>
      <xdr:rowOff>125404</xdr:rowOff>
    </xdr:to>
    <xdr:sp macro="" textlink="">
      <xdr:nvSpPr>
        <xdr:cNvPr id="358" name="楕円 357"/>
        <xdr:cNvSpPr/>
      </xdr:nvSpPr>
      <xdr:spPr>
        <a:xfrm>
          <a:off x="10426700" y="89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46681</xdr:rowOff>
    </xdr:from>
    <xdr:ext cx="690189" cy="259045"/>
    <xdr:sp macro="" textlink="">
      <xdr:nvSpPr>
        <xdr:cNvPr id="359" name="普通建設事業費該当値テキスト"/>
        <xdr:cNvSpPr txBox="1"/>
      </xdr:nvSpPr>
      <xdr:spPr>
        <a:xfrm>
          <a:off x="10528300" y="87906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40497</xdr:rowOff>
    </xdr:from>
    <xdr:to>
      <xdr:col>50</xdr:col>
      <xdr:colOff>165100</xdr:colOff>
      <xdr:row>50</xdr:row>
      <xdr:rowOff>142097</xdr:rowOff>
    </xdr:to>
    <xdr:sp macro="" textlink="">
      <xdr:nvSpPr>
        <xdr:cNvPr id="360" name="楕円 359"/>
        <xdr:cNvSpPr/>
      </xdr:nvSpPr>
      <xdr:spPr>
        <a:xfrm>
          <a:off x="9588500" y="861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48</xdr:row>
      <xdr:rowOff>158624</xdr:rowOff>
    </xdr:from>
    <xdr:ext cx="690189" cy="259045"/>
    <xdr:sp macro="" textlink="">
      <xdr:nvSpPr>
        <xdr:cNvPr id="361" name="テキスト ボックス 360"/>
        <xdr:cNvSpPr txBox="1"/>
      </xdr:nvSpPr>
      <xdr:spPr>
        <a:xfrm>
          <a:off x="9294205" y="8388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61568</xdr:rowOff>
    </xdr:from>
    <xdr:to>
      <xdr:col>46</xdr:col>
      <xdr:colOff>38100</xdr:colOff>
      <xdr:row>53</xdr:row>
      <xdr:rowOff>163168</xdr:rowOff>
    </xdr:to>
    <xdr:sp macro="" textlink="">
      <xdr:nvSpPr>
        <xdr:cNvPr id="362" name="楕円 361"/>
        <xdr:cNvSpPr/>
      </xdr:nvSpPr>
      <xdr:spPr>
        <a:xfrm>
          <a:off x="8699500" y="91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8245</xdr:rowOff>
    </xdr:from>
    <xdr:ext cx="690189" cy="259045"/>
    <xdr:sp macro="" textlink="">
      <xdr:nvSpPr>
        <xdr:cNvPr id="363" name="テキスト ボックス 362"/>
        <xdr:cNvSpPr txBox="1"/>
      </xdr:nvSpPr>
      <xdr:spPr>
        <a:xfrm>
          <a:off x="8405205" y="89236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133124</xdr:rowOff>
    </xdr:from>
    <xdr:to>
      <xdr:col>41</xdr:col>
      <xdr:colOff>101600</xdr:colOff>
      <xdr:row>51</xdr:row>
      <xdr:rowOff>63274</xdr:rowOff>
    </xdr:to>
    <xdr:sp macro="" textlink="">
      <xdr:nvSpPr>
        <xdr:cNvPr id="364" name="楕円 363"/>
        <xdr:cNvSpPr/>
      </xdr:nvSpPr>
      <xdr:spPr>
        <a:xfrm>
          <a:off x="7810500" y="870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79801</xdr:rowOff>
    </xdr:from>
    <xdr:ext cx="690189" cy="259045"/>
    <xdr:sp macro="" textlink="">
      <xdr:nvSpPr>
        <xdr:cNvPr id="365" name="テキスト ボックス 364"/>
        <xdr:cNvSpPr txBox="1"/>
      </xdr:nvSpPr>
      <xdr:spPr>
        <a:xfrm>
          <a:off x="7516205" y="8480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30199</xdr:rowOff>
    </xdr:from>
    <xdr:to>
      <xdr:col>36</xdr:col>
      <xdr:colOff>165100</xdr:colOff>
      <xdr:row>53</xdr:row>
      <xdr:rowOff>131799</xdr:rowOff>
    </xdr:to>
    <xdr:sp macro="" textlink="">
      <xdr:nvSpPr>
        <xdr:cNvPr id="366" name="楕円 365"/>
        <xdr:cNvSpPr/>
      </xdr:nvSpPr>
      <xdr:spPr>
        <a:xfrm>
          <a:off x="6921500" y="91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148326</xdr:rowOff>
    </xdr:from>
    <xdr:ext cx="690189" cy="259045"/>
    <xdr:sp macro="" textlink="">
      <xdr:nvSpPr>
        <xdr:cNvPr id="367" name="テキスト ボックス 366"/>
        <xdr:cNvSpPr txBox="1"/>
      </xdr:nvSpPr>
      <xdr:spPr>
        <a:xfrm>
          <a:off x="6627205" y="88922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140843</xdr:rowOff>
    </xdr:from>
    <xdr:to>
      <xdr:col>54</xdr:col>
      <xdr:colOff>189865</xdr:colOff>
      <xdr:row>78</xdr:row>
      <xdr:rowOff>25400</xdr:rowOff>
    </xdr:to>
    <xdr:cxnSp macro="">
      <xdr:nvCxnSpPr>
        <xdr:cNvPr id="387" name="直線コネクタ 386"/>
        <xdr:cNvCxnSpPr/>
      </xdr:nvCxnSpPr>
      <xdr:spPr>
        <a:xfrm flipV="1">
          <a:off x="10475595" y="12656693"/>
          <a:ext cx="1270" cy="74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39957</xdr:rowOff>
    </xdr:from>
    <xdr:ext cx="249299" cy="259045"/>
    <xdr:sp macro="" textlink="">
      <xdr:nvSpPr>
        <xdr:cNvPr id="388" name="普通建設事業費 （ うち新規整備　）最小値テキスト"/>
        <xdr:cNvSpPr txBox="1"/>
      </xdr:nvSpPr>
      <xdr:spPr>
        <a:xfrm>
          <a:off x="10528300" y="13413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87520</xdr:rowOff>
    </xdr:from>
    <xdr:ext cx="690189" cy="259045"/>
    <xdr:sp macro="" textlink="">
      <xdr:nvSpPr>
        <xdr:cNvPr id="390" name="普通建設事業費 （ うち新規整備　）最大値テキスト"/>
        <xdr:cNvSpPr txBox="1"/>
      </xdr:nvSpPr>
      <xdr:spPr>
        <a:xfrm>
          <a:off x="10528300" y="124319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140843</xdr:rowOff>
    </xdr:from>
    <xdr:to>
      <xdr:col>55</xdr:col>
      <xdr:colOff>88900</xdr:colOff>
      <xdr:row>73</xdr:row>
      <xdr:rowOff>140843</xdr:rowOff>
    </xdr:to>
    <xdr:cxnSp macro="">
      <xdr:nvCxnSpPr>
        <xdr:cNvPr id="391" name="直線コネクタ 390"/>
        <xdr:cNvCxnSpPr/>
      </xdr:nvCxnSpPr>
      <xdr:spPr>
        <a:xfrm>
          <a:off x="10388600" y="126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64383</xdr:rowOff>
    </xdr:from>
    <xdr:to>
      <xdr:col>55</xdr:col>
      <xdr:colOff>0</xdr:colOff>
      <xdr:row>74</xdr:row>
      <xdr:rowOff>3984</xdr:rowOff>
    </xdr:to>
    <xdr:cxnSp macro="">
      <xdr:nvCxnSpPr>
        <xdr:cNvPr id="392" name="直線コネクタ 391"/>
        <xdr:cNvCxnSpPr/>
      </xdr:nvCxnSpPr>
      <xdr:spPr>
        <a:xfrm>
          <a:off x="9639300" y="12237333"/>
          <a:ext cx="838200" cy="45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84408</xdr:rowOff>
    </xdr:from>
    <xdr:ext cx="534377" cy="259045"/>
    <xdr:sp macro="" textlink="">
      <xdr:nvSpPr>
        <xdr:cNvPr id="393" name="普通建設事業費 （ うち新規整備　）平均値テキスト"/>
        <xdr:cNvSpPr txBox="1"/>
      </xdr:nvSpPr>
      <xdr:spPr>
        <a:xfrm>
          <a:off x="10528300" y="13286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105981</xdr:rowOff>
    </xdr:from>
    <xdr:to>
      <xdr:col>55</xdr:col>
      <xdr:colOff>50800</xdr:colOff>
      <xdr:row>78</xdr:row>
      <xdr:rowOff>36131</xdr:rowOff>
    </xdr:to>
    <xdr:sp macro="" textlink="">
      <xdr:nvSpPr>
        <xdr:cNvPr id="394" name="フローチャート: 判断 393"/>
        <xdr:cNvSpPr/>
      </xdr:nvSpPr>
      <xdr:spPr>
        <a:xfrm>
          <a:off x="10426700" y="1330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64383</xdr:rowOff>
    </xdr:from>
    <xdr:to>
      <xdr:col>50</xdr:col>
      <xdr:colOff>114300</xdr:colOff>
      <xdr:row>74</xdr:row>
      <xdr:rowOff>77696</xdr:rowOff>
    </xdr:to>
    <xdr:cxnSp macro="">
      <xdr:nvCxnSpPr>
        <xdr:cNvPr id="395" name="直線コネクタ 394"/>
        <xdr:cNvCxnSpPr/>
      </xdr:nvCxnSpPr>
      <xdr:spPr>
        <a:xfrm flipV="1">
          <a:off x="8750300" y="12237333"/>
          <a:ext cx="889000" cy="52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101395</xdr:rowOff>
    </xdr:from>
    <xdr:to>
      <xdr:col>50</xdr:col>
      <xdr:colOff>165100</xdr:colOff>
      <xdr:row>78</xdr:row>
      <xdr:rowOff>31545</xdr:rowOff>
    </xdr:to>
    <xdr:sp macro="" textlink="">
      <xdr:nvSpPr>
        <xdr:cNvPr id="396" name="フローチャート: 判断 395"/>
        <xdr:cNvSpPr/>
      </xdr:nvSpPr>
      <xdr:spPr>
        <a:xfrm>
          <a:off x="95885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22672</xdr:rowOff>
    </xdr:from>
    <xdr:ext cx="534377" cy="259045"/>
    <xdr:sp macro="" textlink="">
      <xdr:nvSpPr>
        <xdr:cNvPr id="397" name="テキスト ボックス 396"/>
        <xdr:cNvSpPr txBox="1"/>
      </xdr:nvSpPr>
      <xdr:spPr>
        <a:xfrm>
          <a:off x="9372111" y="133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168684</xdr:rowOff>
    </xdr:from>
    <xdr:to>
      <xdr:col>45</xdr:col>
      <xdr:colOff>177800</xdr:colOff>
      <xdr:row>74</xdr:row>
      <xdr:rowOff>77696</xdr:rowOff>
    </xdr:to>
    <xdr:cxnSp macro="">
      <xdr:nvCxnSpPr>
        <xdr:cNvPr id="398" name="直線コネクタ 397"/>
        <xdr:cNvCxnSpPr/>
      </xdr:nvCxnSpPr>
      <xdr:spPr>
        <a:xfrm>
          <a:off x="7861300" y="12513084"/>
          <a:ext cx="889000" cy="25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107504</xdr:rowOff>
    </xdr:from>
    <xdr:to>
      <xdr:col>46</xdr:col>
      <xdr:colOff>38100</xdr:colOff>
      <xdr:row>78</xdr:row>
      <xdr:rowOff>37654</xdr:rowOff>
    </xdr:to>
    <xdr:sp macro="" textlink="">
      <xdr:nvSpPr>
        <xdr:cNvPr id="399" name="フローチャート: 判断 398"/>
        <xdr:cNvSpPr/>
      </xdr:nvSpPr>
      <xdr:spPr>
        <a:xfrm>
          <a:off x="8699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28781</xdr:rowOff>
    </xdr:from>
    <xdr:ext cx="534377" cy="259045"/>
    <xdr:sp macro="" textlink="">
      <xdr:nvSpPr>
        <xdr:cNvPr id="400" name="テキスト ボックス 399"/>
        <xdr:cNvSpPr txBox="1"/>
      </xdr:nvSpPr>
      <xdr:spPr>
        <a:xfrm>
          <a:off x="8483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168684</xdr:rowOff>
    </xdr:from>
    <xdr:to>
      <xdr:col>41</xdr:col>
      <xdr:colOff>50800</xdr:colOff>
      <xdr:row>74</xdr:row>
      <xdr:rowOff>134262</xdr:rowOff>
    </xdr:to>
    <xdr:cxnSp macro="">
      <xdr:nvCxnSpPr>
        <xdr:cNvPr id="401" name="直線コネクタ 400"/>
        <xdr:cNvCxnSpPr/>
      </xdr:nvCxnSpPr>
      <xdr:spPr>
        <a:xfrm flipV="1">
          <a:off x="6972300" y="12513084"/>
          <a:ext cx="889000" cy="30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79204</xdr:rowOff>
    </xdr:from>
    <xdr:to>
      <xdr:col>41</xdr:col>
      <xdr:colOff>101600</xdr:colOff>
      <xdr:row>78</xdr:row>
      <xdr:rowOff>9354</xdr:rowOff>
    </xdr:to>
    <xdr:sp macro="" textlink="">
      <xdr:nvSpPr>
        <xdr:cNvPr id="402" name="フローチャート: 判断 401"/>
        <xdr:cNvSpPr/>
      </xdr:nvSpPr>
      <xdr:spPr>
        <a:xfrm>
          <a:off x="7810500" y="1328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481</xdr:rowOff>
    </xdr:from>
    <xdr:ext cx="599010" cy="259045"/>
    <xdr:sp macro="" textlink="">
      <xdr:nvSpPr>
        <xdr:cNvPr id="403" name="テキスト ボックス 402"/>
        <xdr:cNvSpPr txBox="1"/>
      </xdr:nvSpPr>
      <xdr:spPr>
        <a:xfrm>
          <a:off x="7561795" y="1337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76124</xdr:rowOff>
    </xdr:from>
    <xdr:to>
      <xdr:col>36</xdr:col>
      <xdr:colOff>165100</xdr:colOff>
      <xdr:row>78</xdr:row>
      <xdr:rowOff>6274</xdr:rowOff>
    </xdr:to>
    <xdr:sp macro="" textlink="">
      <xdr:nvSpPr>
        <xdr:cNvPr id="404" name="フローチャート: 判断 403"/>
        <xdr:cNvSpPr/>
      </xdr:nvSpPr>
      <xdr:spPr>
        <a:xfrm>
          <a:off x="6921500" y="1327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168851</xdr:rowOff>
    </xdr:from>
    <xdr:ext cx="599010" cy="259045"/>
    <xdr:sp macro="" textlink="">
      <xdr:nvSpPr>
        <xdr:cNvPr id="405" name="テキスト ボックス 404"/>
        <xdr:cNvSpPr txBox="1"/>
      </xdr:nvSpPr>
      <xdr:spPr>
        <a:xfrm>
          <a:off x="6672795" y="1337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124634</xdr:rowOff>
    </xdr:from>
    <xdr:to>
      <xdr:col>55</xdr:col>
      <xdr:colOff>50800</xdr:colOff>
      <xdr:row>74</xdr:row>
      <xdr:rowOff>54784</xdr:rowOff>
    </xdr:to>
    <xdr:sp macro="" textlink="">
      <xdr:nvSpPr>
        <xdr:cNvPr id="411" name="楕円 410"/>
        <xdr:cNvSpPr/>
      </xdr:nvSpPr>
      <xdr:spPr>
        <a:xfrm>
          <a:off x="10426700" y="126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43070</xdr:rowOff>
    </xdr:from>
    <xdr:ext cx="690189" cy="259045"/>
    <xdr:sp macro="" textlink="">
      <xdr:nvSpPr>
        <xdr:cNvPr id="412" name="普通建設事業費 （ うち新規整備　）該当値テキスト"/>
        <xdr:cNvSpPr txBox="1"/>
      </xdr:nvSpPr>
      <xdr:spPr>
        <a:xfrm>
          <a:off x="10528300" y="125589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13583</xdr:rowOff>
    </xdr:from>
    <xdr:to>
      <xdr:col>50</xdr:col>
      <xdr:colOff>165100</xdr:colOff>
      <xdr:row>71</xdr:row>
      <xdr:rowOff>115183</xdr:rowOff>
    </xdr:to>
    <xdr:sp macro="" textlink="">
      <xdr:nvSpPr>
        <xdr:cNvPr id="413" name="楕円 412"/>
        <xdr:cNvSpPr/>
      </xdr:nvSpPr>
      <xdr:spPr>
        <a:xfrm>
          <a:off x="9588500" y="1218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69</xdr:row>
      <xdr:rowOff>131710</xdr:rowOff>
    </xdr:from>
    <xdr:ext cx="690189" cy="259045"/>
    <xdr:sp macro="" textlink="">
      <xdr:nvSpPr>
        <xdr:cNvPr id="414" name="テキスト ボックス 413"/>
        <xdr:cNvSpPr txBox="1"/>
      </xdr:nvSpPr>
      <xdr:spPr>
        <a:xfrm>
          <a:off x="9294205" y="119617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26896</xdr:rowOff>
    </xdr:from>
    <xdr:to>
      <xdr:col>46</xdr:col>
      <xdr:colOff>38100</xdr:colOff>
      <xdr:row>74</xdr:row>
      <xdr:rowOff>128496</xdr:rowOff>
    </xdr:to>
    <xdr:sp macro="" textlink="">
      <xdr:nvSpPr>
        <xdr:cNvPr id="415" name="楕円 414"/>
        <xdr:cNvSpPr/>
      </xdr:nvSpPr>
      <xdr:spPr>
        <a:xfrm>
          <a:off x="8699500" y="127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72</xdr:row>
      <xdr:rowOff>145023</xdr:rowOff>
    </xdr:from>
    <xdr:ext cx="690189" cy="259045"/>
    <xdr:sp macro="" textlink="">
      <xdr:nvSpPr>
        <xdr:cNvPr id="416" name="テキスト ボックス 415"/>
        <xdr:cNvSpPr txBox="1"/>
      </xdr:nvSpPr>
      <xdr:spPr>
        <a:xfrm>
          <a:off x="8405205" y="124894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117884</xdr:rowOff>
    </xdr:from>
    <xdr:to>
      <xdr:col>41</xdr:col>
      <xdr:colOff>101600</xdr:colOff>
      <xdr:row>73</xdr:row>
      <xdr:rowOff>48034</xdr:rowOff>
    </xdr:to>
    <xdr:sp macro="" textlink="">
      <xdr:nvSpPr>
        <xdr:cNvPr id="417" name="楕円 416"/>
        <xdr:cNvSpPr/>
      </xdr:nvSpPr>
      <xdr:spPr>
        <a:xfrm>
          <a:off x="7810500" y="124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71</xdr:row>
      <xdr:rowOff>64561</xdr:rowOff>
    </xdr:from>
    <xdr:ext cx="690189" cy="259045"/>
    <xdr:sp macro="" textlink="">
      <xdr:nvSpPr>
        <xdr:cNvPr id="418" name="テキスト ボックス 417"/>
        <xdr:cNvSpPr txBox="1"/>
      </xdr:nvSpPr>
      <xdr:spPr>
        <a:xfrm>
          <a:off x="7516205" y="12237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83462</xdr:rowOff>
    </xdr:from>
    <xdr:to>
      <xdr:col>36</xdr:col>
      <xdr:colOff>165100</xdr:colOff>
      <xdr:row>75</xdr:row>
      <xdr:rowOff>13612</xdr:rowOff>
    </xdr:to>
    <xdr:sp macro="" textlink="">
      <xdr:nvSpPr>
        <xdr:cNvPr id="419" name="楕円 418"/>
        <xdr:cNvSpPr/>
      </xdr:nvSpPr>
      <xdr:spPr>
        <a:xfrm>
          <a:off x="6921500" y="127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73</xdr:row>
      <xdr:rowOff>30139</xdr:rowOff>
    </xdr:from>
    <xdr:ext cx="690189" cy="259045"/>
    <xdr:sp macro="" textlink="">
      <xdr:nvSpPr>
        <xdr:cNvPr id="420" name="テキスト ボックス 419"/>
        <xdr:cNvSpPr txBox="1"/>
      </xdr:nvSpPr>
      <xdr:spPr>
        <a:xfrm>
          <a:off x="6627205" y="12545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4" name="テキスト ボックス 43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6" name="テキスト ボックス 43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8" name="テキスト ボックス 43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0" name="テキスト ボックス 43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2" name="テキスト ボックス 44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46" name="直線コネクタ 44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4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48" name="直線コネクタ 44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4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50" name="直線コネクタ 44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97512</xdr:rowOff>
    </xdr:from>
    <xdr:to>
      <xdr:col>55</xdr:col>
      <xdr:colOff>0</xdr:colOff>
      <xdr:row>97</xdr:row>
      <xdr:rowOff>168103</xdr:rowOff>
    </xdr:to>
    <xdr:cxnSp macro="">
      <xdr:nvCxnSpPr>
        <xdr:cNvPr id="451" name="直線コネクタ 450"/>
        <xdr:cNvCxnSpPr/>
      </xdr:nvCxnSpPr>
      <xdr:spPr>
        <a:xfrm flipV="1">
          <a:off x="9639300" y="16556712"/>
          <a:ext cx="838200" cy="24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52" name="普通建設事業費 （ うち更新整備　）平均値テキスト"/>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53" name="フローチャート: 判断 45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168103</xdr:rowOff>
    </xdr:from>
    <xdr:to>
      <xdr:col>50</xdr:col>
      <xdr:colOff>114300</xdr:colOff>
      <xdr:row>98</xdr:row>
      <xdr:rowOff>15326</xdr:rowOff>
    </xdr:to>
    <xdr:cxnSp macro="">
      <xdr:nvCxnSpPr>
        <xdr:cNvPr id="454" name="直線コネクタ 453"/>
        <xdr:cNvCxnSpPr/>
      </xdr:nvCxnSpPr>
      <xdr:spPr>
        <a:xfrm flipV="1">
          <a:off x="8750300" y="16798753"/>
          <a:ext cx="889000" cy="1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55" name="フローチャート: 判断 45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56" name="テキスト ボックス 455"/>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169411</xdr:rowOff>
    </xdr:from>
    <xdr:to>
      <xdr:col>45</xdr:col>
      <xdr:colOff>177800</xdr:colOff>
      <xdr:row>98</xdr:row>
      <xdr:rowOff>15326</xdr:rowOff>
    </xdr:to>
    <xdr:cxnSp macro="">
      <xdr:nvCxnSpPr>
        <xdr:cNvPr id="457" name="直線コネクタ 456"/>
        <xdr:cNvCxnSpPr/>
      </xdr:nvCxnSpPr>
      <xdr:spPr>
        <a:xfrm>
          <a:off x="7861300" y="16457161"/>
          <a:ext cx="889000" cy="36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58" name="フローチャート: 判断 45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59" name="テキスト ボックス 458"/>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169411</xdr:rowOff>
    </xdr:from>
    <xdr:to>
      <xdr:col>41</xdr:col>
      <xdr:colOff>50800</xdr:colOff>
      <xdr:row>98</xdr:row>
      <xdr:rowOff>21898</xdr:rowOff>
    </xdr:to>
    <xdr:cxnSp macro="">
      <xdr:nvCxnSpPr>
        <xdr:cNvPr id="460" name="直線コネクタ 459"/>
        <xdr:cNvCxnSpPr/>
      </xdr:nvCxnSpPr>
      <xdr:spPr>
        <a:xfrm flipV="1">
          <a:off x="6972300" y="16457161"/>
          <a:ext cx="889000" cy="36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8429</xdr:rowOff>
    </xdr:from>
    <xdr:to>
      <xdr:col>41</xdr:col>
      <xdr:colOff>101600</xdr:colOff>
      <xdr:row>98</xdr:row>
      <xdr:rowOff>110029</xdr:rowOff>
    </xdr:to>
    <xdr:sp macro="" textlink="">
      <xdr:nvSpPr>
        <xdr:cNvPr id="461" name="フローチャート: 判断 460"/>
        <xdr:cNvSpPr/>
      </xdr:nvSpPr>
      <xdr:spPr>
        <a:xfrm>
          <a:off x="7810500" y="1681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101156</xdr:rowOff>
    </xdr:from>
    <xdr:ext cx="599010" cy="259045"/>
    <xdr:sp macro="" textlink="">
      <xdr:nvSpPr>
        <xdr:cNvPr id="462" name="テキスト ボックス 461"/>
        <xdr:cNvSpPr txBox="1"/>
      </xdr:nvSpPr>
      <xdr:spPr>
        <a:xfrm>
          <a:off x="7561795" y="1690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34379</xdr:rowOff>
    </xdr:from>
    <xdr:to>
      <xdr:col>36</xdr:col>
      <xdr:colOff>165100</xdr:colOff>
      <xdr:row>98</xdr:row>
      <xdr:rowOff>135979</xdr:rowOff>
    </xdr:to>
    <xdr:sp macro="" textlink="">
      <xdr:nvSpPr>
        <xdr:cNvPr id="463" name="フローチャート: 判断 462"/>
        <xdr:cNvSpPr/>
      </xdr:nvSpPr>
      <xdr:spPr>
        <a:xfrm>
          <a:off x="6921500" y="1683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127106</xdr:rowOff>
    </xdr:from>
    <xdr:ext cx="599010" cy="259045"/>
    <xdr:sp macro="" textlink="">
      <xdr:nvSpPr>
        <xdr:cNvPr id="464" name="テキスト ボックス 463"/>
        <xdr:cNvSpPr txBox="1"/>
      </xdr:nvSpPr>
      <xdr:spPr>
        <a:xfrm>
          <a:off x="6672795" y="1692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46712</xdr:rowOff>
    </xdr:from>
    <xdr:to>
      <xdr:col>55</xdr:col>
      <xdr:colOff>50800</xdr:colOff>
      <xdr:row>96</xdr:row>
      <xdr:rowOff>148312</xdr:rowOff>
    </xdr:to>
    <xdr:sp macro="" textlink="">
      <xdr:nvSpPr>
        <xdr:cNvPr id="470" name="楕円 469"/>
        <xdr:cNvSpPr/>
      </xdr:nvSpPr>
      <xdr:spPr>
        <a:xfrm>
          <a:off x="10426700" y="1650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69589</xdr:rowOff>
    </xdr:from>
    <xdr:ext cx="599010" cy="259045"/>
    <xdr:sp macro="" textlink="">
      <xdr:nvSpPr>
        <xdr:cNvPr id="471" name="普通建設事業費 （ うち更新整備　）該当値テキスト"/>
        <xdr:cNvSpPr txBox="1"/>
      </xdr:nvSpPr>
      <xdr:spPr>
        <a:xfrm>
          <a:off x="10528300" y="1635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117303</xdr:rowOff>
    </xdr:from>
    <xdr:to>
      <xdr:col>50</xdr:col>
      <xdr:colOff>165100</xdr:colOff>
      <xdr:row>98</xdr:row>
      <xdr:rowOff>47453</xdr:rowOff>
    </xdr:to>
    <xdr:sp macro="" textlink="">
      <xdr:nvSpPr>
        <xdr:cNvPr id="472" name="楕円 471"/>
        <xdr:cNvSpPr/>
      </xdr:nvSpPr>
      <xdr:spPr>
        <a:xfrm>
          <a:off x="9588500" y="1674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63980</xdr:rowOff>
    </xdr:from>
    <xdr:ext cx="599010" cy="259045"/>
    <xdr:sp macro="" textlink="">
      <xdr:nvSpPr>
        <xdr:cNvPr id="473" name="テキスト ボックス 472"/>
        <xdr:cNvSpPr txBox="1"/>
      </xdr:nvSpPr>
      <xdr:spPr>
        <a:xfrm>
          <a:off x="9339795" y="1652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135976</xdr:rowOff>
    </xdr:from>
    <xdr:to>
      <xdr:col>46</xdr:col>
      <xdr:colOff>38100</xdr:colOff>
      <xdr:row>98</xdr:row>
      <xdr:rowOff>66126</xdr:rowOff>
    </xdr:to>
    <xdr:sp macro="" textlink="">
      <xdr:nvSpPr>
        <xdr:cNvPr id="474" name="楕円 473"/>
        <xdr:cNvSpPr/>
      </xdr:nvSpPr>
      <xdr:spPr>
        <a:xfrm>
          <a:off x="8699500" y="167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82653</xdr:rowOff>
    </xdr:from>
    <xdr:ext cx="599010" cy="259045"/>
    <xdr:sp macro="" textlink="">
      <xdr:nvSpPr>
        <xdr:cNvPr id="475" name="テキスト ボックス 474"/>
        <xdr:cNvSpPr txBox="1"/>
      </xdr:nvSpPr>
      <xdr:spPr>
        <a:xfrm>
          <a:off x="8450795" y="165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118611</xdr:rowOff>
    </xdr:from>
    <xdr:to>
      <xdr:col>41</xdr:col>
      <xdr:colOff>101600</xdr:colOff>
      <xdr:row>96</xdr:row>
      <xdr:rowOff>48761</xdr:rowOff>
    </xdr:to>
    <xdr:sp macro="" textlink="">
      <xdr:nvSpPr>
        <xdr:cNvPr id="476" name="楕円 475"/>
        <xdr:cNvSpPr/>
      </xdr:nvSpPr>
      <xdr:spPr>
        <a:xfrm>
          <a:off x="7810500" y="1640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65288</xdr:rowOff>
    </xdr:from>
    <xdr:ext cx="599010" cy="259045"/>
    <xdr:sp macro="" textlink="">
      <xdr:nvSpPr>
        <xdr:cNvPr id="477" name="テキスト ボックス 476"/>
        <xdr:cNvSpPr txBox="1"/>
      </xdr:nvSpPr>
      <xdr:spPr>
        <a:xfrm>
          <a:off x="7561795" y="1618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142548</xdr:rowOff>
    </xdr:from>
    <xdr:to>
      <xdr:col>36</xdr:col>
      <xdr:colOff>165100</xdr:colOff>
      <xdr:row>98</xdr:row>
      <xdr:rowOff>72698</xdr:rowOff>
    </xdr:to>
    <xdr:sp macro="" textlink="">
      <xdr:nvSpPr>
        <xdr:cNvPr id="478" name="楕円 477"/>
        <xdr:cNvSpPr/>
      </xdr:nvSpPr>
      <xdr:spPr>
        <a:xfrm>
          <a:off x="6921500" y="167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89225</xdr:rowOff>
    </xdr:from>
    <xdr:ext cx="599010" cy="259045"/>
    <xdr:sp macro="" textlink="">
      <xdr:nvSpPr>
        <xdr:cNvPr id="479" name="テキスト ボックス 478"/>
        <xdr:cNvSpPr txBox="1"/>
      </xdr:nvSpPr>
      <xdr:spPr>
        <a:xfrm>
          <a:off x="6672795" y="1654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3" name="テキスト ボックス 49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499" name="テキスト ボックス 49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1" name="テキスト ボックス 50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03" name="直線コネクタ 50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0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0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07" name="直線コネクタ 50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12533</xdr:rowOff>
    </xdr:from>
    <xdr:to>
      <xdr:col>85</xdr:col>
      <xdr:colOff>127000</xdr:colOff>
      <xdr:row>39</xdr:row>
      <xdr:rowOff>44450</xdr:rowOff>
    </xdr:to>
    <xdr:cxnSp macro="">
      <xdr:nvCxnSpPr>
        <xdr:cNvPr id="508" name="直線コネクタ 507"/>
        <xdr:cNvCxnSpPr/>
      </xdr:nvCxnSpPr>
      <xdr:spPr>
        <a:xfrm>
          <a:off x="15481300" y="6699083"/>
          <a:ext cx="838200" cy="3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0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10" name="フローチャート: 判断 50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41328</xdr:rowOff>
    </xdr:from>
    <xdr:to>
      <xdr:col>81</xdr:col>
      <xdr:colOff>50800</xdr:colOff>
      <xdr:row>39</xdr:row>
      <xdr:rowOff>12533</xdr:rowOff>
    </xdr:to>
    <xdr:cxnSp macro="">
      <xdr:nvCxnSpPr>
        <xdr:cNvPr id="511" name="直線コネクタ 510"/>
        <xdr:cNvCxnSpPr/>
      </xdr:nvCxnSpPr>
      <xdr:spPr>
        <a:xfrm>
          <a:off x="14592300" y="6556428"/>
          <a:ext cx="889000" cy="14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12" name="フローチャート: 判断 51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13" name="テキスト ボックス 51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41328</xdr:rowOff>
    </xdr:from>
    <xdr:to>
      <xdr:col>76</xdr:col>
      <xdr:colOff>114300</xdr:colOff>
      <xdr:row>38</xdr:row>
      <xdr:rowOff>80805</xdr:rowOff>
    </xdr:to>
    <xdr:cxnSp macro="">
      <xdr:nvCxnSpPr>
        <xdr:cNvPr id="514" name="直線コネクタ 513"/>
        <xdr:cNvCxnSpPr/>
      </xdr:nvCxnSpPr>
      <xdr:spPr>
        <a:xfrm flipV="1">
          <a:off x="13703300" y="6556428"/>
          <a:ext cx="889000" cy="3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15" name="フローチャート: 判断 51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16" name="テキスト ボックス 515"/>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80805</xdr:rowOff>
    </xdr:from>
    <xdr:to>
      <xdr:col>71</xdr:col>
      <xdr:colOff>177800</xdr:colOff>
      <xdr:row>39</xdr:row>
      <xdr:rowOff>5172</xdr:rowOff>
    </xdr:to>
    <xdr:cxnSp macro="">
      <xdr:nvCxnSpPr>
        <xdr:cNvPr id="517" name="直線コネクタ 516"/>
        <xdr:cNvCxnSpPr/>
      </xdr:nvCxnSpPr>
      <xdr:spPr>
        <a:xfrm flipV="1">
          <a:off x="12814300" y="6595905"/>
          <a:ext cx="889000" cy="9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132276</xdr:rowOff>
    </xdr:from>
    <xdr:to>
      <xdr:col>72</xdr:col>
      <xdr:colOff>38100</xdr:colOff>
      <xdr:row>39</xdr:row>
      <xdr:rowOff>62426</xdr:rowOff>
    </xdr:to>
    <xdr:sp macro="" textlink="">
      <xdr:nvSpPr>
        <xdr:cNvPr id="518" name="フローチャート: 判断 517"/>
        <xdr:cNvSpPr/>
      </xdr:nvSpPr>
      <xdr:spPr>
        <a:xfrm>
          <a:off x="13652500" y="664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53553</xdr:rowOff>
    </xdr:from>
    <xdr:ext cx="534377" cy="259045"/>
    <xdr:sp macro="" textlink="">
      <xdr:nvSpPr>
        <xdr:cNvPr id="519" name="テキスト ボックス 518"/>
        <xdr:cNvSpPr txBox="1"/>
      </xdr:nvSpPr>
      <xdr:spPr>
        <a:xfrm>
          <a:off x="13436111" y="674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142560</xdr:rowOff>
    </xdr:from>
    <xdr:to>
      <xdr:col>67</xdr:col>
      <xdr:colOff>101600</xdr:colOff>
      <xdr:row>39</xdr:row>
      <xdr:rowOff>72710</xdr:rowOff>
    </xdr:to>
    <xdr:sp macro="" textlink="">
      <xdr:nvSpPr>
        <xdr:cNvPr id="520" name="フローチャート: 判断 519"/>
        <xdr:cNvSpPr/>
      </xdr:nvSpPr>
      <xdr:spPr>
        <a:xfrm>
          <a:off x="12763500" y="665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63837</xdr:rowOff>
    </xdr:from>
    <xdr:ext cx="534377" cy="259045"/>
    <xdr:sp macro="" textlink="">
      <xdr:nvSpPr>
        <xdr:cNvPr id="521" name="テキスト ボックス 520"/>
        <xdr:cNvSpPr txBox="1"/>
      </xdr:nvSpPr>
      <xdr:spPr>
        <a:xfrm>
          <a:off x="12547111" y="675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楕円 52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28" name="災害復旧事業費該当値テキスト"/>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133183</xdr:rowOff>
    </xdr:from>
    <xdr:to>
      <xdr:col>81</xdr:col>
      <xdr:colOff>101600</xdr:colOff>
      <xdr:row>39</xdr:row>
      <xdr:rowOff>63333</xdr:rowOff>
    </xdr:to>
    <xdr:sp macro="" textlink="">
      <xdr:nvSpPr>
        <xdr:cNvPr id="529" name="楕円 528"/>
        <xdr:cNvSpPr/>
      </xdr:nvSpPr>
      <xdr:spPr>
        <a:xfrm>
          <a:off x="15430500" y="664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54460</xdr:rowOff>
    </xdr:from>
    <xdr:ext cx="534377" cy="259045"/>
    <xdr:sp macro="" textlink="">
      <xdr:nvSpPr>
        <xdr:cNvPr id="530" name="テキスト ボックス 529"/>
        <xdr:cNvSpPr txBox="1"/>
      </xdr:nvSpPr>
      <xdr:spPr>
        <a:xfrm>
          <a:off x="15214111" y="674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161978</xdr:rowOff>
    </xdr:from>
    <xdr:to>
      <xdr:col>76</xdr:col>
      <xdr:colOff>165100</xdr:colOff>
      <xdr:row>38</xdr:row>
      <xdr:rowOff>92128</xdr:rowOff>
    </xdr:to>
    <xdr:sp macro="" textlink="">
      <xdr:nvSpPr>
        <xdr:cNvPr id="531" name="楕円 530"/>
        <xdr:cNvSpPr/>
      </xdr:nvSpPr>
      <xdr:spPr>
        <a:xfrm>
          <a:off x="14541500" y="650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108655</xdr:rowOff>
    </xdr:from>
    <xdr:ext cx="599010" cy="259045"/>
    <xdr:sp macro="" textlink="">
      <xdr:nvSpPr>
        <xdr:cNvPr id="532" name="テキスト ボックス 531"/>
        <xdr:cNvSpPr txBox="1"/>
      </xdr:nvSpPr>
      <xdr:spPr>
        <a:xfrm>
          <a:off x="14292795" y="628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30005</xdr:rowOff>
    </xdr:from>
    <xdr:to>
      <xdr:col>72</xdr:col>
      <xdr:colOff>38100</xdr:colOff>
      <xdr:row>38</xdr:row>
      <xdr:rowOff>131605</xdr:rowOff>
    </xdr:to>
    <xdr:sp macro="" textlink="">
      <xdr:nvSpPr>
        <xdr:cNvPr id="533" name="楕円 532"/>
        <xdr:cNvSpPr/>
      </xdr:nvSpPr>
      <xdr:spPr>
        <a:xfrm>
          <a:off x="13652500" y="65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148132</xdr:rowOff>
    </xdr:from>
    <xdr:ext cx="599010" cy="259045"/>
    <xdr:sp macro="" textlink="">
      <xdr:nvSpPr>
        <xdr:cNvPr id="534" name="テキスト ボックス 533"/>
        <xdr:cNvSpPr txBox="1"/>
      </xdr:nvSpPr>
      <xdr:spPr>
        <a:xfrm>
          <a:off x="13403795" y="632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125822</xdr:rowOff>
    </xdr:from>
    <xdr:to>
      <xdr:col>67</xdr:col>
      <xdr:colOff>101600</xdr:colOff>
      <xdr:row>39</xdr:row>
      <xdr:rowOff>55972</xdr:rowOff>
    </xdr:to>
    <xdr:sp macro="" textlink="">
      <xdr:nvSpPr>
        <xdr:cNvPr id="535" name="楕円 534"/>
        <xdr:cNvSpPr/>
      </xdr:nvSpPr>
      <xdr:spPr>
        <a:xfrm>
          <a:off x="12763500" y="664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72498</xdr:rowOff>
    </xdr:from>
    <xdr:ext cx="534377" cy="259045"/>
    <xdr:sp macro="" textlink="">
      <xdr:nvSpPr>
        <xdr:cNvPr id="536" name="テキスト ボックス 535"/>
        <xdr:cNvSpPr txBox="1"/>
      </xdr:nvSpPr>
      <xdr:spPr>
        <a:xfrm>
          <a:off x="12547111" y="64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50" name="テキスト ボックス 54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2" name="テキスト ボックス 55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4" name="テキスト ボックス 55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6" name="テキスト ボックス 55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60" name="直線コネクタ 55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6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6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64" name="直線コネクタ 56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5" name="直線コネクタ 56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6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67" name="フローチャート: 判断 56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8" name="直線コネクタ 56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69" name="フローチャート: 判断 56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70" name="テキスト ボックス 56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1" name="直線コネクタ 57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2" name="フローチャート: 判断 57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3" name="テキスト ボックス 57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4" name="直線コネクタ 57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5" name="フローチャート: 判断 57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6" name="テキスト ボックス 57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7" name="フローチャート: 判断 57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8" name="テキスト ボックス 57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楕円 58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8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6" name="楕円 58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7" name="テキスト ボックス 58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8" name="楕円 58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9" name="テキスト ボックス 58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0" name="楕円 58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1" name="テキスト ボックス 59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2" name="楕円 59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3" name="テキスト ボックス 59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17" name="直線コネクタ 61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1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19" name="直線コネクタ 61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2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21" name="直線コネクタ 62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110271</xdr:rowOff>
    </xdr:from>
    <xdr:to>
      <xdr:col>85</xdr:col>
      <xdr:colOff>127000</xdr:colOff>
      <xdr:row>77</xdr:row>
      <xdr:rowOff>113491</xdr:rowOff>
    </xdr:to>
    <xdr:cxnSp macro="">
      <xdr:nvCxnSpPr>
        <xdr:cNvPr id="622" name="直線コネクタ 621"/>
        <xdr:cNvCxnSpPr/>
      </xdr:nvCxnSpPr>
      <xdr:spPr>
        <a:xfrm flipV="1">
          <a:off x="15481300" y="13311921"/>
          <a:ext cx="8382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23" name="公債費平均値テキスト"/>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24" name="フローチャート: 判断 62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95061</xdr:rowOff>
    </xdr:from>
    <xdr:to>
      <xdr:col>81</xdr:col>
      <xdr:colOff>50800</xdr:colOff>
      <xdr:row>77</xdr:row>
      <xdr:rowOff>113491</xdr:rowOff>
    </xdr:to>
    <xdr:cxnSp macro="">
      <xdr:nvCxnSpPr>
        <xdr:cNvPr id="625" name="直線コネクタ 624"/>
        <xdr:cNvCxnSpPr/>
      </xdr:nvCxnSpPr>
      <xdr:spPr>
        <a:xfrm>
          <a:off x="14592300" y="13296711"/>
          <a:ext cx="88900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26" name="フローチャート: 判断 62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27" name="テキスト ボックス 626"/>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95061</xdr:rowOff>
    </xdr:from>
    <xdr:to>
      <xdr:col>76</xdr:col>
      <xdr:colOff>114300</xdr:colOff>
      <xdr:row>77</xdr:row>
      <xdr:rowOff>134513</xdr:rowOff>
    </xdr:to>
    <xdr:cxnSp macro="">
      <xdr:nvCxnSpPr>
        <xdr:cNvPr id="628" name="直線コネクタ 627"/>
        <xdr:cNvCxnSpPr/>
      </xdr:nvCxnSpPr>
      <xdr:spPr>
        <a:xfrm flipV="1">
          <a:off x="13703300" y="13296711"/>
          <a:ext cx="8890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29" name="フローチャート: 判断 62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30" name="テキスト ボックス 629"/>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134513</xdr:rowOff>
    </xdr:from>
    <xdr:to>
      <xdr:col>71</xdr:col>
      <xdr:colOff>177800</xdr:colOff>
      <xdr:row>77</xdr:row>
      <xdr:rowOff>157108</xdr:rowOff>
    </xdr:to>
    <xdr:cxnSp macro="">
      <xdr:nvCxnSpPr>
        <xdr:cNvPr id="631" name="直線コネクタ 630"/>
        <xdr:cNvCxnSpPr/>
      </xdr:nvCxnSpPr>
      <xdr:spPr>
        <a:xfrm flipV="1">
          <a:off x="12814300" y="13336163"/>
          <a:ext cx="889000" cy="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32" name="フローチャート: 判断 631"/>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33" name="テキスト ボックス 632"/>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34" name="フローチャート: 判断 633"/>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35" name="テキスト ボックス 634"/>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59471</xdr:rowOff>
    </xdr:from>
    <xdr:to>
      <xdr:col>85</xdr:col>
      <xdr:colOff>177800</xdr:colOff>
      <xdr:row>77</xdr:row>
      <xdr:rowOff>161071</xdr:rowOff>
    </xdr:to>
    <xdr:sp macro="" textlink="">
      <xdr:nvSpPr>
        <xdr:cNvPr id="641" name="楕円 640"/>
        <xdr:cNvSpPr/>
      </xdr:nvSpPr>
      <xdr:spPr>
        <a:xfrm>
          <a:off x="16268700" y="132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37898</xdr:rowOff>
    </xdr:from>
    <xdr:ext cx="599010" cy="259045"/>
    <xdr:sp macro="" textlink="">
      <xdr:nvSpPr>
        <xdr:cNvPr id="642" name="公債費該当値テキスト"/>
        <xdr:cNvSpPr txBox="1"/>
      </xdr:nvSpPr>
      <xdr:spPr>
        <a:xfrm>
          <a:off x="16370300" y="1323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62691</xdr:rowOff>
    </xdr:from>
    <xdr:to>
      <xdr:col>81</xdr:col>
      <xdr:colOff>101600</xdr:colOff>
      <xdr:row>77</xdr:row>
      <xdr:rowOff>164291</xdr:rowOff>
    </xdr:to>
    <xdr:sp macro="" textlink="">
      <xdr:nvSpPr>
        <xdr:cNvPr id="643" name="楕円 642"/>
        <xdr:cNvSpPr/>
      </xdr:nvSpPr>
      <xdr:spPr>
        <a:xfrm>
          <a:off x="15430500" y="132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155418</xdr:rowOff>
    </xdr:from>
    <xdr:ext cx="599010" cy="259045"/>
    <xdr:sp macro="" textlink="">
      <xdr:nvSpPr>
        <xdr:cNvPr id="644" name="テキスト ボックス 643"/>
        <xdr:cNvSpPr txBox="1"/>
      </xdr:nvSpPr>
      <xdr:spPr>
        <a:xfrm>
          <a:off x="15181795" y="1335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44261</xdr:rowOff>
    </xdr:from>
    <xdr:to>
      <xdr:col>76</xdr:col>
      <xdr:colOff>165100</xdr:colOff>
      <xdr:row>77</xdr:row>
      <xdr:rowOff>145861</xdr:rowOff>
    </xdr:to>
    <xdr:sp macro="" textlink="">
      <xdr:nvSpPr>
        <xdr:cNvPr id="645" name="楕円 644"/>
        <xdr:cNvSpPr/>
      </xdr:nvSpPr>
      <xdr:spPr>
        <a:xfrm>
          <a:off x="14541500" y="132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136988</xdr:rowOff>
    </xdr:from>
    <xdr:ext cx="599010" cy="259045"/>
    <xdr:sp macro="" textlink="">
      <xdr:nvSpPr>
        <xdr:cNvPr id="646" name="テキスト ボックス 645"/>
        <xdr:cNvSpPr txBox="1"/>
      </xdr:nvSpPr>
      <xdr:spPr>
        <a:xfrm>
          <a:off x="14292795" y="1333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83713</xdr:rowOff>
    </xdr:from>
    <xdr:to>
      <xdr:col>72</xdr:col>
      <xdr:colOff>38100</xdr:colOff>
      <xdr:row>78</xdr:row>
      <xdr:rowOff>13863</xdr:rowOff>
    </xdr:to>
    <xdr:sp macro="" textlink="">
      <xdr:nvSpPr>
        <xdr:cNvPr id="647" name="楕円 646"/>
        <xdr:cNvSpPr/>
      </xdr:nvSpPr>
      <xdr:spPr>
        <a:xfrm>
          <a:off x="13652500" y="132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4990</xdr:rowOff>
    </xdr:from>
    <xdr:ext cx="599010" cy="259045"/>
    <xdr:sp macro="" textlink="">
      <xdr:nvSpPr>
        <xdr:cNvPr id="648" name="テキスト ボックス 647"/>
        <xdr:cNvSpPr txBox="1"/>
      </xdr:nvSpPr>
      <xdr:spPr>
        <a:xfrm>
          <a:off x="13403795" y="1337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106308</xdr:rowOff>
    </xdr:from>
    <xdr:to>
      <xdr:col>67</xdr:col>
      <xdr:colOff>101600</xdr:colOff>
      <xdr:row>78</xdr:row>
      <xdr:rowOff>36458</xdr:rowOff>
    </xdr:to>
    <xdr:sp macro="" textlink="">
      <xdr:nvSpPr>
        <xdr:cNvPr id="649" name="楕円 648"/>
        <xdr:cNvSpPr/>
      </xdr:nvSpPr>
      <xdr:spPr>
        <a:xfrm>
          <a:off x="12763500" y="133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27585</xdr:rowOff>
    </xdr:from>
    <xdr:ext cx="599010" cy="259045"/>
    <xdr:sp macro="" textlink="">
      <xdr:nvSpPr>
        <xdr:cNvPr id="650" name="テキスト ボックス 649"/>
        <xdr:cNvSpPr txBox="1"/>
      </xdr:nvSpPr>
      <xdr:spPr>
        <a:xfrm>
          <a:off x="12514795" y="1340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0" name="テキスト ボックス 66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74" name="直線コネクタ 67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7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76" name="直線コネクタ 67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7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78" name="直線コネクタ 67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35097</xdr:rowOff>
    </xdr:from>
    <xdr:to>
      <xdr:col>85</xdr:col>
      <xdr:colOff>127000</xdr:colOff>
      <xdr:row>93</xdr:row>
      <xdr:rowOff>61816</xdr:rowOff>
    </xdr:to>
    <xdr:cxnSp macro="">
      <xdr:nvCxnSpPr>
        <xdr:cNvPr id="679" name="直線コネクタ 678"/>
        <xdr:cNvCxnSpPr/>
      </xdr:nvCxnSpPr>
      <xdr:spPr>
        <a:xfrm flipV="1">
          <a:off x="15481300" y="15808497"/>
          <a:ext cx="838200" cy="19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80" name="積立金平均値テキスト"/>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81" name="フローチャート: 判断 68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61816</xdr:rowOff>
    </xdr:from>
    <xdr:to>
      <xdr:col>81</xdr:col>
      <xdr:colOff>50800</xdr:colOff>
      <xdr:row>93</xdr:row>
      <xdr:rowOff>80390</xdr:rowOff>
    </xdr:to>
    <xdr:cxnSp macro="">
      <xdr:nvCxnSpPr>
        <xdr:cNvPr id="682" name="直線コネクタ 681"/>
        <xdr:cNvCxnSpPr/>
      </xdr:nvCxnSpPr>
      <xdr:spPr>
        <a:xfrm flipV="1">
          <a:off x="14592300" y="16006666"/>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83" name="フローチャート: 判断 68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84" name="テキスト ボックス 683"/>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14993</xdr:rowOff>
    </xdr:from>
    <xdr:to>
      <xdr:col>76</xdr:col>
      <xdr:colOff>114300</xdr:colOff>
      <xdr:row>93</xdr:row>
      <xdr:rowOff>80390</xdr:rowOff>
    </xdr:to>
    <xdr:cxnSp macro="">
      <xdr:nvCxnSpPr>
        <xdr:cNvPr id="685" name="直線コネクタ 684"/>
        <xdr:cNvCxnSpPr/>
      </xdr:nvCxnSpPr>
      <xdr:spPr>
        <a:xfrm>
          <a:off x="13703300" y="15616943"/>
          <a:ext cx="889000" cy="40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86" name="フローチャート: 判断 68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87" name="テキスト ボックス 686"/>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14993</xdr:rowOff>
    </xdr:from>
    <xdr:to>
      <xdr:col>71</xdr:col>
      <xdr:colOff>177800</xdr:colOff>
      <xdr:row>94</xdr:row>
      <xdr:rowOff>80761</xdr:rowOff>
    </xdr:to>
    <xdr:cxnSp macro="">
      <xdr:nvCxnSpPr>
        <xdr:cNvPr id="688" name="直線コネクタ 687"/>
        <xdr:cNvCxnSpPr/>
      </xdr:nvCxnSpPr>
      <xdr:spPr>
        <a:xfrm flipV="1">
          <a:off x="12814300" y="15616943"/>
          <a:ext cx="889000" cy="58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89" name="フローチャート: 判断 688"/>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90" name="テキスト ボックス 689"/>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91" name="フローチャート: 判断 690"/>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148643</xdr:rowOff>
    </xdr:from>
    <xdr:ext cx="534377" cy="259045"/>
    <xdr:sp macro="" textlink="">
      <xdr:nvSpPr>
        <xdr:cNvPr id="692" name="テキスト ボックス 691"/>
        <xdr:cNvSpPr txBox="1"/>
      </xdr:nvSpPr>
      <xdr:spPr>
        <a:xfrm>
          <a:off x="12547111" y="169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155747</xdr:rowOff>
    </xdr:from>
    <xdr:to>
      <xdr:col>85</xdr:col>
      <xdr:colOff>177800</xdr:colOff>
      <xdr:row>92</xdr:row>
      <xdr:rowOff>85897</xdr:rowOff>
    </xdr:to>
    <xdr:sp macro="" textlink="">
      <xdr:nvSpPr>
        <xdr:cNvPr id="698" name="楕円 697"/>
        <xdr:cNvSpPr/>
      </xdr:nvSpPr>
      <xdr:spPr>
        <a:xfrm>
          <a:off x="16268700" y="1575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7174</xdr:rowOff>
    </xdr:from>
    <xdr:ext cx="599010" cy="259045"/>
    <xdr:sp macro="" textlink="">
      <xdr:nvSpPr>
        <xdr:cNvPr id="699" name="積立金該当値テキスト"/>
        <xdr:cNvSpPr txBox="1"/>
      </xdr:nvSpPr>
      <xdr:spPr>
        <a:xfrm>
          <a:off x="16370300" y="1560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11016</xdr:rowOff>
    </xdr:from>
    <xdr:to>
      <xdr:col>81</xdr:col>
      <xdr:colOff>101600</xdr:colOff>
      <xdr:row>93</xdr:row>
      <xdr:rowOff>112616</xdr:rowOff>
    </xdr:to>
    <xdr:sp macro="" textlink="">
      <xdr:nvSpPr>
        <xdr:cNvPr id="700" name="楕円 699"/>
        <xdr:cNvSpPr/>
      </xdr:nvSpPr>
      <xdr:spPr>
        <a:xfrm>
          <a:off x="15430500" y="1595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129143</xdr:rowOff>
    </xdr:from>
    <xdr:ext cx="599010" cy="259045"/>
    <xdr:sp macro="" textlink="">
      <xdr:nvSpPr>
        <xdr:cNvPr id="701" name="テキスト ボックス 700"/>
        <xdr:cNvSpPr txBox="1"/>
      </xdr:nvSpPr>
      <xdr:spPr>
        <a:xfrm>
          <a:off x="15181795" y="1573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29590</xdr:rowOff>
    </xdr:from>
    <xdr:to>
      <xdr:col>76</xdr:col>
      <xdr:colOff>165100</xdr:colOff>
      <xdr:row>93</xdr:row>
      <xdr:rowOff>131190</xdr:rowOff>
    </xdr:to>
    <xdr:sp macro="" textlink="">
      <xdr:nvSpPr>
        <xdr:cNvPr id="702" name="楕円 701"/>
        <xdr:cNvSpPr/>
      </xdr:nvSpPr>
      <xdr:spPr>
        <a:xfrm>
          <a:off x="14541500" y="159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147717</xdr:rowOff>
    </xdr:from>
    <xdr:ext cx="599010" cy="259045"/>
    <xdr:sp macro="" textlink="">
      <xdr:nvSpPr>
        <xdr:cNvPr id="703" name="テキスト ボックス 702"/>
        <xdr:cNvSpPr txBox="1"/>
      </xdr:nvSpPr>
      <xdr:spPr>
        <a:xfrm>
          <a:off x="14292795" y="1574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135643</xdr:rowOff>
    </xdr:from>
    <xdr:to>
      <xdr:col>72</xdr:col>
      <xdr:colOff>38100</xdr:colOff>
      <xdr:row>91</xdr:row>
      <xdr:rowOff>65793</xdr:rowOff>
    </xdr:to>
    <xdr:sp macro="" textlink="">
      <xdr:nvSpPr>
        <xdr:cNvPr id="704" name="楕円 703"/>
        <xdr:cNvSpPr/>
      </xdr:nvSpPr>
      <xdr:spPr>
        <a:xfrm>
          <a:off x="13652500" y="1556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89</xdr:row>
      <xdr:rowOff>82320</xdr:rowOff>
    </xdr:from>
    <xdr:ext cx="690189" cy="259045"/>
    <xdr:sp macro="" textlink="">
      <xdr:nvSpPr>
        <xdr:cNvPr id="705" name="テキスト ボックス 704"/>
        <xdr:cNvSpPr txBox="1"/>
      </xdr:nvSpPr>
      <xdr:spPr>
        <a:xfrm>
          <a:off x="13358205" y="153413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29961</xdr:rowOff>
    </xdr:from>
    <xdr:to>
      <xdr:col>67</xdr:col>
      <xdr:colOff>101600</xdr:colOff>
      <xdr:row>94</xdr:row>
      <xdr:rowOff>131561</xdr:rowOff>
    </xdr:to>
    <xdr:sp macro="" textlink="">
      <xdr:nvSpPr>
        <xdr:cNvPr id="706" name="楕円 705"/>
        <xdr:cNvSpPr/>
      </xdr:nvSpPr>
      <xdr:spPr>
        <a:xfrm>
          <a:off x="12763500" y="1614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148088</xdr:rowOff>
    </xdr:from>
    <xdr:ext cx="599010" cy="259045"/>
    <xdr:sp macro="" textlink="">
      <xdr:nvSpPr>
        <xdr:cNvPr id="707" name="テキスト ボックス 706"/>
        <xdr:cNvSpPr txBox="1"/>
      </xdr:nvSpPr>
      <xdr:spPr>
        <a:xfrm>
          <a:off x="12514795" y="1592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31" name="直線コネクタ 73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3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35" name="直線コネクタ 73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3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38" name="フローチャート: 判断 73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40" name="フローチャート: 判断 73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41" name="テキスト ボックス 74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43" name="フローチャート: 判断 74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44" name="テキスト ボックス 74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131876</xdr:rowOff>
    </xdr:from>
    <xdr:to>
      <xdr:col>102</xdr:col>
      <xdr:colOff>165100</xdr:colOff>
      <xdr:row>39</xdr:row>
      <xdr:rowOff>62026</xdr:rowOff>
    </xdr:to>
    <xdr:sp macro="" textlink="">
      <xdr:nvSpPr>
        <xdr:cNvPr id="746" name="フローチャート: 判断 745"/>
        <xdr:cNvSpPr/>
      </xdr:nvSpPr>
      <xdr:spPr>
        <a:xfrm>
          <a:off x="19494500" y="664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78554</xdr:rowOff>
    </xdr:from>
    <xdr:ext cx="469744" cy="259045"/>
    <xdr:sp macro="" textlink="">
      <xdr:nvSpPr>
        <xdr:cNvPr id="747" name="テキスト ボックス 746"/>
        <xdr:cNvSpPr txBox="1"/>
      </xdr:nvSpPr>
      <xdr:spPr>
        <a:xfrm>
          <a:off x="19310428" y="64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129534</xdr:rowOff>
    </xdr:from>
    <xdr:to>
      <xdr:col>98</xdr:col>
      <xdr:colOff>38100</xdr:colOff>
      <xdr:row>39</xdr:row>
      <xdr:rowOff>59684</xdr:rowOff>
    </xdr:to>
    <xdr:sp macro="" textlink="">
      <xdr:nvSpPr>
        <xdr:cNvPr id="748" name="フローチャート: 判断 747"/>
        <xdr:cNvSpPr/>
      </xdr:nvSpPr>
      <xdr:spPr>
        <a:xfrm>
          <a:off x="186055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76211</xdr:rowOff>
    </xdr:from>
    <xdr:ext cx="469744" cy="259045"/>
    <xdr:sp macro="" textlink="">
      <xdr:nvSpPr>
        <xdr:cNvPr id="749" name="テキスト ボックス 748"/>
        <xdr:cNvSpPr txBox="1"/>
      </xdr:nvSpPr>
      <xdr:spPr>
        <a:xfrm>
          <a:off x="18421428" y="641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86" name="直線コネクタ 78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8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790" name="直線コネクタ 78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792" name="貸付金平均値テキスト"/>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793" name="フローチャート: 判断 79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795" name="フローチャート: 判断 79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796" name="テキスト ボックス 795"/>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798" name="フローチャート: 判断 79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799" name="テキスト ボックス 798"/>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79953</xdr:rowOff>
    </xdr:from>
    <xdr:to>
      <xdr:col>102</xdr:col>
      <xdr:colOff>114300</xdr:colOff>
      <xdr:row>58</xdr:row>
      <xdr:rowOff>139700</xdr:rowOff>
    </xdr:to>
    <xdr:cxnSp macro="">
      <xdr:nvCxnSpPr>
        <xdr:cNvPr id="800" name="直線コネクタ 799"/>
        <xdr:cNvCxnSpPr/>
      </xdr:nvCxnSpPr>
      <xdr:spPr>
        <a:xfrm>
          <a:off x="18656300" y="9681153"/>
          <a:ext cx="889000" cy="40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28349</xdr:rowOff>
    </xdr:from>
    <xdr:to>
      <xdr:col>102</xdr:col>
      <xdr:colOff>165100</xdr:colOff>
      <xdr:row>58</xdr:row>
      <xdr:rowOff>129949</xdr:rowOff>
    </xdr:to>
    <xdr:sp macro="" textlink="">
      <xdr:nvSpPr>
        <xdr:cNvPr id="801" name="フローチャート: 判断 800"/>
        <xdr:cNvSpPr/>
      </xdr:nvSpPr>
      <xdr:spPr>
        <a:xfrm>
          <a:off x="19494500" y="997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146476</xdr:rowOff>
    </xdr:from>
    <xdr:ext cx="469744" cy="259045"/>
    <xdr:sp macro="" textlink="">
      <xdr:nvSpPr>
        <xdr:cNvPr id="802" name="テキスト ボックス 801"/>
        <xdr:cNvSpPr txBox="1"/>
      </xdr:nvSpPr>
      <xdr:spPr>
        <a:xfrm>
          <a:off x="19310428" y="974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36267</xdr:rowOff>
    </xdr:from>
    <xdr:to>
      <xdr:col>98</xdr:col>
      <xdr:colOff>38100</xdr:colOff>
      <xdr:row>58</xdr:row>
      <xdr:rowOff>137867</xdr:rowOff>
    </xdr:to>
    <xdr:sp macro="" textlink="">
      <xdr:nvSpPr>
        <xdr:cNvPr id="803" name="フローチャート: 判断 802"/>
        <xdr:cNvSpPr/>
      </xdr:nvSpPr>
      <xdr:spPr>
        <a:xfrm>
          <a:off x="18605500" y="998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128994</xdr:rowOff>
    </xdr:from>
    <xdr:ext cx="469744" cy="259045"/>
    <xdr:sp macro="" textlink="">
      <xdr:nvSpPr>
        <xdr:cNvPr id="804" name="テキスト ボックス 803"/>
        <xdr:cNvSpPr txBox="1"/>
      </xdr:nvSpPr>
      <xdr:spPr>
        <a:xfrm>
          <a:off x="18421428" y="100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29153</xdr:rowOff>
    </xdr:from>
    <xdr:to>
      <xdr:col>98</xdr:col>
      <xdr:colOff>38100</xdr:colOff>
      <xdr:row>56</xdr:row>
      <xdr:rowOff>130753</xdr:rowOff>
    </xdr:to>
    <xdr:sp macro="" textlink="">
      <xdr:nvSpPr>
        <xdr:cNvPr id="818" name="楕円 817"/>
        <xdr:cNvSpPr/>
      </xdr:nvSpPr>
      <xdr:spPr>
        <a:xfrm>
          <a:off x="18605500" y="963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147280</xdr:rowOff>
    </xdr:from>
    <xdr:ext cx="534377" cy="259045"/>
    <xdr:sp macro="" textlink="">
      <xdr:nvSpPr>
        <xdr:cNvPr id="819" name="テキスト ボックス 818"/>
        <xdr:cNvSpPr txBox="1"/>
      </xdr:nvSpPr>
      <xdr:spPr>
        <a:xfrm>
          <a:off x="18389111" y="94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1" name="テキスト ボックス 83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3" name="テキスト ボックス 83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5" name="テキスト ボックス 83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43" name="直線コネクタ 84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4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45" name="直線コネクタ 84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4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47" name="直線コネクタ 84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79254</xdr:rowOff>
    </xdr:from>
    <xdr:to>
      <xdr:col>116</xdr:col>
      <xdr:colOff>63500</xdr:colOff>
      <xdr:row>77</xdr:row>
      <xdr:rowOff>108579</xdr:rowOff>
    </xdr:to>
    <xdr:cxnSp macro="">
      <xdr:nvCxnSpPr>
        <xdr:cNvPr id="848" name="直線コネクタ 847"/>
        <xdr:cNvCxnSpPr/>
      </xdr:nvCxnSpPr>
      <xdr:spPr>
        <a:xfrm flipV="1">
          <a:off x="21323300" y="13280904"/>
          <a:ext cx="838200" cy="2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49" name="繰出金平均値テキスト"/>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50" name="フローチャート: 判断 84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26760</xdr:rowOff>
    </xdr:from>
    <xdr:to>
      <xdr:col>111</xdr:col>
      <xdr:colOff>177800</xdr:colOff>
      <xdr:row>77</xdr:row>
      <xdr:rowOff>108579</xdr:rowOff>
    </xdr:to>
    <xdr:cxnSp macro="">
      <xdr:nvCxnSpPr>
        <xdr:cNvPr id="851" name="直線コネクタ 850"/>
        <xdr:cNvCxnSpPr/>
      </xdr:nvCxnSpPr>
      <xdr:spPr>
        <a:xfrm>
          <a:off x="20434300" y="13228410"/>
          <a:ext cx="889000" cy="8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52" name="フローチャート: 判断 85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53" name="テキスト ボックス 852"/>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26760</xdr:rowOff>
    </xdr:from>
    <xdr:to>
      <xdr:col>107</xdr:col>
      <xdr:colOff>50800</xdr:colOff>
      <xdr:row>77</xdr:row>
      <xdr:rowOff>121461</xdr:rowOff>
    </xdr:to>
    <xdr:cxnSp macro="">
      <xdr:nvCxnSpPr>
        <xdr:cNvPr id="854" name="直線コネクタ 853"/>
        <xdr:cNvCxnSpPr/>
      </xdr:nvCxnSpPr>
      <xdr:spPr>
        <a:xfrm flipV="1">
          <a:off x="19545300" y="13228410"/>
          <a:ext cx="889000" cy="9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55" name="フローチャート: 判断 85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56" name="テキスト ボックス 855"/>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99890</xdr:rowOff>
    </xdr:from>
    <xdr:to>
      <xdr:col>102</xdr:col>
      <xdr:colOff>114300</xdr:colOff>
      <xdr:row>77</xdr:row>
      <xdr:rowOff>121461</xdr:rowOff>
    </xdr:to>
    <xdr:cxnSp macro="">
      <xdr:nvCxnSpPr>
        <xdr:cNvPr id="857" name="直線コネクタ 856"/>
        <xdr:cNvCxnSpPr/>
      </xdr:nvCxnSpPr>
      <xdr:spPr>
        <a:xfrm>
          <a:off x="18656300" y="13301540"/>
          <a:ext cx="889000" cy="2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36029</xdr:rowOff>
    </xdr:from>
    <xdr:to>
      <xdr:col>102</xdr:col>
      <xdr:colOff>165100</xdr:colOff>
      <xdr:row>76</xdr:row>
      <xdr:rowOff>137629</xdr:rowOff>
    </xdr:to>
    <xdr:sp macro="" textlink="">
      <xdr:nvSpPr>
        <xdr:cNvPr id="858" name="フローチャート: 判断 857"/>
        <xdr:cNvSpPr/>
      </xdr:nvSpPr>
      <xdr:spPr>
        <a:xfrm>
          <a:off x="19494500" y="1306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154156</xdr:rowOff>
    </xdr:from>
    <xdr:ext cx="599010" cy="259045"/>
    <xdr:sp macro="" textlink="">
      <xdr:nvSpPr>
        <xdr:cNvPr id="859" name="テキスト ボックス 858"/>
        <xdr:cNvSpPr txBox="1"/>
      </xdr:nvSpPr>
      <xdr:spPr>
        <a:xfrm>
          <a:off x="19245795" y="1284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38399</xdr:rowOff>
    </xdr:from>
    <xdr:to>
      <xdr:col>98</xdr:col>
      <xdr:colOff>38100</xdr:colOff>
      <xdr:row>76</xdr:row>
      <xdr:rowOff>139999</xdr:rowOff>
    </xdr:to>
    <xdr:sp macro="" textlink="">
      <xdr:nvSpPr>
        <xdr:cNvPr id="860" name="フローチャート: 判断 859"/>
        <xdr:cNvSpPr/>
      </xdr:nvSpPr>
      <xdr:spPr>
        <a:xfrm>
          <a:off x="18605500" y="1306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156525</xdr:rowOff>
    </xdr:from>
    <xdr:ext cx="599010" cy="259045"/>
    <xdr:sp macro="" textlink="">
      <xdr:nvSpPr>
        <xdr:cNvPr id="861" name="テキスト ボックス 860"/>
        <xdr:cNvSpPr txBox="1"/>
      </xdr:nvSpPr>
      <xdr:spPr>
        <a:xfrm>
          <a:off x="18356795" y="1284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28454</xdr:rowOff>
    </xdr:from>
    <xdr:to>
      <xdr:col>116</xdr:col>
      <xdr:colOff>114300</xdr:colOff>
      <xdr:row>77</xdr:row>
      <xdr:rowOff>130054</xdr:rowOff>
    </xdr:to>
    <xdr:sp macro="" textlink="">
      <xdr:nvSpPr>
        <xdr:cNvPr id="867" name="楕円 866"/>
        <xdr:cNvSpPr/>
      </xdr:nvSpPr>
      <xdr:spPr>
        <a:xfrm>
          <a:off x="22110700" y="13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6881</xdr:rowOff>
    </xdr:from>
    <xdr:ext cx="534377" cy="259045"/>
    <xdr:sp macro="" textlink="">
      <xdr:nvSpPr>
        <xdr:cNvPr id="868" name="繰出金該当値テキスト"/>
        <xdr:cNvSpPr txBox="1"/>
      </xdr:nvSpPr>
      <xdr:spPr>
        <a:xfrm>
          <a:off x="22212300" y="1320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57779</xdr:rowOff>
    </xdr:from>
    <xdr:to>
      <xdr:col>112</xdr:col>
      <xdr:colOff>38100</xdr:colOff>
      <xdr:row>77</xdr:row>
      <xdr:rowOff>159379</xdr:rowOff>
    </xdr:to>
    <xdr:sp macro="" textlink="">
      <xdr:nvSpPr>
        <xdr:cNvPr id="869" name="楕円 868"/>
        <xdr:cNvSpPr/>
      </xdr:nvSpPr>
      <xdr:spPr>
        <a:xfrm>
          <a:off x="21272500" y="132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150506</xdr:rowOff>
    </xdr:from>
    <xdr:ext cx="534377" cy="259045"/>
    <xdr:sp macro="" textlink="">
      <xdr:nvSpPr>
        <xdr:cNvPr id="870" name="テキスト ボックス 869"/>
        <xdr:cNvSpPr txBox="1"/>
      </xdr:nvSpPr>
      <xdr:spPr>
        <a:xfrm>
          <a:off x="21056111" y="13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147410</xdr:rowOff>
    </xdr:from>
    <xdr:to>
      <xdr:col>107</xdr:col>
      <xdr:colOff>101600</xdr:colOff>
      <xdr:row>77</xdr:row>
      <xdr:rowOff>77560</xdr:rowOff>
    </xdr:to>
    <xdr:sp macro="" textlink="">
      <xdr:nvSpPr>
        <xdr:cNvPr id="871" name="楕円 870"/>
        <xdr:cNvSpPr/>
      </xdr:nvSpPr>
      <xdr:spPr>
        <a:xfrm>
          <a:off x="20383500" y="131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68687</xdr:rowOff>
    </xdr:from>
    <xdr:ext cx="534377" cy="259045"/>
    <xdr:sp macro="" textlink="">
      <xdr:nvSpPr>
        <xdr:cNvPr id="872" name="テキスト ボックス 871"/>
        <xdr:cNvSpPr txBox="1"/>
      </xdr:nvSpPr>
      <xdr:spPr>
        <a:xfrm>
          <a:off x="20167111" y="132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70661</xdr:rowOff>
    </xdr:from>
    <xdr:to>
      <xdr:col>102</xdr:col>
      <xdr:colOff>165100</xdr:colOff>
      <xdr:row>78</xdr:row>
      <xdr:rowOff>811</xdr:rowOff>
    </xdr:to>
    <xdr:sp macro="" textlink="">
      <xdr:nvSpPr>
        <xdr:cNvPr id="873" name="楕円 872"/>
        <xdr:cNvSpPr/>
      </xdr:nvSpPr>
      <xdr:spPr>
        <a:xfrm>
          <a:off x="19494500" y="132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163388</xdr:rowOff>
    </xdr:from>
    <xdr:ext cx="534377" cy="259045"/>
    <xdr:sp macro="" textlink="">
      <xdr:nvSpPr>
        <xdr:cNvPr id="874" name="テキスト ボックス 873"/>
        <xdr:cNvSpPr txBox="1"/>
      </xdr:nvSpPr>
      <xdr:spPr>
        <a:xfrm>
          <a:off x="19278111" y="1336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49090</xdr:rowOff>
    </xdr:from>
    <xdr:to>
      <xdr:col>98</xdr:col>
      <xdr:colOff>38100</xdr:colOff>
      <xdr:row>77</xdr:row>
      <xdr:rowOff>150690</xdr:rowOff>
    </xdr:to>
    <xdr:sp macro="" textlink="">
      <xdr:nvSpPr>
        <xdr:cNvPr id="875" name="楕円 874"/>
        <xdr:cNvSpPr/>
      </xdr:nvSpPr>
      <xdr:spPr>
        <a:xfrm>
          <a:off x="18605500" y="1325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141817</xdr:rowOff>
    </xdr:from>
    <xdr:ext cx="534377" cy="259045"/>
    <xdr:sp macro="" textlink="">
      <xdr:nvSpPr>
        <xdr:cNvPr id="876" name="テキスト ボックス 875"/>
        <xdr:cNvSpPr txBox="1"/>
      </xdr:nvSpPr>
      <xdr:spPr>
        <a:xfrm>
          <a:off x="18389111" y="1334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東日本大震災及び原発事故からの復興事業に係る普通建設事業費</a:t>
          </a:r>
          <a:r>
            <a:rPr lang="ja-JP" altLang="en-US" sz="1100" b="0" i="0" baseline="0">
              <a:solidFill>
                <a:schemeClr val="dk1"/>
              </a:solidFill>
              <a:effectLst/>
              <a:latin typeface="+mn-lt"/>
              <a:ea typeface="+mn-ea"/>
              <a:cs typeface="+mn-cs"/>
            </a:rPr>
            <a:t>（新規整備）</a:t>
          </a:r>
          <a:r>
            <a:rPr lang="ja-JP" altLang="ja-JP" sz="1100" b="0" i="0" baseline="0">
              <a:solidFill>
                <a:schemeClr val="dk1"/>
              </a:solidFill>
              <a:effectLst/>
              <a:latin typeface="+mn-lt"/>
              <a:ea typeface="+mn-ea"/>
              <a:cs typeface="+mn-cs"/>
            </a:rPr>
            <a:t>については、完了</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事業があり前年に対し大きく</a:t>
          </a:r>
          <a:r>
            <a:rPr lang="ja-JP" altLang="en-US" sz="1100" b="0" i="0" baseline="0">
              <a:solidFill>
                <a:schemeClr val="dk1"/>
              </a:solidFill>
              <a:effectLst/>
              <a:latin typeface="+mn-lt"/>
              <a:ea typeface="+mn-ea"/>
              <a:cs typeface="+mn-cs"/>
            </a:rPr>
            <a:t>減少した。ただ、</a:t>
          </a:r>
          <a:r>
            <a:rPr lang="ja-JP" altLang="ja-JP" sz="1100" b="0" i="0" baseline="0">
              <a:solidFill>
                <a:schemeClr val="dk1"/>
              </a:solidFill>
              <a:effectLst/>
              <a:latin typeface="+mn-lt"/>
              <a:ea typeface="+mn-ea"/>
              <a:cs typeface="+mn-cs"/>
            </a:rPr>
            <a:t>類似団体の平均値について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大きく上回っている。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物件費についても復興事業による</a:t>
          </a:r>
          <a:r>
            <a:rPr lang="ja-JP" altLang="en-US" sz="1100" b="0" i="0" baseline="0">
              <a:solidFill>
                <a:schemeClr val="dk1"/>
              </a:solidFill>
              <a:effectLst/>
              <a:latin typeface="+mn-lt"/>
              <a:ea typeface="+mn-ea"/>
              <a:cs typeface="+mn-cs"/>
            </a:rPr>
            <a:t>関連</a:t>
          </a:r>
          <a:r>
            <a:rPr lang="ja-JP" altLang="ja-JP" sz="1100" b="0" i="0" baseline="0">
              <a:solidFill>
                <a:schemeClr val="dk1"/>
              </a:solidFill>
              <a:effectLst/>
              <a:latin typeface="+mn-lt"/>
              <a:ea typeface="+mn-ea"/>
              <a:cs typeface="+mn-cs"/>
            </a:rPr>
            <a:t>事業費が大きく占めており、今年度の事業費は前年度に比べ</a:t>
          </a:r>
          <a:r>
            <a:rPr lang="ja-JP" altLang="en-US" sz="1100" b="0" i="0" baseline="0">
              <a:solidFill>
                <a:schemeClr val="dk1"/>
              </a:solidFill>
              <a:effectLst/>
              <a:latin typeface="+mn-lt"/>
              <a:ea typeface="+mn-ea"/>
              <a:cs typeface="+mn-cs"/>
            </a:rPr>
            <a:t>横ばいではあるが</a:t>
          </a:r>
          <a:r>
            <a:rPr lang="ja-JP" altLang="ja-JP" sz="1100" b="0" i="0" baseline="0">
              <a:solidFill>
                <a:schemeClr val="dk1"/>
              </a:solidFill>
              <a:effectLst/>
              <a:latin typeface="+mn-lt"/>
              <a:ea typeface="+mn-ea"/>
              <a:cs typeface="+mn-cs"/>
            </a:rPr>
            <a:t>類似団体の平均値と比較</a:t>
          </a:r>
          <a:r>
            <a:rPr lang="ja-JP" altLang="en-US" sz="1100" b="0" i="0" baseline="0">
              <a:solidFill>
                <a:schemeClr val="dk1"/>
              </a:solidFill>
              <a:effectLst/>
              <a:latin typeface="+mn-lt"/>
              <a:ea typeface="+mn-ea"/>
              <a:cs typeface="+mn-cs"/>
            </a:rPr>
            <a:t>すると</a:t>
          </a:r>
          <a:r>
            <a:rPr lang="ja-JP" altLang="ja-JP" sz="1100" b="0" i="0" baseline="0">
              <a:solidFill>
                <a:schemeClr val="dk1"/>
              </a:solidFill>
              <a:effectLst/>
              <a:latin typeface="+mn-lt"/>
              <a:ea typeface="+mn-ea"/>
              <a:cs typeface="+mn-cs"/>
            </a:rPr>
            <a:t>大きく上回って</a:t>
          </a:r>
          <a:r>
            <a:rPr lang="ja-JP" altLang="en-US" sz="1100" b="0" i="0" baseline="0">
              <a:solidFill>
                <a:schemeClr val="dk1"/>
              </a:solidFill>
              <a:effectLst/>
              <a:latin typeface="+mn-lt"/>
              <a:ea typeface="+mn-ea"/>
              <a:cs typeface="+mn-cs"/>
            </a:rPr>
            <a:t>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a:effectLst/>
            </a:rPr>
            <a:t>補助費については復興事業に関わる過年度の清算に伴う返還金によることが主な要因で類似団体の平均より大きく上回ることになった。</a:t>
          </a:r>
          <a:endParaRPr lang="ja-JP" altLang="ja-JP" sz="1100">
            <a:effectLst/>
          </a:endParaRPr>
        </a:p>
        <a:p>
          <a:pPr rtl="0"/>
          <a:r>
            <a:rPr lang="ja-JP" altLang="ja-JP" sz="1100" b="0" i="0" baseline="0">
              <a:solidFill>
                <a:schemeClr val="dk1"/>
              </a:solidFill>
              <a:effectLst/>
              <a:latin typeface="+mn-lt"/>
              <a:ea typeface="+mn-ea"/>
              <a:cs typeface="+mn-cs"/>
            </a:rPr>
            <a:t>今後の人口は長期避難の影響により大きく変動することが想定されるため、復興計画等の着実な実施と併せてより健全な財政をめざしていく。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1,273
1,257
84.37
5,637,175
5,505,731
126,666
1,101,970
1,278,721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74054</xdr:rowOff>
    </xdr:from>
    <xdr:to>
      <xdr:col>24</xdr:col>
      <xdr:colOff>63500</xdr:colOff>
      <xdr:row>35</xdr:row>
      <xdr:rowOff>119488</xdr:rowOff>
    </xdr:to>
    <xdr:cxnSp macro="">
      <xdr:nvCxnSpPr>
        <xdr:cNvPr id="60" name="直線コネクタ 59"/>
        <xdr:cNvCxnSpPr/>
      </xdr:nvCxnSpPr>
      <xdr:spPr>
        <a:xfrm flipV="1">
          <a:off x="3797300" y="6074804"/>
          <a:ext cx="838200" cy="4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119488</xdr:rowOff>
    </xdr:from>
    <xdr:to>
      <xdr:col>19</xdr:col>
      <xdr:colOff>177800</xdr:colOff>
      <xdr:row>35</xdr:row>
      <xdr:rowOff>127241</xdr:rowOff>
    </xdr:to>
    <xdr:cxnSp macro="">
      <xdr:nvCxnSpPr>
        <xdr:cNvPr id="63" name="直線コネクタ 62"/>
        <xdr:cNvCxnSpPr/>
      </xdr:nvCxnSpPr>
      <xdr:spPr>
        <a:xfrm flipV="1">
          <a:off x="2908300" y="6120238"/>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127241</xdr:rowOff>
    </xdr:from>
    <xdr:to>
      <xdr:col>15</xdr:col>
      <xdr:colOff>50800</xdr:colOff>
      <xdr:row>36</xdr:row>
      <xdr:rowOff>15323</xdr:rowOff>
    </xdr:to>
    <xdr:cxnSp macro="">
      <xdr:nvCxnSpPr>
        <xdr:cNvPr id="66" name="直線コネクタ 65"/>
        <xdr:cNvCxnSpPr/>
      </xdr:nvCxnSpPr>
      <xdr:spPr>
        <a:xfrm flipV="1">
          <a:off x="2019300" y="6127991"/>
          <a:ext cx="889000" cy="5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12293</xdr:rowOff>
    </xdr:from>
    <xdr:to>
      <xdr:col>10</xdr:col>
      <xdr:colOff>114300</xdr:colOff>
      <xdr:row>36</xdr:row>
      <xdr:rowOff>15323</xdr:rowOff>
    </xdr:to>
    <xdr:cxnSp macro="">
      <xdr:nvCxnSpPr>
        <xdr:cNvPr id="69" name="直線コネクタ 68"/>
        <xdr:cNvCxnSpPr/>
      </xdr:nvCxnSpPr>
      <xdr:spPr>
        <a:xfrm>
          <a:off x="1130300" y="6184493"/>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141745</xdr:rowOff>
    </xdr:from>
    <xdr:to>
      <xdr:col>10</xdr:col>
      <xdr:colOff>165100</xdr:colOff>
      <xdr:row>37</xdr:row>
      <xdr:rowOff>71895</xdr:rowOff>
    </xdr:to>
    <xdr:sp macro="" textlink="">
      <xdr:nvSpPr>
        <xdr:cNvPr id="70" name="フローチャート: 判断 69"/>
        <xdr:cNvSpPr/>
      </xdr:nvSpPr>
      <xdr:spPr>
        <a:xfrm>
          <a:off x="1968500" y="631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63022</xdr:rowOff>
    </xdr:from>
    <xdr:ext cx="534377" cy="259045"/>
    <xdr:sp macro="" textlink="">
      <xdr:nvSpPr>
        <xdr:cNvPr id="71" name="テキスト ボックス 70"/>
        <xdr:cNvSpPr txBox="1"/>
      </xdr:nvSpPr>
      <xdr:spPr>
        <a:xfrm>
          <a:off x="1752111" y="64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126867</xdr:rowOff>
    </xdr:from>
    <xdr:to>
      <xdr:col>6</xdr:col>
      <xdr:colOff>38100</xdr:colOff>
      <xdr:row>37</xdr:row>
      <xdr:rowOff>57017</xdr:rowOff>
    </xdr:to>
    <xdr:sp macro="" textlink="">
      <xdr:nvSpPr>
        <xdr:cNvPr id="72" name="フローチャート: 判断 71"/>
        <xdr:cNvSpPr/>
      </xdr:nvSpPr>
      <xdr:spPr>
        <a:xfrm>
          <a:off x="1079500" y="629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48144</xdr:rowOff>
    </xdr:from>
    <xdr:ext cx="534377" cy="259045"/>
    <xdr:sp macro="" textlink="">
      <xdr:nvSpPr>
        <xdr:cNvPr id="73" name="テキスト ボックス 72"/>
        <xdr:cNvSpPr txBox="1"/>
      </xdr:nvSpPr>
      <xdr:spPr>
        <a:xfrm>
          <a:off x="863111" y="63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23254</xdr:rowOff>
    </xdr:from>
    <xdr:to>
      <xdr:col>24</xdr:col>
      <xdr:colOff>114300</xdr:colOff>
      <xdr:row>35</xdr:row>
      <xdr:rowOff>124854</xdr:rowOff>
    </xdr:to>
    <xdr:sp macro="" textlink="">
      <xdr:nvSpPr>
        <xdr:cNvPr id="79" name="楕円 78"/>
        <xdr:cNvSpPr/>
      </xdr:nvSpPr>
      <xdr:spPr>
        <a:xfrm>
          <a:off x="4584700" y="60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46131</xdr:rowOff>
    </xdr:from>
    <xdr:ext cx="534377" cy="259045"/>
    <xdr:sp macro="" textlink="">
      <xdr:nvSpPr>
        <xdr:cNvPr id="80" name="議会費該当値テキスト"/>
        <xdr:cNvSpPr txBox="1"/>
      </xdr:nvSpPr>
      <xdr:spPr>
        <a:xfrm>
          <a:off x="4686300" y="587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68688</xdr:rowOff>
    </xdr:from>
    <xdr:to>
      <xdr:col>20</xdr:col>
      <xdr:colOff>38100</xdr:colOff>
      <xdr:row>35</xdr:row>
      <xdr:rowOff>170288</xdr:rowOff>
    </xdr:to>
    <xdr:sp macro="" textlink="">
      <xdr:nvSpPr>
        <xdr:cNvPr id="81" name="楕円 80"/>
        <xdr:cNvSpPr/>
      </xdr:nvSpPr>
      <xdr:spPr>
        <a:xfrm>
          <a:off x="3746500" y="60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15365</xdr:rowOff>
    </xdr:from>
    <xdr:ext cx="534377" cy="259045"/>
    <xdr:sp macro="" textlink="">
      <xdr:nvSpPr>
        <xdr:cNvPr id="82" name="テキスト ボックス 81"/>
        <xdr:cNvSpPr txBox="1"/>
      </xdr:nvSpPr>
      <xdr:spPr>
        <a:xfrm>
          <a:off x="3530111" y="58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76441</xdr:rowOff>
    </xdr:from>
    <xdr:to>
      <xdr:col>15</xdr:col>
      <xdr:colOff>101600</xdr:colOff>
      <xdr:row>36</xdr:row>
      <xdr:rowOff>6591</xdr:rowOff>
    </xdr:to>
    <xdr:sp macro="" textlink="">
      <xdr:nvSpPr>
        <xdr:cNvPr id="83" name="楕円 82"/>
        <xdr:cNvSpPr/>
      </xdr:nvSpPr>
      <xdr:spPr>
        <a:xfrm>
          <a:off x="2857500" y="60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23118</xdr:rowOff>
    </xdr:from>
    <xdr:ext cx="534377" cy="259045"/>
    <xdr:sp macro="" textlink="">
      <xdr:nvSpPr>
        <xdr:cNvPr id="84" name="テキスト ボックス 83"/>
        <xdr:cNvSpPr txBox="1"/>
      </xdr:nvSpPr>
      <xdr:spPr>
        <a:xfrm>
          <a:off x="2641111" y="58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135973</xdr:rowOff>
    </xdr:from>
    <xdr:to>
      <xdr:col>10</xdr:col>
      <xdr:colOff>165100</xdr:colOff>
      <xdr:row>36</xdr:row>
      <xdr:rowOff>66123</xdr:rowOff>
    </xdr:to>
    <xdr:sp macro="" textlink="">
      <xdr:nvSpPr>
        <xdr:cNvPr id="85" name="楕円 84"/>
        <xdr:cNvSpPr/>
      </xdr:nvSpPr>
      <xdr:spPr>
        <a:xfrm>
          <a:off x="1968500" y="613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82650</xdr:rowOff>
    </xdr:from>
    <xdr:ext cx="534377" cy="259045"/>
    <xdr:sp macro="" textlink="">
      <xdr:nvSpPr>
        <xdr:cNvPr id="86" name="テキスト ボックス 85"/>
        <xdr:cNvSpPr txBox="1"/>
      </xdr:nvSpPr>
      <xdr:spPr>
        <a:xfrm>
          <a:off x="1752111" y="591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132943</xdr:rowOff>
    </xdr:from>
    <xdr:to>
      <xdr:col>6</xdr:col>
      <xdr:colOff>38100</xdr:colOff>
      <xdr:row>36</xdr:row>
      <xdr:rowOff>63093</xdr:rowOff>
    </xdr:to>
    <xdr:sp macro="" textlink="">
      <xdr:nvSpPr>
        <xdr:cNvPr id="87" name="楕円 86"/>
        <xdr:cNvSpPr/>
      </xdr:nvSpPr>
      <xdr:spPr>
        <a:xfrm>
          <a:off x="1079500" y="61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79620</xdr:rowOff>
    </xdr:from>
    <xdr:ext cx="534377" cy="259045"/>
    <xdr:sp macro="" textlink="">
      <xdr:nvSpPr>
        <xdr:cNvPr id="88" name="テキスト ボックス 87"/>
        <xdr:cNvSpPr txBox="1"/>
      </xdr:nvSpPr>
      <xdr:spPr>
        <a:xfrm>
          <a:off x="863111" y="590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65611</xdr:rowOff>
    </xdr:from>
    <xdr:to>
      <xdr:col>24</xdr:col>
      <xdr:colOff>63500</xdr:colOff>
      <xdr:row>56</xdr:row>
      <xdr:rowOff>66847</xdr:rowOff>
    </xdr:to>
    <xdr:cxnSp macro="">
      <xdr:nvCxnSpPr>
        <xdr:cNvPr id="113" name="直線コネクタ 112"/>
        <xdr:cNvCxnSpPr/>
      </xdr:nvCxnSpPr>
      <xdr:spPr>
        <a:xfrm flipV="1">
          <a:off x="3797300" y="9495361"/>
          <a:ext cx="838200" cy="17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87422</xdr:rowOff>
    </xdr:from>
    <xdr:to>
      <xdr:col>19</xdr:col>
      <xdr:colOff>177800</xdr:colOff>
      <xdr:row>56</xdr:row>
      <xdr:rowOff>66847</xdr:rowOff>
    </xdr:to>
    <xdr:cxnSp macro="">
      <xdr:nvCxnSpPr>
        <xdr:cNvPr id="116" name="直線コネクタ 115"/>
        <xdr:cNvCxnSpPr/>
      </xdr:nvCxnSpPr>
      <xdr:spPr>
        <a:xfrm>
          <a:off x="2908300" y="9345722"/>
          <a:ext cx="889000" cy="3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87422</xdr:rowOff>
    </xdr:from>
    <xdr:to>
      <xdr:col>15</xdr:col>
      <xdr:colOff>50800</xdr:colOff>
      <xdr:row>54</xdr:row>
      <xdr:rowOff>127416</xdr:rowOff>
    </xdr:to>
    <xdr:cxnSp macro="">
      <xdr:nvCxnSpPr>
        <xdr:cNvPr id="119" name="直線コネクタ 118"/>
        <xdr:cNvCxnSpPr/>
      </xdr:nvCxnSpPr>
      <xdr:spPr>
        <a:xfrm flipV="1">
          <a:off x="2019300" y="9345722"/>
          <a:ext cx="889000" cy="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127416</xdr:rowOff>
    </xdr:from>
    <xdr:to>
      <xdr:col>10</xdr:col>
      <xdr:colOff>114300</xdr:colOff>
      <xdr:row>55</xdr:row>
      <xdr:rowOff>145682</xdr:rowOff>
    </xdr:to>
    <xdr:cxnSp macro="">
      <xdr:nvCxnSpPr>
        <xdr:cNvPr id="122" name="直線コネクタ 121"/>
        <xdr:cNvCxnSpPr/>
      </xdr:nvCxnSpPr>
      <xdr:spPr>
        <a:xfrm flipV="1">
          <a:off x="1130300" y="9385716"/>
          <a:ext cx="889000" cy="18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53820</xdr:rowOff>
    </xdr:from>
    <xdr:to>
      <xdr:col>10</xdr:col>
      <xdr:colOff>165100</xdr:colOff>
      <xdr:row>56</xdr:row>
      <xdr:rowOff>155420</xdr:rowOff>
    </xdr:to>
    <xdr:sp macro="" textlink="">
      <xdr:nvSpPr>
        <xdr:cNvPr id="123" name="フローチャート: 判断 122"/>
        <xdr:cNvSpPr/>
      </xdr:nvSpPr>
      <xdr:spPr>
        <a:xfrm>
          <a:off x="1968500" y="965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146547</xdr:rowOff>
    </xdr:from>
    <xdr:ext cx="599010" cy="259045"/>
    <xdr:sp macro="" textlink="">
      <xdr:nvSpPr>
        <xdr:cNvPr id="124" name="テキスト ボックス 123"/>
        <xdr:cNvSpPr txBox="1"/>
      </xdr:nvSpPr>
      <xdr:spPr>
        <a:xfrm>
          <a:off x="1719795" y="974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128126</xdr:rowOff>
    </xdr:from>
    <xdr:to>
      <xdr:col>6</xdr:col>
      <xdr:colOff>38100</xdr:colOff>
      <xdr:row>57</xdr:row>
      <xdr:rowOff>58276</xdr:rowOff>
    </xdr:to>
    <xdr:sp macro="" textlink="">
      <xdr:nvSpPr>
        <xdr:cNvPr id="125" name="フローチャート: 判断 124"/>
        <xdr:cNvSpPr/>
      </xdr:nvSpPr>
      <xdr:spPr>
        <a:xfrm>
          <a:off x="1079500" y="972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49403</xdr:rowOff>
    </xdr:from>
    <xdr:ext cx="599010" cy="259045"/>
    <xdr:sp macro="" textlink="">
      <xdr:nvSpPr>
        <xdr:cNvPr id="126" name="テキスト ボックス 125"/>
        <xdr:cNvSpPr txBox="1"/>
      </xdr:nvSpPr>
      <xdr:spPr>
        <a:xfrm>
          <a:off x="830795" y="982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14811</xdr:rowOff>
    </xdr:from>
    <xdr:to>
      <xdr:col>24</xdr:col>
      <xdr:colOff>114300</xdr:colOff>
      <xdr:row>55</xdr:row>
      <xdr:rowOff>116411</xdr:rowOff>
    </xdr:to>
    <xdr:sp macro="" textlink="">
      <xdr:nvSpPr>
        <xdr:cNvPr id="132" name="楕円 131"/>
        <xdr:cNvSpPr/>
      </xdr:nvSpPr>
      <xdr:spPr>
        <a:xfrm>
          <a:off x="4584700" y="94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37688</xdr:rowOff>
    </xdr:from>
    <xdr:ext cx="599010" cy="259045"/>
    <xdr:sp macro="" textlink="">
      <xdr:nvSpPr>
        <xdr:cNvPr id="133" name="総務費該当値テキスト"/>
        <xdr:cNvSpPr txBox="1"/>
      </xdr:nvSpPr>
      <xdr:spPr>
        <a:xfrm>
          <a:off x="4686300" y="929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16047</xdr:rowOff>
    </xdr:from>
    <xdr:to>
      <xdr:col>20</xdr:col>
      <xdr:colOff>38100</xdr:colOff>
      <xdr:row>56</xdr:row>
      <xdr:rowOff>117647</xdr:rowOff>
    </xdr:to>
    <xdr:sp macro="" textlink="">
      <xdr:nvSpPr>
        <xdr:cNvPr id="134" name="楕円 133"/>
        <xdr:cNvSpPr/>
      </xdr:nvSpPr>
      <xdr:spPr>
        <a:xfrm>
          <a:off x="3746500" y="961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134174</xdr:rowOff>
    </xdr:from>
    <xdr:ext cx="599010" cy="259045"/>
    <xdr:sp macro="" textlink="">
      <xdr:nvSpPr>
        <xdr:cNvPr id="135" name="テキスト ボックス 134"/>
        <xdr:cNvSpPr txBox="1"/>
      </xdr:nvSpPr>
      <xdr:spPr>
        <a:xfrm>
          <a:off x="3497795" y="939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36622</xdr:rowOff>
    </xdr:from>
    <xdr:to>
      <xdr:col>15</xdr:col>
      <xdr:colOff>101600</xdr:colOff>
      <xdr:row>54</xdr:row>
      <xdr:rowOff>138222</xdr:rowOff>
    </xdr:to>
    <xdr:sp macro="" textlink="">
      <xdr:nvSpPr>
        <xdr:cNvPr id="136" name="楕円 135"/>
        <xdr:cNvSpPr/>
      </xdr:nvSpPr>
      <xdr:spPr>
        <a:xfrm>
          <a:off x="2857500" y="92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154749</xdr:rowOff>
    </xdr:from>
    <xdr:ext cx="690189" cy="259045"/>
    <xdr:sp macro="" textlink="">
      <xdr:nvSpPr>
        <xdr:cNvPr id="137" name="テキスト ボックス 136"/>
        <xdr:cNvSpPr txBox="1"/>
      </xdr:nvSpPr>
      <xdr:spPr>
        <a:xfrm>
          <a:off x="2563205" y="90701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76616</xdr:rowOff>
    </xdr:from>
    <xdr:to>
      <xdr:col>10</xdr:col>
      <xdr:colOff>165100</xdr:colOff>
      <xdr:row>55</xdr:row>
      <xdr:rowOff>6766</xdr:rowOff>
    </xdr:to>
    <xdr:sp macro="" textlink="">
      <xdr:nvSpPr>
        <xdr:cNvPr id="138" name="楕円 137"/>
        <xdr:cNvSpPr/>
      </xdr:nvSpPr>
      <xdr:spPr>
        <a:xfrm>
          <a:off x="1968500" y="933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23293</xdr:rowOff>
    </xdr:from>
    <xdr:ext cx="690189" cy="259045"/>
    <xdr:sp macro="" textlink="">
      <xdr:nvSpPr>
        <xdr:cNvPr id="139" name="テキスト ボックス 138"/>
        <xdr:cNvSpPr txBox="1"/>
      </xdr:nvSpPr>
      <xdr:spPr>
        <a:xfrm>
          <a:off x="1674205" y="9110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94882</xdr:rowOff>
    </xdr:from>
    <xdr:to>
      <xdr:col>6</xdr:col>
      <xdr:colOff>38100</xdr:colOff>
      <xdr:row>56</xdr:row>
      <xdr:rowOff>25032</xdr:rowOff>
    </xdr:to>
    <xdr:sp macro="" textlink="">
      <xdr:nvSpPr>
        <xdr:cNvPr id="140" name="楕円 139"/>
        <xdr:cNvSpPr/>
      </xdr:nvSpPr>
      <xdr:spPr>
        <a:xfrm>
          <a:off x="1079500" y="95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41559</xdr:rowOff>
    </xdr:from>
    <xdr:ext cx="599010" cy="259045"/>
    <xdr:sp macro="" textlink="">
      <xdr:nvSpPr>
        <xdr:cNvPr id="141" name="テキスト ボックス 140"/>
        <xdr:cNvSpPr txBox="1"/>
      </xdr:nvSpPr>
      <xdr:spPr>
        <a:xfrm>
          <a:off x="830795" y="929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37318</xdr:rowOff>
    </xdr:from>
    <xdr:to>
      <xdr:col>24</xdr:col>
      <xdr:colOff>63500</xdr:colOff>
      <xdr:row>75</xdr:row>
      <xdr:rowOff>44582</xdr:rowOff>
    </xdr:to>
    <xdr:cxnSp macro="">
      <xdr:nvCxnSpPr>
        <xdr:cNvPr id="170" name="直線コネクタ 169"/>
        <xdr:cNvCxnSpPr/>
      </xdr:nvCxnSpPr>
      <xdr:spPr>
        <a:xfrm>
          <a:off x="3797300" y="12896068"/>
          <a:ext cx="8382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161561</xdr:rowOff>
    </xdr:from>
    <xdr:to>
      <xdr:col>19</xdr:col>
      <xdr:colOff>177800</xdr:colOff>
      <xdr:row>75</xdr:row>
      <xdr:rowOff>37318</xdr:rowOff>
    </xdr:to>
    <xdr:cxnSp macro="">
      <xdr:nvCxnSpPr>
        <xdr:cNvPr id="173" name="直線コネクタ 172"/>
        <xdr:cNvCxnSpPr/>
      </xdr:nvCxnSpPr>
      <xdr:spPr>
        <a:xfrm>
          <a:off x="2908300" y="12677411"/>
          <a:ext cx="889000" cy="21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161561</xdr:rowOff>
    </xdr:from>
    <xdr:to>
      <xdr:col>15</xdr:col>
      <xdr:colOff>50800</xdr:colOff>
      <xdr:row>74</xdr:row>
      <xdr:rowOff>35430</xdr:rowOff>
    </xdr:to>
    <xdr:cxnSp macro="">
      <xdr:nvCxnSpPr>
        <xdr:cNvPr id="176" name="直線コネクタ 175"/>
        <xdr:cNvCxnSpPr/>
      </xdr:nvCxnSpPr>
      <xdr:spPr>
        <a:xfrm flipV="1">
          <a:off x="2019300" y="12677411"/>
          <a:ext cx="889000" cy="4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1351</xdr:rowOff>
    </xdr:from>
    <xdr:to>
      <xdr:col>10</xdr:col>
      <xdr:colOff>114300</xdr:colOff>
      <xdr:row>74</xdr:row>
      <xdr:rowOff>35430</xdr:rowOff>
    </xdr:to>
    <xdr:cxnSp macro="">
      <xdr:nvCxnSpPr>
        <xdr:cNvPr id="179" name="直線コネクタ 178"/>
        <xdr:cNvCxnSpPr/>
      </xdr:nvCxnSpPr>
      <xdr:spPr>
        <a:xfrm>
          <a:off x="1130300" y="12517201"/>
          <a:ext cx="889000" cy="20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36672</xdr:rowOff>
    </xdr:from>
    <xdr:to>
      <xdr:col>10</xdr:col>
      <xdr:colOff>165100</xdr:colOff>
      <xdr:row>76</xdr:row>
      <xdr:rowOff>138272</xdr:rowOff>
    </xdr:to>
    <xdr:sp macro="" textlink="">
      <xdr:nvSpPr>
        <xdr:cNvPr id="180" name="フローチャート: 判断 179"/>
        <xdr:cNvSpPr/>
      </xdr:nvSpPr>
      <xdr:spPr>
        <a:xfrm>
          <a:off x="1968500" y="1306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129399</xdr:rowOff>
    </xdr:from>
    <xdr:ext cx="599010" cy="259045"/>
    <xdr:sp macro="" textlink="">
      <xdr:nvSpPr>
        <xdr:cNvPr id="181" name="テキスト ボックス 180"/>
        <xdr:cNvSpPr txBox="1"/>
      </xdr:nvSpPr>
      <xdr:spPr>
        <a:xfrm>
          <a:off x="1719795" y="1315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59758</xdr:rowOff>
    </xdr:from>
    <xdr:to>
      <xdr:col>6</xdr:col>
      <xdr:colOff>38100</xdr:colOff>
      <xdr:row>76</xdr:row>
      <xdr:rowOff>161358</xdr:rowOff>
    </xdr:to>
    <xdr:sp macro="" textlink="">
      <xdr:nvSpPr>
        <xdr:cNvPr id="182" name="フローチャート: 判断 181"/>
        <xdr:cNvSpPr/>
      </xdr:nvSpPr>
      <xdr:spPr>
        <a:xfrm>
          <a:off x="10795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152485</xdr:rowOff>
    </xdr:from>
    <xdr:ext cx="599010" cy="259045"/>
    <xdr:sp macro="" textlink="">
      <xdr:nvSpPr>
        <xdr:cNvPr id="183" name="テキスト ボックス 182"/>
        <xdr:cNvSpPr txBox="1"/>
      </xdr:nvSpPr>
      <xdr:spPr>
        <a:xfrm>
          <a:off x="830795" y="1318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165232</xdr:rowOff>
    </xdr:from>
    <xdr:to>
      <xdr:col>24</xdr:col>
      <xdr:colOff>114300</xdr:colOff>
      <xdr:row>75</xdr:row>
      <xdr:rowOff>95382</xdr:rowOff>
    </xdr:to>
    <xdr:sp macro="" textlink="">
      <xdr:nvSpPr>
        <xdr:cNvPr id="189" name="楕円 188"/>
        <xdr:cNvSpPr/>
      </xdr:nvSpPr>
      <xdr:spPr>
        <a:xfrm>
          <a:off x="4584700" y="128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16659</xdr:rowOff>
    </xdr:from>
    <xdr:ext cx="599010" cy="259045"/>
    <xdr:sp macro="" textlink="">
      <xdr:nvSpPr>
        <xdr:cNvPr id="190" name="民生費該当値テキスト"/>
        <xdr:cNvSpPr txBox="1"/>
      </xdr:nvSpPr>
      <xdr:spPr>
        <a:xfrm>
          <a:off x="4686300" y="1270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157968</xdr:rowOff>
    </xdr:from>
    <xdr:to>
      <xdr:col>20</xdr:col>
      <xdr:colOff>38100</xdr:colOff>
      <xdr:row>75</xdr:row>
      <xdr:rowOff>88118</xdr:rowOff>
    </xdr:to>
    <xdr:sp macro="" textlink="">
      <xdr:nvSpPr>
        <xdr:cNvPr id="191" name="楕円 190"/>
        <xdr:cNvSpPr/>
      </xdr:nvSpPr>
      <xdr:spPr>
        <a:xfrm>
          <a:off x="3746500" y="128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104645</xdr:rowOff>
    </xdr:from>
    <xdr:ext cx="599010" cy="259045"/>
    <xdr:sp macro="" textlink="">
      <xdr:nvSpPr>
        <xdr:cNvPr id="192" name="テキスト ボックス 191"/>
        <xdr:cNvSpPr txBox="1"/>
      </xdr:nvSpPr>
      <xdr:spPr>
        <a:xfrm>
          <a:off x="3497795" y="1262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110761</xdr:rowOff>
    </xdr:from>
    <xdr:to>
      <xdr:col>15</xdr:col>
      <xdr:colOff>101600</xdr:colOff>
      <xdr:row>74</xdr:row>
      <xdr:rowOff>40911</xdr:rowOff>
    </xdr:to>
    <xdr:sp macro="" textlink="">
      <xdr:nvSpPr>
        <xdr:cNvPr id="193" name="楕円 192"/>
        <xdr:cNvSpPr/>
      </xdr:nvSpPr>
      <xdr:spPr>
        <a:xfrm>
          <a:off x="2857500" y="126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57438</xdr:rowOff>
    </xdr:from>
    <xdr:ext cx="599010" cy="259045"/>
    <xdr:sp macro="" textlink="">
      <xdr:nvSpPr>
        <xdr:cNvPr id="194" name="テキスト ボックス 193"/>
        <xdr:cNvSpPr txBox="1"/>
      </xdr:nvSpPr>
      <xdr:spPr>
        <a:xfrm>
          <a:off x="2608795" y="1240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156080</xdr:rowOff>
    </xdr:from>
    <xdr:to>
      <xdr:col>10</xdr:col>
      <xdr:colOff>165100</xdr:colOff>
      <xdr:row>74</xdr:row>
      <xdr:rowOff>86230</xdr:rowOff>
    </xdr:to>
    <xdr:sp macro="" textlink="">
      <xdr:nvSpPr>
        <xdr:cNvPr id="195" name="楕円 194"/>
        <xdr:cNvSpPr/>
      </xdr:nvSpPr>
      <xdr:spPr>
        <a:xfrm>
          <a:off x="1968500" y="126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102757</xdr:rowOff>
    </xdr:from>
    <xdr:ext cx="599010" cy="259045"/>
    <xdr:sp macro="" textlink="">
      <xdr:nvSpPr>
        <xdr:cNvPr id="196" name="テキスト ボックス 195"/>
        <xdr:cNvSpPr txBox="1"/>
      </xdr:nvSpPr>
      <xdr:spPr>
        <a:xfrm>
          <a:off x="1719795" y="1244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122001</xdr:rowOff>
    </xdr:from>
    <xdr:to>
      <xdr:col>6</xdr:col>
      <xdr:colOff>38100</xdr:colOff>
      <xdr:row>73</xdr:row>
      <xdr:rowOff>52151</xdr:rowOff>
    </xdr:to>
    <xdr:sp macro="" textlink="">
      <xdr:nvSpPr>
        <xdr:cNvPr id="197" name="楕円 196"/>
        <xdr:cNvSpPr/>
      </xdr:nvSpPr>
      <xdr:spPr>
        <a:xfrm>
          <a:off x="1079500" y="124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68678</xdr:rowOff>
    </xdr:from>
    <xdr:ext cx="599010" cy="259045"/>
    <xdr:sp macro="" textlink="">
      <xdr:nvSpPr>
        <xdr:cNvPr id="198" name="テキスト ボックス 197"/>
        <xdr:cNvSpPr txBox="1"/>
      </xdr:nvSpPr>
      <xdr:spPr>
        <a:xfrm>
          <a:off x="830795" y="1224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44827</xdr:rowOff>
    </xdr:from>
    <xdr:to>
      <xdr:col>24</xdr:col>
      <xdr:colOff>63500</xdr:colOff>
      <xdr:row>98</xdr:row>
      <xdr:rowOff>62861</xdr:rowOff>
    </xdr:to>
    <xdr:cxnSp macro="">
      <xdr:nvCxnSpPr>
        <xdr:cNvPr id="227" name="直線コネクタ 226"/>
        <xdr:cNvCxnSpPr/>
      </xdr:nvCxnSpPr>
      <xdr:spPr>
        <a:xfrm flipV="1">
          <a:off x="3797300" y="16846927"/>
          <a:ext cx="8382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46665</xdr:rowOff>
    </xdr:from>
    <xdr:to>
      <xdr:col>19</xdr:col>
      <xdr:colOff>177800</xdr:colOff>
      <xdr:row>98</xdr:row>
      <xdr:rowOff>62861</xdr:rowOff>
    </xdr:to>
    <xdr:cxnSp macro="">
      <xdr:nvCxnSpPr>
        <xdr:cNvPr id="230" name="直線コネクタ 229"/>
        <xdr:cNvCxnSpPr/>
      </xdr:nvCxnSpPr>
      <xdr:spPr>
        <a:xfrm>
          <a:off x="2908300" y="16848765"/>
          <a:ext cx="889000" cy="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46665</xdr:rowOff>
    </xdr:from>
    <xdr:to>
      <xdr:col>15</xdr:col>
      <xdr:colOff>50800</xdr:colOff>
      <xdr:row>98</xdr:row>
      <xdr:rowOff>64722</xdr:rowOff>
    </xdr:to>
    <xdr:cxnSp macro="">
      <xdr:nvCxnSpPr>
        <xdr:cNvPr id="233" name="直線コネクタ 232"/>
        <xdr:cNvCxnSpPr/>
      </xdr:nvCxnSpPr>
      <xdr:spPr>
        <a:xfrm flipV="1">
          <a:off x="2019300" y="16848765"/>
          <a:ext cx="889000" cy="1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64722</xdr:rowOff>
    </xdr:from>
    <xdr:to>
      <xdr:col>10</xdr:col>
      <xdr:colOff>114300</xdr:colOff>
      <xdr:row>98</xdr:row>
      <xdr:rowOff>91191</xdr:rowOff>
    </xdr:to>
    <xdr:cxnSp macro="">
      <xdr:nvCxnSpPr>
        <xdr:cNvPr id="236" name="直線コネクタ 235"/>
        <xdr:cNvCxnSpPr/>
      </xdr:nvCxnSpPr>
      <xdr:spPr>
        <a:xfrm flipV="1">
          <a:off x="1130300" y="16866822"/>
          <a:ext cx="889000" cy="2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79149</xdr:rowOff>
    </xdr:from>
    <xdr:to>
      <xdr:col>10</xdr:col>
      <xdr:colOff>165100</xdr:colOff>
      <xdr:row>98</xdr:row>
      <xdr:rowOff>9299</xdr:rowOff>
    </xdr:to>
    <xdr:sp macro="" textlink="">
      <xdr:nvSpPr>
        <xdr:cNvPr id="237" name="フローチャート: 判断 236"/>
        <xdr:cNvSpPr/>
      </xdr:nvSpPr>
      <xdr:spPr>
        <a:xfrm>
          <a:off x="1968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25826</xdr:rowOff>
    </xdr:from>
    <xdr:ext cx="599010" cy="259045"/>
    <xdr:sp macro="" textlink="">
      <xdr:nvSpPr>
        <xdr:cNvPr id="238" name="テキスト ボックス 237"/>
        <xdr:cNvSpPr txBox="1"/>
      </xdr:nvSpPr>
      <xdr:spPr>
        <a:xfrm>
          <a:off x="1719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77510</xdr:rowOff>
    </xdr:from>
    <xdr:to>
      <xdr:col>6</xdr:col>
      <xdr:colOff>38100</xdr:colOff>
      <xdr:row>98</xdr:row>
      <xdr:rowOff>7660</xdr:rowOff>
    </xdr:to>
    <xdr:sp macro="" textlink="">
      <xdr:nvSpPr>
        <xdr:cNvPr id="239" name="フローチャート: 判断 238"/>
        <xdr:cNvSpPr/>
      </xdr:nvSpPr>
      <xdr:spPr>
        <a:xfrm>
          <a:off x="1079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24187</xdr:rowOff>
    </xdr:from>
    <xdr:ext cx="599010" cy="259045"/>
    <xdr:sp macro="" textlink="">
      <xdr:nvSpPr>
        <xdr:cNvPr id="240" name="テキスト ボックス 239"/>
        <xdr:cNvSpPr txBox="1"/>
      </xdr:nvSpPr>
      <xdr:spPr>
        <a:xfrm>
          <a:off x="830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165477</xdr:rowOff>
    </xdr:from>
    <xdr:to>
      <xdr:col>24</xdr:col>
      <xdr:colOff>114300</xdr:colOff>
      <xdr:row>98</xdr:row>
      <xdr:rowOff>95627</xdr:rowOff>
    </xdr:to>
    <xdr:sp macro="" textlink="">
      <xdr:nvSpPr>
        <xdr:cNvPr id="246" name="楕円 245"/>
        <xdr:cNvSpPr/>
      </xdr:nvSpPr>
      <xdr:spPr>
        <a:xfrm>
          <a:off x="4584700" y="167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80404</xdr:rowOff>
    </xdr:from>
    <xdr:ext cx="534377" cy="259045"/>
    <xdr:sp macro="" textlink="">
      <xdr:nvSpPr>
        <xdr:cNvPr id="247" name="衛生費該当値テキスト"/>
        <xdr:cNvSpPr txBox="1"/>
      </xdr:nvSpPr>
      <xdr:spPr>
        <a:xfrm>
          <a:off x="4686300" y="1671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12061</xdr:rowOff>
    </xdr:from>
    <xdr:to>
      <xdr:col>20</xdr:col>
      <xdr:colOff>38100</xdr:colOff>
      <xdr:row>98</xdr:row>
      <xdr:rowOff>113661</xdr:rowOff>
    </xdr:to>
    <xdr:sp macro="" textlink="">
      <xdr:nvSpPr>
        <xdr:cNvPr id="248" name="楕円 247"/>
        <xdr:cNvSpPr/>
      </xdr:nvSpPr>
      <xdr:spPr>
        <a:xfrm>
          <a:off x="3746500" y="168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104788</xdr:rowOff>
    </xdr:from>
    <xdr:ext cx="534377" cy="259045"/>
    <xdr:sp macro="" textlink="">
      <xdr:nvSpPr>
        <xdr:cNvPr id="249" name="テキスト ボックス 248"/>
        <xdr:cNvSpPr txBox="1"/>
      </xdr:nvSpPr>
      <xdr:spPr>
        <a:xfrm>
          <a:off x="3530111" y="169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167315</xdr:rowOff>
    </xdr:from>
    <xdr:to>
      <xdr:col>15</xdr:col>
      <xdr:colOff>101600</xdr:colOff>
      <xdr:row>98</xdr:row>
      <xdr:rowOff>97465</xdr:rowOff>
    </xdr:to>
    <xdr:sp macro="" textlink="">
      <xdr:nvSpPr>
        <xdr:cNvPr id="250" name="楕円 249"/>
        <xdr:cNvSpPr/>
      </xdr:nvSpPr>
      <xdr:spPr>
        <a:xfrm>
          <a:off x="2857500" y="167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88592</xdr:rowOff>
    </xdr:from>
    <xdr:ext cx="534377" cy="259045"/>
    <xdr:sp macro="" textlink="">
      <xdr:nvSpPr>
        <xdr:cNvPr id="251" name="テキスト ボックス 250"/>
        <xdr:cNvSpPr txBox="1"/>
      </xdr:nvSpPr>
      <xdr:spPr>
        <a:xfrm>
          <a:off x="2641111" y="1689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13922</xdr:rowOff>
    </xdr:from>
    <xdr:to>
      <xdr:col>10</xdr:col>
      <xdr:colOff>165100</xdr:colOff>
      <xdr:row>98</xdr:row>
      <xdr:rowOff>115522</xdr:rowOff>
    </xdr:to>
    <xdr:sp macro="" textlink="">
      <xdr:nvSpPr>
        <xdr:cNvPr id="252" name="楕円 251"/>
        <xdr:cNvSpPr/>
      </xdr:nvSpPr>
      <xdr:spPr>
        <a:xfrm>
          <a:off x="1968500" y="168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106649</xdr:rowOff>
    </xdr:from>
    <xdr:ext cx="534377" cy="259045"/>
    <xdr:sp macro="" textlink="">
      <xdr:nvSpPr>
        <xdr:cNvPr id="253" name="テキスト ボックス 252"/>
        <xdr:cNvSpPr txBox="1"/>
      </xdr:nvSpPr>
      <xdr:spPr>
        <a:xfrm>
          <a:off x="1752111" y="169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40391</xdr:rowOff>
    </xdr:from>
    <xdr:to>
      <xdr:col>6</xdr:col>
      <xdr:colOff>38100</xdr:colOff>
      <xdr:row>98</xdr:row>
      <xdr:rowOff>141991</xdr:rowOff>
    </xdr:to>
    <xdr:sp macro="" textlink="">
      <xdr:nvSpPr>
        <xdr:cNvPr id="254" name="楕円 253"/>
        <xdr:cNvSpPr/>
      </xdr:nvSpPr>
      <xdr:spPr>
        <a:xfrm>
          <a:off x="1079500" y="168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133118</xdr:rowOff>
    </xdr:from>
    <xdr:ext cx="534377" cy="259045"/>
    <xdr:sp macro="" textlink="">
      <xdr:nvSpPr>
        <xdr:cNvPr id="255" name="テキスト ボックス 254"/>
        <xdr:cNvSpPr txBox="1"/>
      </xdr:nvSpPr>
      <xdr:spPr>
        <a:xfrm>
          <a:off x="863111" y="1693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98334</xdr:rowOff>
    </xdr:to>
    <xdr:cxnSp macro="">
      <xdr:nvCxnSpPr>
        <xdr:cNvPr id="286" name="直線コネクタ 285"/>
        <xdr:cNvCxnSpPr/>
      </xdr:nvCxnSpPr>
      <xdr:spPr>
        <a:xfrm>
          <a:off x="9639300" y="6784776"/>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98116</xdr:rowOff>
    </xdr:from>
    <xdr:to>
      <xdr:col>50</xdr:col>
      <xdr:colOff>114300</xdr:colOff>
      <xdr:row>39</xdr:row>
      <xdr:rowOff>98226</xdr:rowOff>
    </xdr:to>
    <xdr:cxnSp macro="">
      <xdr:nvCxnSpPr>
        <xdr:cNvPr id="289" name="直線コネクタ 288"/>
        <xdr:cNvCxnSpPr/>
      </xdr:nvCxnSpPr>
      <xdr:spPr>
        <a:xfrm>
          <a:off x="8750300" y="6784666"/>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97028</xdr:rowOff>
    </xdr:from>
    <xdr:to>
      <xdr:col>45</xdr:col>
      <xdr:colOff>177800</xdr:colOff>
      <xdr:row>39</xdr:row>
      <xdr:rowOff>98116</xdr:rowOff>
    </xdr:to>
    <xdr:cxnSp macro="">
      <xdr:nvCxnSpPr>
        <xdr:cNvPr id="292" name="直線コネクタ 291"/>
        <xdr:cNvCxnSpPr/>
      </xdr:nvCxnSpPr>
      <xdr:spPr>
        <a:xfrm>
          <a:off x="7861300" y="678357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95722</xdr:rowOff>
    </xdr:from>
    <xdr:to>
      <xdr:col>41</xdr:col>
      <xdr:colOff>50800</xdr:colOff>
      <xdr:row>39</xdr:row>
      <xdr:rowOff>97028</xdr:rowOff>
    </xdr:to>
    <xdr:cxnSp macro="">
      <xdr:nvCxnSpPr>
        <xdr:cNvPr id="295" name="直線コネクタ 294"/>
        <xdr:cNvCxnSpPr/>
      </xdr:nvCxnSpPr>
      <xdr:spPr>
        <a:xfrm>
          <a:off x="6972300" y="678227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44269</xdr:rowOff>
    </xdr:from>
    <xdr:to>
      <xdr:col>41</xdr:col>
      <xdr:colOff>101600</xdr:colOff>
      <xdr:row>37</xdr:row>
      <xdr:rowOff>145869</xdr:rowOff>
    </xdr:to>
    <xdr:sp macro="" textlink="">
      <xdr:nvSpPr>
        <xdr:cNvPr id="296" name="フローチャート: 判断 295"/>
        <xdr:cNvSpPr/>
      </xdr:nvSpPr>
      <xdr:spPr>
        <a:xfrm>
          <a:off x="7810500" y="63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162396</xdr:rowOff>
    </xdr:from>
    <xdr:ext cx="469744" cy="259045"/>
    <xdr:sp macro="" textlink="">
      <xdr:nvSpPr>
        <xdr:cNvPr id="297" name="テキスト ボックス 296"/>
        <xdr:cNvSpPr txBox="1"/>
      </xdr:nvSpPr>
      <xdr:spPr>
        <a:xfrm>
          <a:off x="7626428" y="616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13135</xdr:rowOff>
    </xdr:from>
    <xdr:to>
      <xdr:col>36</xdr:col>
      <xdr:colOff>165100</xdr:colOff>
      <xdr:row>37</xdr:row>
      <xdr:rowOff>114735</xdr:rowOff>
    </xdr:to>
    <xdr:sp macro="" textlink="">
      <xdr:nvSpPr>
        <xdr:cNvPr id="298" name="フローチャート: 判断 297"/>
        <xdr:cNvSpPr/>
      </xdr:nvSpPr>
      <xdr:spPr>
        <a:xfrm>
          <a:off x="6921500" y="63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131262</xdr:rowOff>
    </xdr:from>
    <xdr:ext cx="469744" cy="259045"/>
    <xdr:sp macro="" textlink="">
      <xdr:nvSpPr>
        <xdr:cNvPr id="299" name="テキスト ボックス 298"/>
        <xdr:cNvSpPr txBox="1"/>
      </xdr:nvSpPr>
      <xdr:spPr>
        <a:xfrm>
          <a:off x="6737428" y="61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47534</xdr:rowOff>
    </xdr:from>
    <xdr:to>
      <xdr:col>55</xdr:col>
      <xdr:colOff>50800</xdr:colOff>
      <xdr:row>39</xdr:row>
      <xdr:rowOff>149134</xdr:rowOff>
    </xdr:to>
    <xdr:sp macro="" textlink="">
      <xdr:nvSpPr>
        <xdr:cNvPr id="305" name="楕円 304"/>
        <xdr:cNvSpPr/>
      </xdr:nvSpPr>
      <xdr:spPr>
        <a:xfrm>
          <a:off x="10426700" y="673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133911</xdr:rowOff>
    </xdr:from>
    <xdr:ext cx="249299" cy="259045"/>
    <xdr:sp macro="" textlink="">
      <xdr:nvSpPr>
        <xdr:cNvPr id="306" name="労働費該当値テキスト"/>
        <xdr:cNvSpPr txBox="1"/>
      </xdr:nvSpPr>
      <xdr:spPr>
        <a:xfrm>
          <a:off x="10528300" y="6649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47426</xdr:rowOff>
    </xdr:from>
    <xdr:to>
      <xdr:col>50</xdr:col>
      <xdr:colOff>165100</xdr:colOff>
      <xdr:row>39</xdr:row>
      <xdr:rowOff>149026</xdr:rowOff>
    </xdr:to>
    <xdr:sp macro="" textlink="">
      <xdr:nvSpPr>
        <xdr:cNvPr id="307" name="楕円 306"/>
        <xdr:cNvSpPr/>
      </xdr:nvSpPr>
      <xdr:spPr>
        <a:xfrm>
          <a:off x="9588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140153</xdr:rowOff>
    </xdr:from>
    <xdr:ext cx="249299" cy="259045"/>
    <xdr:sp macro="" textlink="">
      <xdr:nvSpPr>
        <xdr:cNvPr id="308" name="テキスト ボックス 307"/>
        <xdr:cNvSpPr txBox="1"/>
      </xdr:nvSpPr>
      <xdr:spPr>
        <a:xfrm>
          <a:off x="9514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47316</xdr:rowOff>
    </xdr:from>
    <xdr:to>
      <xdr:col>46</xdr:col>
      <xdr:colOff>38100</xdr:colOff>
      <xdr:row>39</xdr:row>
      <xdr:rowOff>148916</xdr:rowOff>
    </xdr:to>
    <xdr:sp macro="" textlink="">
      <xdr:nvSpPr>
        <xdr:cNvPr id="309" name="楕円 308"/>
        <xdr:cNvSpPr/>
      </xdr:nvSpPr>
      <xdr:spPr>
        <a:xfrm>
          <a:off x="8699500" y="6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140043</xdr:rowOff>
    </xdr:from>
    <xdr:ext cx="249299" cy="259045"/>
    <xdr:sp macro="" textlink="">
      <xdr:nvSpPr>
        <xdr:cNvPr id="310" name="テキスト ボックス 309"/>
        <xdr:cNvSpPr txBox="1"/>
      </xdr:nvSpPr>
      <xdr:spPr>
        <a:xfrm>
          <a:off x="8625650" y="6826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46228</xdr:rowOff>
    </xdr:from>
    <xdr:to>
      <xdr:col>41</xdr:col>
      <xdr:colOff>101600</xdr:colOff>
      <xdr:row>39</xdr:row>
      <xdr:rowOff>147828</xdr:rowOff>
    </xdr:to>
    <xdr:sp macro="" textlink="">
      <xdr:nvSpPr>
        <xdr:cNvPr id="311" name="楕円 310"/>
        <xdr:cNvSpPr/>
      </xdr:nvSpPr>
      <xdr:spPr>
        <a:xfrm>
          <a:off x="7810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138955</xdr:rowOff>
    </xdr:from>
    <xdr:ext cx="313932" cy="259045"/>
    <xdr:sp macro="" textlink="">
      <xdr:nvSpPr>
        <xdr:cNvPr id="312" name="テキスト ボックス 311"/>
        <xdr:cNvSpPr txBox="1"/>
      </xdr:nvSpPr>
      <xdr:spPr>
        <a:xfrm>
          <a:off x="7704333" y="6825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44922</xdr:rowOff>
    </xdr:from>
    <xdr:to>
      <xdr:col>36</xdr:col>
      <xdr:colOff>165100</xdr:colOff>
      <xdr:row>39</xdr:row>
      <xdr:rowOff>146522</xdr:rowOff>
    </xdr:to>
    <xdr:sp macro="" textlink="">
      <xdr:nvSpPr>
        <xdr:cNvPr id="313" name="楕円 312"/>
        <xdr:cNvSpPr/>
      </xdr:nvSpPr>
      <xdr:spPr>
        <a:xfrm>
          <a:off x="6921500" y="67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137649</xdr:rowOff>
    </xdr:from>
    <xdr:ext cx="313932" cy="259045"/>
    <xdr:sp macro="" textlink="">
      <xdr:nvSpPr>
        <xdr:cNvPr id="314" name="テキスト ボックス 313"/>
        <xdr:cNvSpPr txBox="1"/>
      </xdr:nvSpPr>
      <xdr:spPr>
        <a:xfrm>
          <a:off x="6815333" y="6824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8" name="テキスト ボックス 32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30461</xdr:rowOff>
    </xdr:from>
    <xdr:to>
      <xdr:col>54</xdr:col>
      <xdr:colOff>189865</xdr:colOff>
      <xdr:row>58</xdr:row>
      <xdr:rowOff>129507</xdr:rowOff>
    </xdr:to>
    <xdr:cxnSp macro="">
      <xdr:nvCxnSpPr>
        <xdr:cNvPr id="336" name="直線コネクタ 335"/>
        <xdr:cNvCxnSpPr/>
      </xdr:nvCxnSpPr>
      <xdr:spPr>
        <a:xfrm flipV="1">
          <a:off x="10475595" y="9117311"/>
          <a:ext cx="1270" cy="95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133334</xdr:rowOff>
    </xdr:from>
    <xdr:ext cx="534377" cy="259045"/>
    <xdr:sp macro="" textlink="">
      <xdr:nvSpPr>
        <xdr:cNvPr id="337" name="農林水産業費最小値テキスト"/>
        <xdr:cNvSpPr txBox="1"/>
      </xdr:nvSpPr>
      <xdr:spPr>
        <a:xfrm>
          <a:off x="10528300" y="100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129507</xdr:rowOff>
    </xdr:from>
    <xdr:to>
      <xdr:col>55</xdr:col>
      <xdr:colOff>88900</xdr:colOff>
      <xdr:row>58</xdr:row>
      <xdr:rowOff>129507</xdr:rowOff>
    </xdr:to>
    <xdr:cxnSp macro="">
      <xdr:nvCxnSpPr>
        <xdr:cNvPr id="338" name="直線コネクタ 337"/>
        <xdr:cNvCxnSpPr/>
      </xdr:nvCxnSpPr>
      <xdr:spPr>
        <a:xfrm>
          <a:off x="10388600" y="1007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148588</xdr:rowOff>
    </xdr:from>
    <xdr:ext cx="690189" cy="259045"/>
    <xdr:sp macro="" textlink="">
      <xdr:nvSpPr>
        <xdr:cNvPr id="339" name="農林水産業費最大値テキスト"/>
        <xdr:cNvSpPr txBox="1"/>
      </xdr:nvSpPr>
      <xdr:spPr>
        <a:xfrm>
          <a:off x="10528300" y="88925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30461</xdr:rowOff>
    </xdr:from>
    <xdr:to>
      <xdr:col>55</xdr:col>
      <xdr:colOff>88900</xdr:colOff>
      <xdr:row>53</xdr:row>
      <xdr:rowOff>30461</xdr:rowOff>
    </xdr:to>
    <xdr:cxnSp macro="">
      <xdr:nvCxnSpPr>
        <xdr:cNvPr id="340" name="直線コネクタ 339"/>
        <xdr:cNvCxnSpPr/>
      </xdr:nvCxnSpPr>
      <xdr:spPr>
        <a:xfrm>
          <a:off x="10388600" y="91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59627</xdr:rowOff>
    </xdr:from>
    <xdr:to>
      <xdr:col>55</xdr:col>
      <xdr:colOff>0</xdr:colOff>
      <xdr:row>53</xdr:row>
      <xdr:rowOff>30461</xdr:rowOff>
    </xdr:to>
    <xdr:cxnSp macro="">
      <xdr:nvCxnSpPr>
        <xdr:cNvPr id="341" name="直線コネクタ 340"/>
        <xdr:cNvCxnSpPr/>
      </xdr:nvCxnSpPr>
      <xdr:spPr>
        <a:xfrm>
          <a:off x="9639300" y="8632127"/>
          <a:ext cx="838200" cy="48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155276</xdr:rowOff>
    </xdr:from>
    <xdr:ext cx="599010" cy="259045"/>
    <xdr:sp macro="" textlink="">
      <xdr:nvSpPr>
        <xdr:cNvPr id="342" name="農林水産業費平均値テキスト"/>
        <xdr:cNvSpPr txBox="1"/>
      </xdr:nvSpPr>
      <xdr:spPr>
        <a:xfrm>
          <a:off x="10528300" y="9927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5399</xdr:rowOff>
    </xdr:from>
    <xdr:to>
      <xdr:col>55</xdr:col>
      <xdr:colOff>50800</xdr:colOff>
      <xdr:row>58</xdr:row>
      <xdr:rowOff>106999</xdr:rowOff>
    </xdr:to>
    <xdr:sp macro="" textlink="">
      <xdr:nvSpPr>
        <xdr:cNvPr id="343" name="フローチャート: 判断 342"/>
        <xdr:cNvSpPr/>
      </xdr:nvSpPr>
      <xdr:spPr>
        <a:xfrm>
          <a:off x="10426700" y="994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59627</xdr:rowOff>
    </xdr:from>
    <xdr:to>
      <xdr:col>50</xdr:col>
      <xdr:colOff>114300</xdr:colOff>
      <xdr:row>55</xdr:row>
      <xdr:rowOff>110792</xdr:rowOff>
    </xdr:to>
    <xdr:cxnSp macro="">
      <xdr:nvCxnSpPr>
        <xdr:cNvPr id="344" name="直線コネクタ 343"/>
        <xdr:cNvCxnSpPr/>
      </xdr:nvCxnSpPr>
      <xdr:spPr>
        <a:xfrm flipV="1">
          <a:off x="8750300" y="8632127"/>
          <a:ext cx="889000" cy="90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1917</xdr:rowOff>
    </xdr:from>
    <xdr:to>
      <xdr:col>50</xdr:col>
      <xdr:colOff>165100</xdr:colOff>
      <xdr:row>58</xdr:row>
      <xdr:rowOff>103517</xdr:rowOff>
    </xdr:to>
    <xdr:sp macro="" textlink="">
      <xdr:nvSpPr>
        <xdr:cNvPr id="345" name="フローチャート: 判断 344"/>
        <xdr:cNvSpPr/>
      </xdr:nvSpPr>
      <xdr:spPr>
        <a:xfrm>
          <a:off x="95885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94644</xdr:rowOff>
    </xdr:from>
    <xdr:ext cx="599010" cy="259045"/>
    <xdr:sp macro="" textlink="">
      <xdr:nvSpPr>
        <xdr:cNvPr id="346" name="テキスト ボックス 345"/>
        <xdr:cNvSpPr txBox="1"/>
      </xdr:nvSpPr>
      <xdr:spPr>
        <a:xfrm>
          <a:off x="9339795" y="100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110792</xdr:rowOff>
    </xdr:from>
    <xdr:to>
      <xdr:col>45</xdr:col>
      <xdr:colOff>177800</xdr:colOff>
      <xdr:row>55</xdr:row>
      <xdr:rowOff>144095</xdr:rowOff>
    </xdr:to>
    <xdr:cxnSp macro="">
      <xdr:nvCxnSpPr>
        <xdr:cNvPr id="347" name="直線コネクタ 346"/>
        <xdr:cNvCxnSpPr/>
      </xdr:nvCxnSpPr>
      <xdr:spPr>
        <a:xfrm flipV="1">
          <a:off x="7861300" y="9540542"/>
          <a:ext cx="889000" cy="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11567</xdr:rowOff>
    </xdr:from>
    <xdr:to>
      <xdr:col>46</xdr:col>
      <xdr:colOff>38100</xdr:colOff>
      <xdr:row>58</xdr:row>
      <xdr:rowOff>113167</xdr:rowOff>
    </xdr:to>
    <xdr:sp macro="" textlink="">
      <xdr:nvSpPr>
        <xdr:cNvPr id="348" name="フローチャート: 判断 347"/>
        <xdr:cNvSpPr/>
      </xdr:nvSpPr>
      <xdr:spPr>
        <a:xfrm>
          <a:off x="8699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104294</xdr:rowOff>
    </xdr:from>
    <xdr:ext cx="599010" cy="259045"/>
    <xdr:sp macro="" textlink="">
      <xdr:nvSpPr>
        <xdr:cNvPr id="349" name="テキスト ボックス 348"/>
        <xdr:cNvSpPr txBox="1"/>
      </xdr:nvSpPr>
      <xdr:spPr>
        <a:xfrm>
          <a:off x="8450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144095</xdr:rowOff>
    </xdr:from>
    <xdr:to>
      <xdr:col>41</xdr:col>
      <xdr:colOff>50800</xdr:colOff>
      <xdr:row>56</xdr:row>
      <xdr:rowOff>61257</xdr:rowOff>
    </xdr:to>
    <xdr:cxnSp macro="">
      <xdr:nvCxnSpPr>
        <xdr:cNvPr id="350" name="直線コネクタ 349"/>
        <xdr:cNvCxnSpPr/>
      </xdr:nvCxnSpPr>
      <xdr:spPr>
        <a:xfrm flipV="1">
          <a:off x="6972300" y="9573845"/>
          <a:ext cx="889000" cy="8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29876</xdr:rowOff>
    </xdr:from>
    <xdr:to>
      <xdr:col>41</xdr:col>
      <xdr:colOff>101600</xdr:colOff>
      <xdr:row>58</xdr:row>
      <xdr:rowOff>131476</xdr:rowOff>
    </xdr:to>
    <xdr:sp macro="" textlink="">
      <xdr:nvSpPr>
        <xdr:cNvPr id="351" name="フローチャート: 判断 350"/>
        <xdr:cNvSpPr/>
      </xdr:nvSpPr>
      <xdr:spPr>
        <a:xfrm>
          <a:off x="7810500" y="997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122603</xdr:rowOff>
    </xdr:from>
    <xdr:ext cx="599010" cy="259045"/>
    <xdr:sp macro="" textlink="">
      <xdr:nvSpPr>
        <xdr:cNvPr id="352" name="テキスト ボックス 351"/>
        <xdr:cNvSpPr txBox="1"/>
      </xdr:nvSpPr>
      <xdr:spPr>
        <a:xfrm>
          <a:off x="7561795" y="1006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35985</xdr:rowOff>
    </xdr:from>
    <xdr:to>
      <xdr:col>36</xdr:col>
      <xdr:colOff>165100</xdr:colOff>
      <xdr:row>58</xdr:row>
      <xdr:rowOff>137585</xdr:rowOff>
    </xdr:to>
    <xdr:sp macro="" textlink="">
      <xdr:nvSpPr>
        <xdr:cNvPr id="353" name="フローチャート: 判断 352"/>
        <xdr:cNvSpPr/>
      </xdr:nvSpPr>
      <xdr:spPr>
        <a:xfrm>
          <a:off x="6921500" y="998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128712</xdr:rowOff>
    </xdr:from>
    <xdr:ext cx="599010" cy="259045"/>
    <xdr:sp macro="" textlink="">
      <xdr:nvSpPr>
        <xdr:cNvPr id="354" name="テキスト ボックス 353"/>
        <xdr:cNvSpPr txBox="1"/>
      </xdr:nvSpPr>
      <xdr:spPr>
        <a:xfrm>
          <a:off x="6672795" y="1007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151111</xdr:rowOff>
    </xdr:from>
    <xdr:to>
      <xdr:col>55</xdr:col>
      <xdr:colOff>50800</xdr:colOff>
      <xdr:row>53</xdr:row>
      <xdr:rowOff>81261</xdr:rowOff>
    </xdr:to>
    <xdr:sp macro="" textlink="">
      <xdr:nvSpPr>
        <xdr:cNvPr id="360" name="楕円 359"/>
        <xdr:cNvSpPr/>
      </xdr:nvSpPr>
      <xdr:spPr>
        <a:xfrm>
          <a:off x="10426700" y="90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104138</xdr:rowOff>
    </xdr:from>
    <xdr:ext cx="690189" cy="259045"/>
    <xdr:sp macro="" textlink="">
      <xdr:nvSpPr>
        <xdr:cNvPr id="361" name="農林水産業費該当値テキスト"/>
        <xdr:cNvSpPr txBox="1"/>
      </xdr:nvSpPr>
      <xdr:spPr>
        <a:xfrm>
          <a:off x="10528300" y="90195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8827</xdr:rowOff>
    </xdr:from>
    <xdr:to>
      <xdr:col>50</xdr:col>
      <xdr:colOff>165100</xdr:colOff>
      <xdr:row>50</xdr:row>
      <xdr:rowOff>110427</xdr:rowOff>
    </xdr:to>
    <xdr:sp macro="" textlink="">
      <xdr:nvSpPr>
        <xdr:cNvPr id="362" name="楕円 361"/>
        <xdr:cNvSpPr/>
      </xdr:nvSpPr>
      <xdr:spPr>
        <a:xfrm>
          <a:off x="9588500" y="85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48</xdr:row>
      <xdr:rowOff>126954</xdr:rowOff>
    </xdr:from>
    <xdr:ext cx="690189" cy="259045"/>
    <xdr:sp macro="" textlink="">
      <xdr:nvSpPr>
        <xdr:cNvPr id="363" name="テキスト ボックス 362"/>
        <xdr:cNvSpPr txBox="1"/>
      </xdr:nvSpPr>
      <xdr:spPr>
        <a:xfrm>
          <a:off x="9294205" y="8356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59992</xdr:rowOff>
    </xdr:from>
    <xdr:to>
      <xdr:col>46</xdr:col>
      <xdr:colOff>38100</xdr:colOff>
      <xdr:row>55</xdr:row>
      <xdr:rowOff>161592</xdr:rowOff>
    </xdr:to>
    <xdr:sp macro="" textlink="">
      <xdr:nvSpPr>
        <xdr:cNvPr id="364" name="楕円 363"/>
        <xdr:cNvSpPr/>
      </xdr:nvSpPr>
      <xdr:spPr>
        <a:xfrm>
          <a:off x="8699500" y="948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6669</xdr:rowOff>
    </xdr:from>
    <xdr:ext cx="690189" cy="259045"/>
    <xdr:sp macro="" textlink="">
      <xdr:nvSpPr>
        <xdr:cNvPr id="365" name="テキスト ボックス 364"/>
        <xdr:cNvSpPr txBox="1"/>
      </xdr:nvSpPr>
      <xdr:spPr>
        <a:xfrm>
          <a:off x="8405205" y="92649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93295</xdr:rowOff>
    </xdr:from>
    <xdr:to>
      <xdr:col>41</xdr:col>
      <xdr:colOff>101600</xdr:colOff>
      <xdr:row>56</xdr:row>
      <xdr:rowOff>23445</xdr:rowOff>
    </xdr:to>
    <xdr:sp macro="" textlink="">
      <xdr:nvSpPr>
        <xdr:cNvPr id="366" name="楕円 365"/>
        <xdr:cNvSpPr/>
      </xdr:nvSpPr>
      <xdr:spPr>
        <a:xfrm>
          <a:off x="7810500" y="952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39972</xdr:rowOff>
    </xdr:from>
    <xdr:ext cx="690189" cy="259045"/>
    <xdr:sp macro="" textlink="">
      <xdr:nvSpPr>
        <xdr:cNvPr id="367" name="テキスト ボックス 366"/>
        <xdr:cNvSpPr txBox="1"/>
      </xdr:nvSpPr>
      <xdr:spPr>
        <a:xfrm>
          <a:off x="7516205" y="92982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10457</xdr:rowOff>
    </xdr:from>
    <xdr:to>
      <xdr:col>36</xdr:col>
      <xdr:colOff>165100</xdr:colOff>
      <xdr:row>56</xdr:row>
      <xdr:rowOff>112057</xdr:rowOff>
    </xdr:to>
    <xdr:sp macro="" textlink="">
      <xdr:nvSpPr>
        <xdr:cNvPr id="368" name="楕円 367"/>
        <xdr:cNvSpPr/>
      </xdr:nvSpPr>
      <xdr:spPr>
        <a:xfrm>
          <a:off x="6921500" y="96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128584</xdr:rowOff>
    </xdr:from>
    <xdr:ext cx="599010" cy="259045"/>
    <xdr:sp macro="" textlink="">
      <xdr:nvSpPr>
        <xdr:cNvPr id="369" name="テキスト ボックス 368"/>
        <xdr:cNvSpPr txBox="1"/>
      </xdr:nvSpPr>
      <xdr:spPr>
        <a:xfrm>
          <a:off x="6672795" y="938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89" name="テキスト ボックス 38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30370</xdr:rowOff>
    </xdr:from>
    <xdr:to>
      <xdr:col>54</xdr:col>
      <xdr:colOff>189865</xdr:colOff>
      <xdr:row>79</xdr:row>
      <xdr:rowOff>43357</xdr:rowOff>
    </xdr:to>
    <xdr:cxnSp macro="">
      <xdr:nvCxnSpPr>
        <xdr:cNvPr id="393" name="直線コネクタ 392"/>
        <xdr:cNvCxnSpPr/>
      </xdr:nvCxnSpPr>
      <xdr:spPr>
        <a:xfrm flipV="1">
          <a:off x="10475595" y="13060570"/>
          <a:ext cx="1270" cy="527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47184</xdr:rowOff>
    </xdr:from>
    <xdr:ext cx="378565" cy="259045"/>
    <xdr:sp macro="" textlink="">
      <xdr:nvSpPr>
        <xdr:cNvPr id="394" name="商工費最小値テキスト"/>
        <xdr:cNvSpPr txBox="1"/>
      </xdr:nvSpPr>
      <xdr:spPr>
        <a:xfrm>
          <a:off x="10528300" y="13591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43357</xdr:rowOff>
    </xdr:from>
    <xdr:to>
      <xdr:col>55</xdr:col>
      <xdr:colOff>88900</xdr:colOff>
      <xdr:row>79</xdr:row>
      <xdr:rowOff>43357</xdr:rowOff>
    </xdr:to>
    <xdr:cxnSp macro="">
      <xdr:nvCxnSpPr>
        <xdr:cNvPr id="395" name="直線コネクタ 394"/>
        <xdr:cNvCxnSpPr/>
      </xdr:nvCxnSpPr>
      <xdr:spPr>
        <a:xfrm>
          <a:off x="10388600" y="1358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148498</xdr:rowOff>
    </xdr:from>
    <xdr:ext cx="599010" cy="259045"/>
    <xdr:sp macro="" textlink="">
      <xdr:nvSpPr>
        <xdr:cNvPr id="396" name="商工費最大値テキスト"/>
        <xdr:cNvSpPr txBox="1"/>
      </xdr:nvSpPr>
      <xdr:spPr>
        <a:xfrm>
          <a:off x="10528300" y="1283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76</xdr:row>
      <xdr:rowOff>30370</xdr:rowOff>
    </xdr:from>
    <xdr:to>
      <xdr:col>55</xdr:col>
      <xdr:colOff>88900</xdr:colOff>
      <xdr:row>76</xdr:row>
      <xdr:rowOff>30370</xdr:rowOff>
    </xdr:to>
    <xdr:cxnSp macro="">
      <xdr:nvCxnSpPr>
        <xdr:cNvPr id="397" name="直線コネクタ 396"/>
        <xdr:cNvCxnSpPr/>
      </xdr:nvCxnSpPr>
      <xdr:spPr>
        <a:xfrm>
          <a:off x="10388600" y="130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136613</xdr:rowOff>
    </xdr:from>
    <xdr:to>
      <xdr:col>55</xdr:col>
      <xdr:colOff>0</xdr:colOff>
      <xdr:row>78</xdr:row>
      <xdr:rowOff>165585</xdr:rowOff>
    </xdr:to>
    <xdr:cxnSp macro="">
      <xdr:nvCxnSpPr>
        <xdr:cNvPr id="398" name="直線コネクタ 397"/>
        <xdr:cNvCxnSpPr/>
      </xdr:nvCxnSpPr>
      <xdr:spPr>
        <a:xfrm>
          <a:off x="9639300" y="13509713"/>
          <a:ext cx="838200" cy="2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99438</xdr:rowOff>
    </xdr:from>
    <xdr:ext cx="534377" cy="259045"/>
    <xdr:sp macro="" textlink="">
      <xdr:nvSpPr>
        <xdr:cNvPr id="399" name="商工費平均値テキスト"/>
        <xdr:cNvSpPr txBox="1"/>
      </xdr:nvSpPr>
      <xdr:spPr>
        <a:xfrm>
          <a:off x="10528300" y="133010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76561</xdr:rowOff>
    </xdr:from>
    <xdr:to>
      <xdr:col>55</xdr:col>
      <xdr:colOff>50800</xdr:colOff>
      <xdr:row>79</xdr:row>
      <xdr:rowOff>6711</xdr:rowOff>
    </xdr:to>
    <xdr:sp macro="" textlink="">
      <xdr:nvSpPr>
        <xdr:cNvPr id="400" name="フローチャート: 判断 399"/>
        <xdr:cNvSpPr/>
      </xdr:nvSpPr>
      <xdr:spPr>
        <a:xfrm>
          <a:off x="10426700" y="134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136613</xdr:rowOff>
    </xdr:from>
    <xdr:to>
      <xdr:col>50</xdr:col>
      <xdr:colOff>114300</xdr:colOff>
      <xdr:row>78</xdr:row>
      <xdr:rowOff>140320</xdr:rowOff>
    </xdr:to>
    <xdr:cxnSp macro="">
      <xdr:nvCxnSpPr>
        <xdr:cNvPr id="401" name="直線コネクタ 400"/>
        <xdr:cNvCxnSpPr/>
      </xdr:nvCxnSpPr>
      <xdr:spPr>
        <a:xfrm flipV="1">
          <a:off x="8750300" y="13509713"/>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73244</xdr:rowOff>
    </xdr:from>
    <xdr:to>
      <xdr:col>50</xdr:col>
      <xdr:colOff>165100</xdr:colOff>
      <xdr:row>79</xdr:row>
      <xdr:rowOff>3394</xdr:rowOff>
    </xdr:to>
    <xdr:sp macro="" textlink="">
      <xdr:nvSpPr>
        <xdr:cNvPr id="402" name="フローチャート: 判断 401"/>
        <xdr:cNvSpPr/>
      </xdr:nvSpPr>
      <xdr:spPr>
        <a:xfrm>
          <a:off x="9588500" y="1344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19921</xdr:rowOff>
    </xdr:from>
    <xdr:ext cx="534377" cy="259045"/>
    <xdr:sp macro="" textlink="">
      <xdr:nvSpPr>
        <xdr:cNvPr id="403" name="テキスト ボックス 402"/>
        <xdr:cNvSpPr txBox="1"/>
      </xdr:nvSpPr>
      <xdr:spPr>
        <a:xfrm>
          <a:off x="9372111" y="1322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42176</xdr:rowOff>
    </xdr:from>
    <xdr:to>
      <xdr:col>45</xdr:col>
      <xdr:colOff>177800</xdr:colOff>
      <xdr:row>78</xdr:row>
      <xdr:rowOff>140320</xdr:rowOff>
    </xdr:to>
    <xdr:cxnSp macro="">
      <xdr:nvCxnSpPr>
        <xdr:cNvPr id="404" name="直線コネクタ 403"/>
        <xdr:cNvCxnSpPr/>
      </xdr:nvCxnSpPr>
      <xdr:spPr>
        <a:xfrm>
          <a:off x="7861300" y="12215126"/>
          <a:ext cx="889000" cy="129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83776</xdr:rowOff>
    </xdr:from>
    <xdr:to>
      <xdr:col>46</xdr:col>
      <xdr:colOff>38100</xdr:colOff>
      <xdr:row>79</xdr:row>
      <xdr:rowOff>13926</xdr:rowOff>
    </xdr:to>
    <xdr:sp macro="" textlink="">
      <xdr:nvSpPr>
        <xdr:cNvPr id="405" name="フローチャート: 判断 404"/>
        <xdr:cNvSpPr/>
      </xdr:nvSpPr>
      <xdr:spPr>
        <a:xfrm>
          <a:off x="8699500" y="1345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30453</xdr:rowOff>
    </xdr:from>
    <xdr:ext cx="534377" cy="259045"/>
    <xdr:sp macro="" textlink="">
      <xdr:nvSpPr>
        <xdr:cNvPr id="406" name="テキスト ボックス 405"/>
        <xdr:cNvSpPr txBox="1"/>
      </xdr:nvSpPr>
      <xdr:spPr>
        <a:xfrm>
          <a:off x="8483111" y="132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42176</xdr:rowOff>
    </xdr:from>
    <xdr:to>
      <xdr:col>41</xdr:col>
      <xdr:colOff>50800</xdr:colOff>
      <xdr:row>76</xdr:row>
      <xdr:rowOff>66895</xdr:rowOff>
    </xdr:to>
    <xdr:cxnSp macro="">
      <xdr:nvCxnSpPr>
        <xdr:cNvPr id="407" name="直線コネクタ 406"/>
        <xdr:cNvCxnSpPr/>
      </xdr:nvCxnSpPr>
      <xdr:spPr>
        <a:xfrm flipV="1">
          <a:off x="6972300" y="12215126"/>
          <a:ext cx="889000" cy="8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32865</xdr:rowOff>
    </xdr:from>
    <xdr:to>
      <xdr:col>41</xdr:col>
      <xdr:colOff>101600</xdr:colOff>
      <xdr:row>78</xdr:row>
      <xdr:rowOff>134465</xdr:rowOff>
    </xdr:to>
    <xdr:sp macro="" textlink="">
      <xdr:nvSpPr>
        <xdr:cNvPr id="408" name="フローチャート: 判断 407"/>
        <xdr:cNvSpPr/>
      </xdr:nvSpPr>
      <xdr:spPr>
        <a:xfrm>
          <a:off x="7810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125592</xdr:rowOff>
    </xdr:from>
    <xdr:ext cx="599010" cy="259045"/>
    <xdr:sp macro="" textlink="">
      <xdr:nvSpPr>
        <xdr:cNvPr id="409" name="テキスト ボックス 408"/>
        <xdr:cNvSpPr txBox="1"/>
      </xdr:nvSpPr>
      <xdr:spPr>
        <a:xfrm>
          <a:off x="7561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62512</xdr:rowOff>
    </xdr:from>
    <xdr:to>
      <xdr:col>36</xdr:col>
      <xdr:colOff>165100</xdr:colOff>
      <xdr:row>78</xdr:row>
      <xdr:rowOff>164112</xdr:rowOff>
    </xdr:to>
    <xdr:sp macro="" textlink="">
      <xdr:nvSpPr>
        <xdr:cNvPr id="410" name="フローチャート: 判断 409"/>
        <xdr:cNvSpPr/>
      </xdr:nvSpPr>
      <xdr:spPr>
        <a:xfrm>
          <a:off x="6921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155239</xdr:rowOff>
    </xdr:from>
    <xdr:ext cx="534377" cy="259045"/>
    <xdr:sp macro="" textlink="">
      <xdr:nvSpPr>
        <xdr:cNvPr id="411" name="テキスト ボックス 410"/>
        <xdr:cNvSpPr txBox="1"/>
      </xdr:nvSpPr>
      <xdr:spPr>
        <a:xfrm>
          <a:off x="6705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114785</xdr:rowOff>
    </xdr:from>
    <xdr:to>
      <xdr:col>55</xdr:col>
      <xdr:colOff>50800</xdr:colOff>
      <xdr:row>79</xdr:row>
      <xdr:rowOff>44935</xdr:rowOff>
    </xdr:to>
    <xdr:sp macro="" textlink="">
      <xdr:nvSpPr>
        <xdr:cNvPr id="417" name="楕円 416"/>
        <xdr:cNvSpPr/>
      </xdr:nvSpPr>
      <xdr:spPr>
        <a:xfrm>
          <a:off x="10426700" y="134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54989</xdr:rowOff>
    </xdr:from>
    <xdr:ext cx="534377" cy="259045"/>
    <xdr:sp macro="" textlink="">
      <xdr:nvSpPr>
        <xdr:cNvPr id="418" name="商工費該当値テキスト"/>
        <xdr:cNvSpPr txBox="1"/>
      </xdr:nvSpPr>
      <xdr:spPr>
        <a:xfrm>
          <a:off x="10528300" y="1342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85813</xdr:rowOff>
    </xdr:from>
    <xdr:to>
      <xdr:col>50</xdr:col>
      <xdr:colOff>165100</xdr:colOff>
      <xdr:row>79</xdr:row>
      <xdr:rowOff>15963</xdr:rowOff>
    </xdr:to>
    <xdr:sp macro="" textlink="">
      <xdr:nvSpPr>
        <xdr:cNvPr id="419" name="楕円 418"/>
        <xdr:cNvSpPr/>
      </xdr:nvSpPr>
      <xdr:spPr>
        <a:xfrm>
          <a:off x="95885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7090</xdr:rowOff>
    </xdr:from>
    <xdr:ext cx="534377" cy="259045"/>
    <xdr:sp macro="" textlink="">
      <xdr:nvSpPr>
        <xdr:cNvPr id="420" name="テキスト ボックス 419"/>
        <xdr:cNvSpPr txBox="1"/>
      </xdr:nvSpPr>
      <xdr:spPr>
        <a:xfrm>
          <a:off x="9372111" y="135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89520</xdr:rowOff>
    </xdr:from>
    <xdr:to>
      <xdr:col>46</xdr:col>
      <xdr:colOff>38100</xdr:colOff>
      <xdr:row>79</xdr:row>
      <xdr:rowOff>19670</xdr:rowOff>
    </xdr:to>
    <xdr:sp macro="" textlink="">
      <xdr:nvSpPr>
        <xdr:cNvPr id="421" name="楕円 420"/>
        <xdr:cNvSpPr/>
      </xdr:nvSpPr>
      <xdr:spPr>
        <a:xfrm>
          <a:off x="8699500" y="1346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10797</xdr:rowOff>
    </xdr:from>
    <xdr:ext cx="534377" cy="259045"/>
    <xdr:sp macro="" textlink="">
      <xdr:nvSpPr>
        <xdr:cNvPr id="422" name="テキスト ボックス 421"/>
        <xdr:cNvSpPr txBox="1"/>
      </xdr:nvSpPr>
      <xdr:spPr>
        <a:xfrm>
          <a:off x="8483111" y="135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162826</xdr:rowOff>
    </xdr:from>
    <xdr:to>
      <xdr:col>41</xdr:col>
      <xdr:colOff>101600</xdr:colOff>
      <xdr:row>71</xdr:row>
      <xdr:rowOff>92976</xdr:rowOff>
    </xdr:to>
    <xdr:sp macro="" textlink="">
      <xdr:nvSpPr>
        <xdr:cNvPr id="423" name="楕円 422"/>
        <xdr:cNvSpPr/>
      </xdr:nvSpPr>
      <xdr:spPr>
        <a:xfrm>
          <a:off x="7810500" y="121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69</xdr:row>
      <xdr:rowOff>109503</xdr:rowOff>
    </xdr:from>
    <xdr:ext cx="690189" cy="259045"/>
    <xdr:sp macro="" textlink="">
      <xdr:nvSpPr>
        <xdr:cNvPr id="424" name="テキスト ボックス 423"/>
        <xdr:cNvSpPr txBox="1"/>
      </xdr:nvSpPr>
      <xdr:spPr>
        <a:xfrm>
          <a:off x="7516205" y="119395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16095</xdr:rowOff>
    </xdr:from>
    <xdr:to>
      <xdr:col>36</xdr:col>
      <xdr:colOff>165100</xdr:colOff>
      <xdr:row>76</xdr:row>
      <xdr:rowOff>117695</xdr:rowOff>
    </xdr:to>
    <xdr:sp macro="" textlink="">
      <xdr:nvSpPr>
        <xdr:cNvPr id="425" name="楕円 424"/>
        <xdr:cNvSpPr/>
      </xdr:nvSpPr>
      <xdr:spPr>
        <a:xfrm>
          <a:off x="6921500" y="130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134221</xdr:rowOff>
    </xdr:from>
    <xdr:ext cx="599010" cy="259045"/>
    <xdr:sp macro="" textlink="">
      <xdr:nvSpPr>
        <xdr:cNvPr id="426" name="テキスト ボックス 425"/>
        <xdr:cNvSpPr txBox="1"/>
      </xdr:nvSpPr>
      <xdr:spPr>
        <a:xfrm>
          <a:off x="6672795" y="1282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2" name="直線コネクタ 451"/>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3"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4" name="直線コネクタ 453"/>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5"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6" name="直線コネクタ 455"/>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140229</xdr:rowOff>
    </xdr:from>
    <xdr:to>
      <xdr:col>55</xdr:col>
      <xdr:colOff>0</xdr:colOff>
      <xdr:row>97</xdr:row>
      <xdr:rowOff>157770</xdr:rowOff>
    </xdr:to>
    <xdr:cxnSp macro="">
      <xdr:nvCxnSpPr>
        <xdr:cNvPr id="457" name="直線コネクタ 456"/>
        <xdr:cNvCxnSpPr/>
      </xdr:nvCxnSpPr>
      <xdr:spPr>
        <a:xfrm flipV="1">
          <a:off x="9639300" y="16256529"/>
          <a:ext cx="838200" cy="53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8" name="土木費平均値テキスト"/>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9" name="フローチャート: 判断 458"/>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100178</xdr:rowOff>
    </xdr:from>
    <xdr:to>
      <xdr:col>50</xdr:col>
      <xdr:colOff>114300</xdr:colOff>
      <xdr:row>97</xdr:row>
      <xdr:rowOff>157770</xdr:rowOff>
    </xdr:to>
    <xdr:cxnSp macro="">
      <xdr:nvCxnSpPr>
        <xdr:cNvPr id="460" name="直線コネクタ 459"/>
        <xdr:cNvCxnSpPr/>
      </xdr:nvCxnSpPr>
      <xdr:spPr>
        <a:xfrm>
          <a:off x="8750300" y="16730828"/>
          <a:ext cx="889000" cy="5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61" name="フローチャート: 判断 460"/>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2" name="テキスト ボックス 461"/>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6907</xdr:rowOff>
    </xdr:from>
    <xdr:to>
      <xdr:col>45</xdr:col>
      <xdr:colOff>177800</xdr:colOff>
      <xdr:row>97</xdr:row>
      <xdr:rowOff>100178</xdr:rowOff>
    </xdr:to>
    <xdr:cxnSp macro="">
      <xdr:nvCxnSpPr>
        <xdr:cNvPr id="463" name="直線コネクタ 462"/>
        <xdr:cNvCxnSpPr/>
      </xdr:nvCxnSpPr>
      <xdr:spPr>
        <a:xfrm>
          <a:off x="7861300" y="16637557"/>
          <a:ext cx="889000" cy="9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4" name="フローチャート: 判断 463"/>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5" name="テキスト ボックス 464"/>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120864</xdr:rowOff>
    </xdr:from>
    <xdr:to>
      <xdr:col>41</xdr:col>
      <xdr:colOff>50800</xdr:colOff>
      <xdr:row>97</xdr:row>
      <xdr:rowOff>6907</xdr:rowOff>
    </xdr:to>
    <xdr:cxnSp macro="">
      <xdr:nvCxnSpPr>
        <xdr:cNvPr id="466" name="直線コネクタ 465"/>
        <xdr:cNvCxnSpPr/>
      </xdr:nvCxnSpPr>
      <xdr:spPr>
        <a:xfrm>
          <a:off x="6972300" y="16580064"/>
          <a:ext cx="8890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125037</xdr:rowOff>
    </xdr:from>
    <xdr:to>
      <xdr:col>41</xdr:col>
      <xdr:colOff>101600</xdr:colOff>
      <xdr:row>98</xdr:row>
      <xdr:rowOff>55187</xdr:rowOff>
    </xdr:to>
    <xdr:sp macro="" textlink="">
      <xdr:nvSpPr>
        <xdr:cNvPr id="467" name="フローチャート: 判断 466"/>
        <xdr:cNvSpPr/>
      </xdr:nvSpPr>
      <xdr:spPr>
        <a:xfrm>
          <a:off x="78105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46314</xdr:rowOff>
    </xdr:from>
    <xdr:ext cx="599010" cy="259045"/>
    <xdr:sp macro="" textlink="">
      <xdr:nvSpPr>
        <xdr:cNvPr id="468" name="テキスト ボックス 467"/>
        <xdr:cNvSpPr txBox="1"/>
      </xdr:nvSpPr>
      <xdr:spPr>
        <a:xfrm>
          <a:off x="7561795" y="1684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118374</xdr:rowOff>
    </xdr:from>
    <xdr:to>
      <xdr:col>36</xdr:col>
      <xdr:colOff>165100</xdr:colOff>
      <xdr:row>98</xdr:row>
      <xdr:rowOff>48524</xdr:rowOff>
    </xdr:to>
    <xdr:sp macro="" textlink="">
      <xdr:nvSpPr>
        <xdr:cNvPr id="469" name="フローチャート: 判断 468"/>
        <xdr:cNvSpPr/>
      </xdr:nvSpPr>
      <xdr:spPr>
        <a:xfrm>
          <a:off x="6921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39651</xdr:rowOff>
    </xdr:from>
    <xdr:ext cx="599010" cy="259045"/>
    <xdr:sp macro="" textlink="">
      <xdr:nvSpPr>
        <xdr:cNvPr id="470" name="テキスト ボックス 469"/>
        <xdr:cNvSpPr txBox="1"/>
      </xdr:nvSpPr>
      <xdr:spPr>
        <a:xfrm>
          <a:off x="6672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89429</xdr:rowOff>
    </xdr:from>
    <xdr:to>
      <xdr:col>55</xdr:col>
      <xdr:colOff>50800</xdr:colOff>
      <xdr:row>95</xdr:row>
      <xdr:rowOff>19579</xdr:rowOff>
    </xdr:to>
    <xdr:sp macro="" textlink="">
      <xdr:nvSpPr>
        <xdr:cNvPr id="476" name="楕円 475"/>
        <xdr:cNvSpPr/>
      </xdr:nvSpPr>
      <xdr:spPr>
        <a:xfrm>
          <a:off x="10426700" y="162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112306</xdr:rowOff>
    </xdr:from>
    <xdr:ext cx="599010" cy="259045"/>
    <xdr:sp macro="" textlink="">
      <xdr:nvSpPr>
        <xdr:cNvPr id="477" name="土木費該当値テキスト"/>
        <xdr:cNvSpPr txBox="1"/>
      </xdr:nvSpPr>
      <xdr:spPr>
        <a:xfrm>
          <a:off x="10528300" y="1605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106970</xdr:rowOff>
    </xdr:from>
    <xdr:to>
      <xdr:col>50</xdr:col>
      <xdr:colOff>165100</xdr:colOff>
      <xdr:row>98</xdr:row>
      <xdr:rowOff>37120</xdr:rowOff>
    </xdr:to>
    <xdr:sp macro="" textlink="">
      <xdr:nvSpPr>
        <xdr:cNvPr id="478" name="楕円 477"/>
        <xdr:cNvSpPr/>
      </xdr:nvSpPr>
      <xdr:spPr>
        <a:xfrm>
          <a:off x="9588500" y="167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53647</xdr:rowOff>
    </xdr:from>
    <xdr:ext cx="599010" cy="259045"/>
    <xdr:sp macro="" textlink="">
      <xdr:nvSpPr>
        <xdr:cNvPr id="479" name="テキスト ボックス 478"/>
        <xdr:cNvSpPr txBox="1"/>
      </xdr:nvSpPr>
      <xdr:spPr>
        <a:xfrm>
          <a:off x="9339795" y="1651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49378</xdr:rowOff>
    </xdr:from>
    <xdr:to>
      <xdr:col>46</xdr:col>
      <xdr:colOff>38100</xdr:colOff>
      <xdr:row>97</xdr:row>
      <xdr:rowOff>150978</xdr:rowOff>
    </xdr:to>
    <xdr:sp macro="" textlink="">
      <xdr:nvSpPr>
        <xdr:cNvPr id="480" name="楕円 479"/>
        <xdr:cNvSpPr/>
      </xdr:nvSpPr>
      <xdr:spPr>
        <a:xfrm>
          <a:off x="8699500" y="166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167505</xdr:rowOff>
    </xdr:from>
    <xdr:ext cx="599010" cy="259045"/>
    <xdr:sp macro="" textlink="">
      <xdr:nvSpPr>
        <xdr:cNvPr id="481" name="テキスト ボックス 480"/>
        <xdr:cNvSpPr txBox="1"/>
      </xdr:nvSpPr>
      <xdr:spPr>
        <a:xfrm>
          <a:off x="8450795" y="1645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127557</xdr:rowOff>
    </xdr:from>
    <xdr:to>
      <xdr:col>41</xdr:col>
      <xdr:colOff>101600</xdr:colOff>
      <xdr:row>97</xdr:row>
      <xdr:rowOff>57707</xdr:rowOff>
    </xdr:to>
    <xdr:sp macro="" textlink="">
      <xdr:nvSpPr>
        <xdr:cNvPr id="482" name="楕円 481"/>
        <xdr:cNvSpPr/>
      </xdr:nvSpPr>
      <xdr:spPr>
        <a:xfrm>
          <a:off x="7810500" y="165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74234</xdr:rowOff>
    </xdr:from>
    <xdr:ext cx="599010" cy="259045"/>
    <xdr:sp macro="" textlink="">
      <xdr:nvSpPr>
        <xdr:cNvPr id="483" name="テキスト ボックス 482"/>
        <xdr:cNvSpPr txBox="1"/>
      </xdr:nvSpPr>
      <xdr:spPr>
        <a:xfrm>
          <a:off x="7561795" y="1636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70064</xdr:rowOff>
    </xdr:from>
    <xdr:to>
      <xdr:col>36</xdr:col>
      <xdr:colOff>165100</xdr:colOff>
      <xdr:row>97</xdr:row>
      <xdr:rowOff>214</xdr:rowOff>
    </xdr:to>
    <xdr:sp macro="" textlink="">
      <xdr:nvSpPr>
        <xdr:cNvPr id="484" name="楕円 483"/>
        <xdr:cNvSpPr/>
      </xdr:nvSpPr>
      <xdr:spPr>
        <a:xfrm>
          <a:off x="6921500" y="165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16741</xdr:rowOff>
    </xdr:from>
    <xdr:ext cx="599010" cy="259045"/>
    <xdr:sp macro="" textlink="">
      <xdr:nvSpPr>
        <xdr:cNvPr id="485" name="テキスト ボックス 484"/>
        <xdr:cNvSpPr txBox="1"/>
      </xdr:nvSpPr>
      <xdr:spPr>
        <a:xfrm>
          <a:off x="6672795" y="1630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7" name="直線コネクタ 506"/>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8"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9" name="直線コネクタ 508"/>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10"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11" name="直線コネクタ 510"/>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111623</xdr:rowOff>
    </xdr:from>
    <xdr:to>
      <xdr:col>85</xdr:col>
      <xdr:colOff>127000</xdr:colOff>
      <xdr:row>37</xdr:row>
      <xdr:rowOff>10971</xdr:rowOff>
    </xdr:to>
    <xdr:cxnSp macro="">
      <xdr:nvCxnSpPr>
        <xdr:cNvPr id="512" name="直線コネクタ 511"/>
        <xdr:cNvCxnSpPr/>
      </xdr:nvCxnSpPr>
      <xdr:spPr>
        <a:xfrm flipV="1">
          <a:off x="15481300" y="6283823"/>
          <a:ext cx="838200" cy="7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3" name="消防費平均値テキスト"/>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4" name="フローチャート: 判断 513"/>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10971</xdr:rowOff>
    </xdr:from>
    <xdr:to>
      <xdr:col>81</xdr:col>
      <xdr:colOff>50800</xdr:colOff>
      <xdr:row>37</xdr:row>
      <xdr:rowOff>53015</xdr:rowOff>
    </xdr:to>
    <xdr:cxnSp macro="">
      <xdr:nvCxnSpPr>
        <xdr:cNvPr id="515" name="直線コネクタ 514"/>
        <xdr:cNvCxnSpPr/>
      </xdr:nvCxnSpPr>
      <xdr:spPr>
        <a:xfrm flipV="1">
          <a:off x="14592300" y="6354621"/>
          <a:ext cx="8890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6" name="フローチャート: 判断 515"/>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7" name="テキスト ボックス 516"/>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65067</xdr:rowOff>
    </xdr:from>
    <xdr:to>
      <xdr:col>76</xdr:col>
      <xdr:colOff>114300</xdr:colOff>
      <xdr:row>37</xdr:row>
      <xdr:rowOff>53015</xdr:rowOff>
    </xdr:to>
    <xdr:cxnSp macro="">
      <xdr:nvCxnSpPr>
        <xdr:cNvPr id="518" name="直線コネクタ 517"/>
        <xdr:cNvCxnSpPr/>
      </xdr:nvCxnSpPr>
      <xdr:spPr>
        <a:xfrm>
          <a:off x="13703300" y="5722917"/>
          <a:ext cx="889000" cy="67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9" name="フローチャート: 判断 518"/>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20" name="テキスト ボックス 519"/>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65067</xdr:rowOff>
    </xdr:from>
    <xdr:to>
      <xdr:col>71</xdr:col>
      <xdr:colOff>177800</xdr:colOff>
      <xdr:row>35</xdr:row>
      <xdr:rowOff>18464</xdr:rowOff>
    </xdr:to>
    <xdr:cxnSp macro="">
      <xdr:nvCxnSpPr>
        <xdr:cNvPr id="521" name="直線コネクタ 520"/>
        <xdr:cNvCxnSpPr/>
      </xdr:nvCxnSpPr>
      <xdr:spPr>
        <a:xfrm flipV="1">
          <a:off x="12814300" y="5722917"/>
          <a:ext cx="889000" cy="29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2" name="フローチャート: 判断 521"/>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3" name="テキスト ボックス 522"/>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4" name="フローチャート: 判断 523"/>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5" name="テキスト ボックス 524"/>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60823</xdr:rowOff>
    </xdr:from>
    <xdr:to>
      <xdr:col>85</xdr:col>
      <xdr:colOff>177800</xdr:colOff>
      <xdr:row>36</xdr:row>
      <xdr:rowOff>162423</xdr:rowOff>
    </xdr:to>
    <xdr:sp macro="" textlink="">
      <xdr:nvSpPr>
        <xdr:cNvPr id="531" name="楕円 530"/>
        <xdr:cNvSpPr/>
      </xdr:nvSpPr>
      <xdr:spPr>
        <a:xfrm>
          <a:off x="16268700" y="623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83700</xdr:rowOff>
    </xdr:from>
    <xdr:ext cx="534377" cy="259045"/>
    <xdr:sp macro="" textlink="">
      <xdr:nvSpPr>
        <xdr:cNvPr id="532" name="消防費該当値テキスト"/>
        <xdr:cNvSpPr txBox="1"/>
      </xdr:nvSpPr>
      <xdr:spPr>
        <a:xfrm>
          <a:off x="16370300" y="608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131621</xdr:rowOff>
    </xdr:from>
    <xdr:to>
      <xdr:col>81</xdr:col>
      <xdr:colOff>101600</xdr:colOff>
      <xdr:row>37</xdr:row>
      <xdr:rowOff>61771</xdr:rowOff>
    </xdr:to>
    <xdr:sp macro="" textlink="">
      <xdr:nvSpPr>
        <xdr:cNvPr id="533" name="楕円 532"/>
        <xdr:cNvSpPr/>
      </xdr:nvSpPr>
      <xdr:spPr>
        <a:xfrm>
          <a:off x="15430500" y="63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78298</xdr:rowOff>
    </xdr:from>
    <xdr:ext cx="534377" cy="259045"/>
    <xdr:sp macro="" textlink="">
      <xdr:nvSpPr>
        <xdr:cNvPr id="534" name="テキスト ボックス 533"/>
        <xdr:cNvSpPr txBox="1"/>
      </xdr:nvSpPr>
      <xdr:spPr>
        <a:xfrm>
          <a:off x="15214111" y="60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2215</xdr:rowOff>
    </xdr:from>
    <xdr:to>
      <xdr:col>76</xdr:col>
      <xdr:colOff>165100</xdr:colOff>
      <xdr:row>37</xdr:row>
      <xdr:rowOff>103815</xdr:rowOff>
    </xdr:to>
    <xdr:sp macro="" textlink="">
      <xdr:nvSpPr>
        <xdr:cNvPr id="535" name="楕円 534"/>
        <xdr:cNvSpPr/>
      </xdr:nvSpPr>
      <xdr:spPr>
        <a:xfrm>
          <a:off x="14541500" y="63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94942</xdr:rowOff>
    </xdr:from>
    <xdr:ext cx="534377" cy="259045"/>
    <xdr:sp macro="" textlink="">
      <xdr:nvSpPr>
        <xdr:cNvPr id="536" name="テキスト ボックス 535"/>
        <xdr:cNvSpPr txBox="1"/>
      </xdr:nvSpPr>
      <xdr:spPr>
        <a:xfrm>
          <a:off x="14325111" y="643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14267</xdr:rowOff>
    </xdr:from>
    <xdr:to>
      <xdr:col>72</xdr:col>
      <xdr:colOff>38100</xdr:colOff>
      <xdr:row>33</xdr:row>
      <xdr:rowOff>115867</xdr:rowOff>
    </xdr:to>
    <xdr:sp macro="" textlink="">
      <xdr:nvSpPr>
        <xdr:cNvPr id="537" name="楕円 536"/>
        <xdr:cNvSpPr/>
      </xdr:nvSpPr>
      <xdr:spPr>
        <a:xfrm>
          <a:off x="13652500" y="567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132394</xdr:rowOff>
    </xdr:from>
    <xdr:ext cx="599010" cy="259045"/>
    <xdr:sp macro="" textlink="">
      <xdr:nvSpPr>
        <xdr:cNvPr id="538" name="テキスト ボックス 537"/>
        <xdr:cNvSpPr txBox="1"/>
      </xdr:nvSpPr>
      <xdr:spPr>
        <a:xfrm>
          <a:off x="13403795" y="54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139114</xdr:rowOff>
    </xdr:from>
    <xdr:to>
      <xdr:col>67</xdr:col>
      <xdr:colOff>101600</xdr:colOff>
      <xdr:row>35</xdr:row>
      <xdr:rowOff>69264</xdr:rowOff>
    </xdr:to>
    <xdr:sp macro="" textlink="">
      <xdr:nvSpPr>
        <xdr:cNvPr id="539" name="楕円 538"/>
        <xdr:cNvSpPr/>
      </xdr:nvSpPr>
      <xdr:spPr>
        <a:xfrm>
          <a:off x="12763500" y="596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85791</xdr:rowOff>
    </xdr:from>
    <xdr:ext cx="599010" cy="259045"/>
    <xdr:sp macro="" textlink="">
      <xdr:nvSpPr>
        <xdr:cNvPr id="540" name="テキスト ボックス 539"/>
        <xdr:cNvSpPr txBox="1"/>
      </xdr:nvSpPr>
      <xdr:spPr>
        <a:xfrm>
          <a:off x="12514795" y="574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4" name="直線コネクタ 563"/>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5"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6" name="直線コネクタ 565"/>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7"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8" name="直線コネクタ 567"/>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137099</xdr:rowOff>
    </xdr:from>
    <xdr:to>
      <xdr:col>85</xdr:col>
      <xdr:colOff>127000</xdr:colOff>
      <xdr:row>57</xdr:row>
      <xdr:rowOff>145108</xdr:rowOff>
    </xdr:to>
    <xdr:cxnSp macro="">
      <xdr:nvCxnSpPr>
        <xdr:cNvPr id="569" name="直線コネクタ 568"/>
        <xdr:cNvCxnSpPr/>
      </xdr:nvCxnSpPr>
      <xdr:spPr>
        <a:xfrm flipV="1">
          <a:off x="15481300" y="9909749"/>
          <a:ext cx="8382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70" name="教育費平均値テキスト"/>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71" name="フローチャート: 判断 570"/>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145108</xdr:rowOff>
    </xdr:from>
    <xdr:to>
      <xdr:col>81</xdr:col>
      <xdr:colOff>50800</xdr:colOff>
      <xdr:row>57</xdr:row>
      <xdr:rowOff>153050</xdr:rowOff>
    </xdr:to>
    <xdr:cxnSp macro="">
      <xdr:nvCxnSpPr>
        <xdr:cNvPr id="572" name="直線コネクタ 571"/>
        <xdr:cNvCxnSpPr/>
      </xdr:nvCxnSpPr>
      <xdr:spPr>
        <a:xfrm flipV="1">
          <a:off x="14592300" y="9917758"/>
          <a:ext cx="889000" cy="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3" name="フローチャート: 判断 572"/>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4" name="テキスト ボックス 573"/>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27709</xdr:rowOff>
    </xdr:from>
    <xdr:to>
      <xdr:col>76</xdr:col>
      <xdr:colOff>114300</xdr:colOff>
      <xdr:row>57</xdr:row>
      <xdr:rowOff>153050</xdr:rowOff>
    </xdr:to>
    <xdr:cxnSp macro="">
      <xdr:nvCxnSpPr>
        <xdr:cNvPr id="575" name="直線コネクタ 574"/>
        <xdr:cNvCxnSpPr/>
      </xdr:nvCxnSpPr>
      <xdr:spPr>
        <a:xfrm>
          <a:off x="13703300" y="9800359"/>
          <a:ext cx="889000" cy="1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6" name="フローチャート: 判断 575"/>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7" name="テキスト ボックス 576"/>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27709</xdr:rowOff>
    </xdr:from>
    <xdr:to>
      <xdr:col>71</xdr:col>
      <xdr:colOff>177800</xdr:colOff>
      <xdr:row>57</xdr:row>
      <xdr:rowOff>157354</xdr:rowOff>
    </xdr:to>
    <xdr:cxnSp macro="">
      <xdr:nvCxnSpPr>
        <xdr:cNvPr id="578" name="直線コネクタ 577"/>
        <xdr:cNvCxnSpPr/>
      </xdr:nvCxnSpPr>
      <xdr:spPr>
        <a:xfrm flipV="1">
          <a:off x="12814300" y="9800359"/>
          <a:ext cx="889000" cy="1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85899</xdr:rowOff>
    </xdr:from>
    <xdr:to>
      <xdr:col>72</xdr:col>
      <xdr:colOff>38100</xdr:colOff>
      <xdr:row>58</xdr:row>
      <xdr:rowOff>16049</xdr:rowOff>
    </xdr:to>
    <xdr:sp macro="" textlink="">
      <xdr:nvSpPr>
        <xdr:cNvPr id="579" name="フローチャート: 判断 578"/>
        <xdr:cNvSpPr/>
      </xdr:nvSpPr>
      <xdr:spPr>
        <a:xfrm>
          <a:off x="13652500" y="985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7176</xdr:rowOff>
    </xdr:from>
    <xdr:ext cx="599010" cy="259045"/>
    <xdr:sp macro="" textlink="">
      <xdr:nvSpPr>
        <xdr:cNvPr id="580" name="テキスト ボックス 579"/>
        <xdr:cNvSpPr txBox="1"/>
      </xdr:nvSpPr>
      <xdr:spPr>
        <a:xfrm>
          <a:off x="13403795" y="995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59371</xdr:rowOff>
    </xdr:from>
    <xdr:to>
      <xdr:col>67</xdr:col>
      <xdr:colOff>101600</xdr:colOff>
      <xdr:row>57</xdr:row>
      <xdr:rowOff>160971</xdr:rowOff>
    </xdr:to>
    <xdr:sp macro="" textlink="">
      <xdr:nvSpPr>
        <xdr:cNvPr id="581" name="フローチャート: 判断 580"/>
        <xdr:cNvSpPr/>
      </xdr:nvSpPr>
      <xdr:spPr>
        <a:xfrm>
          <a:off x="12763500" y="983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6048</xdr:rowOff>
    </xdr:from>
    <xdr:ext cx="599010" cy="259045"/>
    <xdr:sp macro="" textlink="">
      <xdr:nvSpPr>
        <xdr:cNvPr id="582" name="テキスト ボックス 581"/>
        <xdr:cNvSpPr txBox="1"/>
      </xdr:nvSpPr>
      <xdr:spPr>
        <a:xfrm>
          <a:off x="12514795" y="960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86299</xdr:rowOff>
    </xdr:from>
    <xdr:to>
      <xdr:col>85</xdr:col>
      <xdr:colOff>177800</xdr:colOff>
      <xdr:row>58</xdr:row>
      <xdr:rowOff>16449</xdr:rowOff>
    </xdr:to>
    <xdr:sp macro="" textlink="">
      <xdr:nvSpPr>
        <xdr:cNvPr id="588" name="楕円 587"/>
        <xdr:cNvSpPr/>
      </xdr:nvSpPr>
      <xdr:spPr>
        <a:xfrm>
          <a:off x="16268700" y="98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64726</xdr:rowOff>
    </xdr:from>
    <xdr:ext cx="599010" cy="259045"/>
    <xdr:sp macro="" textlink="">
      <xdr:nvSpPr>
        <xdr:cNvPr id="589" name="教育費該当値テキスト"/>
        <xdr:cNvSpPr txBox="1"/>
      </xdr:nvSpPr>
      <xdr:spPr>
        <a:xfrm>
          <a:off x="16370300" y="983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94308</xdr:rowOff>
    </xdr:from>
    <xdr:to>
      <xdr:col>81</xdr:col>
      <xdr:colOff>101600</xdr:colOff>
      <xdr:row>58</xdr:row>
      <xdr:rowOff>24458</xdr:rowOff>
    </xdr:to>
    <xdr:sp macro="" textlink="">
      <xdr:nvSpPr>
        <xdr:cNvPr id="590" name="楕円 589"/>
        <xdr:cNvSpPr/>
      </xdr:nvSpPr>
      <xdr:spPr>
        <a:xfrm>
          <a:off x="15430500" y="98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15585</xdr:rowOff>
    </xdr:from>
    <xdr:ext cx="599010" cy="259045"/>
    <xdr:sp macro="" textlink="">
      <xdr:nvSpPr>
        <xdr:cNvPr id="591" name="テキスト ボックス 590"/>
        <xdr:cNvSpPr txBox="1"/>
      </xdr:nvSpPr>
      <xdr:spPr>
        <a:xfrm>
          <a:off x="15181795" y="995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102250</xdr:rowOff>
    </xdr:from>
    <xdr:to>
      <xdr:col>76</xdr:col>
      <xdr:colOff>165100</xdr:colOff>
      <xdr:row>58</xdr:row>
      <xdr:rowOff>32400</xdr:rowOff>
    </xdr:to>
    <xdr:sp macro="" textlink="">
      <xdr:nvSpPr>
        <xdr:cNvPr id="592" name="楕円 591"/>
        <xdr:cNvSpPr/>
      </xdr:nvSpPr>
      <xdr:spPr>
        <a:xfrm>
          <a:off x="14541500" y="98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23527</xdr:rowOff>
    </xdr:from>
    <xdr:ext cx="599010" cy="259045"/>
    <xdr:sp macro="" textlink="">
      <xdr:nvSpPr>
        <xdr:cNvPr id="593" name="テキスト ボックス 592"/>
        <xdr:cNvSpPr txBox="1"/>
      </xdr:nvSpPr>
      <xdr:spPr>
        <a:xfrm>
          <a:off x="14292795" y="996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148359</xdr:rowOff>
    </xdr:from>
    <xdr:to>
      <xdr:col>72</xdr:col>
      <xdr:colOff>38100</xdr:colOff>
      <xdr:row>57</xdr:row>
      <xdr:rowOff>78509</xdr:rowOff>
    </xdr:to>
    <xdr:sp macro="" textlink="">
      <xdr:nvSpPr>
        <xdr:cNvPr id="594" name="楕円 593"/>
        <xdr:cNvSpPr/>
      </xdr:nvSpPr>
      <xdr:spPr>
        <a:xfrm>
          <a:off x="13652500" y="97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95036</xdr:rowOff>
    </xdr:from>
    <xdr:ext cx="599010" cy="259045"/>
    <xdr:sp macro="" textlink="">
      <xdr:nvSpPr>
        <xdr:cNvPr id="595" name="テキスト ボックス 594"/>
        <xdr:cNvSpPr txBox="1"/>
      </xdr:nvSpPr>
      <xdr:spPr>
        <a:xfrm>
          <a:off x="13403795" y="952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106554</xdr:rowOff>
    </xdr:from>
    <xdr:to>
      <xdr:col>67</xdr:col>
      <xdr:colOff>101600</xdr:colOff>
      <xdr:row>58</xdr:row>
      <xdr:rowOff>36704</xdr:rowOff>
    </xdr:to>
    <xdr:sp macro="" textlink="">
      <xdr:nvSpPr>
        <xdr:cNvPr id="596" name="楕円 595"/>
        <xdr:cNvSpPr/>
      </xdr:nvSpPr>
      <xdr:spPr>
        <a:xfrm>
          <a:off x="12763500" y="98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27831</xdr:rowOff>
    </xdr:from>
    <xdr:ext cx="599010" cy="259045"/>
    <xdr:sp macro="" textlink="">
      <xdr:nvSpPr>
        <xdr:cNvPr id="597" name="テキスト ボックス 596"/>
        <xdr:cNvSpPr txBox="1"/>
      </xdr:nvSpPr>
      <xdr:spPr>
        <a:xfrm>
          <a:off x="12514795" y="997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7" name="テキスト ボックス 616"/>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21" name="直線コネクタ 620"/>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2"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4"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5" name="直線コネクタ 624"/>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12533</xdr:rowOff>
    </xdr:from>
    <xdr:to>
      <xdr:col>85</xdr:col>
      <xdr:colOff>127000</xdr:colOff>
      <xdr:row>79</xdr:row>
      <xdr:rowOff>44450</xdr:rowOff>
    </xdr:to>
    <xdr:cxnSp macro="">
      <xdr:nvCxnSpPr>
        <xdr:cNvPr id="626" name="直線コネクタ 625"/>
        <xdr:cNvCxnSpPr/>
      </xdr:nvCxnSpPr>
      <xdr:spPr>
        <a:xfrm>
          <a:off x="15481300" y="13557083"/>
          <a:ext cx="838200" cy="3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7"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8" name="フローチャート: 判断 627"/>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41328</xdr:rowOff>
    </xdr:from>
    <xdr:to>
      <xdr:col>81</xdr:col>
      <xdr:colOff>50800</xdr:colOff>
      <xdr:row>79</xdr:row>
      <xdr:rowOff>12533</xdr:rowOff>
    </xdr:to>
    <xdr:cxnSp macro="">
      <xdr:nvCxnSpPr>
        <xdr:cNvPr id="629" name="直線コネクタ 628"/>
        <xdr:cNvCxnSpPr/>
      </xdr:nvCxnSpPr>
      <xdr:spPr>
        <a:xfrm>
          <a:off x="14592300" y="13414428"/>
          <a:ext cx="889000" cy="14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30" name="フローチャート: 判断 629"/>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31" name="テキスト ボックス 630"/>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41328</xdr:rowOff>
    </xdr:from>
    <xdr:to>
      <xdr:col>76</xdr:col>
      <xdr:colOff>114300</xdr:colOff>
      <xdr:row>78</xdr:row>
      <xdr:rowOff>80804</xdr:rowOff>
    </xdr:to>
    <xdr:cxnSp macro="">
      <xdr:nvCxnSpPr>
        <xdr:cNvPr id="632" name="直線コネクタ 631"/>
        <xdr:cNvCxnSpPr/>
      </xdr:nvCxnSpPr>
      <xdr:spPr>
        <a:xfrm flipV="1">
          <a:off x="13703300" y="13414428"/>
          <a:ext cx="889000" cy="3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3" name="フローチャート: 判断 632"/>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4" name="テキスト ボックス 633"/>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80804</xdr:rowOff>
    </xdr:from>
    <xdr:to>
      <xdr:col>71</xdr:col>
      <xdr:colOff>177800</xdr:colOff>
      <xdr:row>79</xdr:row>
      <xdr:rowOff>5172</xdr:rowOff>
    </xdr:to>
    <xdr:cxnSp macro="">
      <xdr:nvCxnSpPr>
        <xdr:cNvPr id="635" name="直線コネクタ 634"/>
        <xdr:cNvCxnSpPr/>
      </xdr:nvCxnSpPr>
      <xdr:spPr>
        <a:xfrm flipV="1">
          <a:off x="12814300" y="13453904"/>
          <a:ext cx="889000" cy="9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132246</xdr:rowOff>
    </xdr:from>
    <xdr:to>
      <xdr:col>72</xdr:col>
      <xdr:colOff>38100</xdr:colOff>
      <xdr:row>79</xdr:row>
      <xdr:rowOff>62396</xdr:rowOff>
    </xdr:to>
    <xdr:sp macro="" textlink="">
      <xdr:nvSpPr>
        <xdr:cNvPr id="636" name="フローチャート: 判断 635"/>
        <xdr:cNvSpPr/>
      </xdr:nvSpPr>
      <xdr:spPr>
        <a:xfrm>
          <a:off x="13652500" y="1350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53523</xdr:rowOff>
    </xdr:from>
    <xdr:ext cx="534377" cy="259045"/>
    <xdr:sp macro="" textlink="">
      <xdr:nvSpPr>
        <xdr:cNvPr id="637" name="テキスト ボックス 636"/>
        <xdr:cNvSpPr txBox="1"/>
      </xdr:nvSpPr>
      <xdr:spPr>
        <a:xfrm>
          <a:off x="13436111" y="135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142560</xdr:rowOff>
    </xdr:from>
    <xdr:to>
      <xdr:col>67</xdr:col>
      <xdr:colOff>101600</xdr:colOff>
      <xdr:row>79</xdr:row>
      <xdr:rowOff>72710</xdr:rowOff>
    </xdr:to>
    <xdr:sp macro="" textlink="">
      <xdr:nvSpPr>
        <xdr:cNvPr id="638" name="フローチャート: 判断 637"/>
        <xdr:cNvSpPr/>
      </xdr:nvSpPr>
      <xdr:spPr>
        <a:xfrm>
          <a:off x="12763500" y="135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63837</xdr:rowOff>
    </xdr:from>
    <xdr:ext cx="534377" cy="259045"/>
    <xdr:sp macro="" textlink="">
      <xdr:nvSpPr>
        <xdr:cNvPr id="639" name="テキスト ボックス 638"/>
        <xdr:cNvSpPr txBox="1"/>
      </xdr:nvSpPr>
      <xdr:spPr>
        <a:xfrm>
          <a:off x="12547111" y="136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6" name="災害復旧費該当値テキスト"/>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133183</xdr:rowOff>
    </xdr:from>
    <xdr:to>
      <xdr:col>81</xdr:col>
      <xdr:colOff>101600</xdr:colOff>
      <xdr:row>79</xdr:row>
      <xdr:rowOff>63333</xdr:rowOff>
    </xdr:to>
    <xdr:sp macro="" textlink="">
      <xdr:nvSpPr>
        <xdr:cNvPr id="647" name="楕円 646"/>
        <xdr:cNvSpPr/>
      </xdr:nvSpPr>
      <xdr:spPr>
        <a:xfrm>
          <a:off x="15430500" y="135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54460</xdr:rowOff>
    </xdr:from>
    <xdr:ext cx="534377" cy="259045"/>
    <xdr:sp macro="" textlink="">
      <xdr:nvSpPr>
        <xdr:cNvPr id="648" name="テキスト ボックス 647"/>
        <xdr:cNvSpPr txBox="1"/>
      </xdr:nvSpPr>
      <xdr:spPr>
        <a:xfrm>
          <a:off x="15214111" y="1359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161978</xdr:rowOff>
    </xdr:from>
    <xdr:to>
      <xdr:col>76</xdr:col>
      <xdr:colOff>165100</xdr:colOff>
      <xdr:row>78</xdr:row>
      <xdr:rowOff>92128</xdr:rowOff>
    </xdr:to>
    <xdr:sp macro="" textlink="">
      <xdr:nvSpPr>
        <xdr:cNvPr id="649" name="楕円 648"/>
        <xdr:cNvSpPr/>
      </xdr:nvSpPr>
      <xdr:spPr>
        <a:xfrm>
          <a:off x="14541500" y="133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108655</xdr:rowOff>
    </xdr:from>
    <xdr:ext cx="599010" cy="259045"/>
    <xdr:sp macro="" textlink="">
      <xdr:nvSpPr>
        <xdr:cNvPr id="650" name="テキスト ボックス 649"/>
        <xdr:cNvSpPr txBox="1"/>
      </xdr:nvSpPr>
      <xdr:spPr>
        <a:xfrm>
          <a:off x="14292795" y="1313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30004</xdr:rowOff>
    </xdr:from>
    <xdr:to>
      <xdr:col>72</xdr:col>
      <xdr:colOff>38100</xdr:colOff>
      <xdr:row>78</xdr:row>
      <xdr:rowOff>131604</xdr:rowOff>
    </xdr:to>
    <xdr:sp macro="" textlink="">
      <xdr:nvSpPr>
        <xdr:cNvPr id="651" name="楕円 650"/>
        <xdr:cNvSpPr/>
      </xdr:nvSpPr>
      <xdr:spPr>
        <a:xfrm>
          <a:off x="13652500" y="134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148131</xdr:rowOff>
    </xdr:from>
    <xdr:ext cx="599010" cy="259045"/>
    <xdr:sp macro="" textlink="">
      <xdr:nvSpPr>
        <xdr:cNvPr id="652" name="テキスト ボックス 651"/>
        <xdr:cNvSpPr txBox="1"/>
      </xdr:nvSpPr>
      <xdr:spPr>
        <a:xfrm>
          <a:off x="13403795" y="1317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125822</xdr:rowOff>
    </xdr:from>
    <xdr:to>
      <xdr:col>67</xdr:col>
      <xdr:colOff>101600</xdr:colOff>
      <xdr:row>79</xdr:row>
      <xdr:rowOff>55972</xdr:rowOff>
    </xdr:to>
    <xdr:sp macro="" textlink="">
      <xdr:nvSpPr>
        <xdr:cNvPr id="653" name="楕円 652"/>
        <xdr:cNvSpPr/>
      </xdr:nvSpPr>
      <xdr:spPr>
        <a:xfrm>
          <a:off x="12763500" y="134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72499</xdr:rowOff>
    </xdr:from>
    <xdr:ext cx="534377" cy="259045"/>
    <xdr:sp macro="" textlink="">
      <xdr:nvSpPr>
        <xdr:cNvPr id="654" name="テキスト ボックス 653"/>
        <xdr:cNvSpPr txBox="1"/>
      </xdr:nvSpPr>
      <xdr:spPr>
        <a:xfrm>
          <a:off x="12547111" y="132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8" name="直線コネクタ 677"/>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9"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80" name="直線コネクタ 679"/>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81"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2" name="直線コネクタ 681"/>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110271</xdr:rowOff>
    </xdr:from>
    <xdr:to>
      <xdr:col>85</xdr:col>
      <xdr:colOff>127000</xdr:colOff>
      <xdr:row>97</xdr:row>
      <xdr:rowOff>113491</xdr:rowOff>
    </xdr:to>
    <xdr:cxnSp macro="">
      <xdr:nvCxnSpPr>
        <xdr:cNvPr id="683" name="直線コネクタ 682"/>
        <xdr:cNvCxnSpPr/>
      </xdr:nvCxnSpPr>
      <xdr:spPr>
        <a:xfrm flipV="1">
          <a:off x="15481300" y="16740921"/>
          <a:ext cx="8382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4" name="公債費平均値テキスト"/>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5" name="フローチャート: 判断 684"/>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95061</xdr:rowOff>
    </xdr:from>
    <xdr:to>
      <xdr:col>81</xdr:col>
      <xdr:colOff>50800</xdr:colOff>
      <xdr:row>97</xdr:row>
      <xdr:rowOff>113491</xdr:rowOff>
    </xdr:to>
    <xdr:cxnSp macro="">
      <xdr:nvCxnSpPr>
        <xdr:cNvPr id="686" name="直線コネクタ 685"/>
        <xdr:cNvCxnSpPr/>
      </xdr:nvCxnSpPr>
      <xdr:spPr>
        <a:xfrm>
          <a:off x="14592300" y="16725711"/>
          <a:ext cx="88900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7" name="フローチャート: 判断 686"/>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8" name="テキスト ボックス 687"/>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95061</xdr:rowOff>
    </xdr:from>
    <xdr:to>
      <xdr:col>76</xdr:col>
      <xdr:colOff>114300</xdr:colOff>
      <xdr:row>97</xdr:row>
      <xdr:rowOff>134513</xdr:rowOff>
    </xdr:to>
    <xdr:cxnSp macro="">
      <xdr:nvCxnSpPr>
        <xdr:cNvPr id="689" name="直線コネクタ 688"/>
        <xdr:cNvCxnSpPr/>
      </xdr:nvCxnSpPr>
      <xdr:spPr>
        <a:xfrm flipV="1">
          <a:off x="13703300" y="16725711"/>
          <a:ext cx="8890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90" name="フローチャート: 判断 689"/>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91" name="テキスト ボックス 690"/>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134513</xdr:rowOff>
    </xdr:from>
    <xdr:to>
      <xdr:col>71</xdr:col>
      <xdr:colOff>177800</xdr:colOff>
      <xdr:row>97</xdr:row>
      <xdr:rowOff>157108</xdr:rowOff>
    </xdr:to>
    <xdr:cxnSp macro="">
      <xdr:nvCxnSpPr>
        <xdr:cNvPr id="692" name="直線コネクタ 691"/>
        <xdr:cNvCxnSpPr/>
      </xdr:nvCxnSpPr>
      <xdr:spPr>
        <a:xfrm flipV="1">
          <a:off x="12814300" y="16765163"/>
          <a:ext cx="889000" cy="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3" name="フローチャート: 判断 692"/>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4" name="テキスト ボックス 693"/>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5" name="フローチャート: 判断 694"/>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6" name="テキスト ボックス 695"/>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59471</xdr:rowOff>
    </xdr:from>
    <xdr:to>
      <xdr:col>85</xdr:col>
      <xdr:colOff>177800</xdr:colOff>
      <xdr:row>97</xdr:row>
      <xdr:rowOff>161071</xdr:rowOff>
    </xdr:to>
    <xdr:sp macro="" textlink="">
      <xdr:nvSpPr>
        <xdr:cNvPr id="702" name="楕円 701"/>
        <xdr:cNvSpPr/>
      </xdr:nvSpPr>
      <xdr:spPr>
        <a:xfrm>
          <a:off x="16268700" y="1669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37898</xdr:rowOff>
    </xdr:from>
    <xdr:ext cx="599010" cy="259045"/>
    <xdr:sp macro="" textlink="">
      <xdr:nvSpPr>
        <xdr:cNvPr id="703" name="公債費該当値テキスト"/>
        <xdr:cNvSpPr txBox="1"/>
      </xdr:nvSpPr>
      <xdr:spPr>
        <a:xfrm>
          <a:off x="16370300" y="1666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62691</xdr:rowOff>
    </xdr:from>
    <xdr:to>
      <xdr:col>81</xdr:col>
      <xdr:colOff>101600</xdr:colOff>
      <xdr:row>97</xdr:row>
      <xdr:rowOff>164291</xdr:rowOff>
    </xdr:to>
    <xdr:sp macro="" textlink="">
      <xdr:nvSpPr>
        <xdr:cNvPr id="704" name="楕円 703"/>
        <xdr:cNvSpPr/>
      </xdr:nvSpPr>
      <xdr:spPr>
        <a:xfrm>
          <a:off x="15430500" y="1669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155418</xdr:rowOff>
    </xdr:from>
    <xdr:ext cx="599010" cy="259045"/>
    <xdr:sp macro="" textlink="">
      <xdr:nvSpPr>
        <xdr:cNvPr id="705" name="テキスト ボックス 704"/>
        <xdr:cNvSpPr txBox="1"/>
      </xdr:nvSpPr>
      <xdr:spPr>
        <a:xfrm>
          <a:off x="15181795" y="1678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44261</xdr:rowOff>
    </xdr:from>
    <xdr:to>
      <xdr:col>76</xdr:col>
      <xdr:colOff>165100</xdr:colOff>
      <xdr:row>97</xdr:row>
      <xdr:rowOff>145861</xdr:rowOff>
    </xdr:to>
    <xdr:sp macro="" textlink="">
      <xdr:nvSpPr>
        <xdr:cNvPr id="706" name="楕円 705"/>
        <xdr:cNvSpPr/>
      </xdr:nvSpPr>
      <xdr:spPr>
        <a:xfrm>
          <a:off x="14541500" y="166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136988</xdr:rowOff>
    </xdr:from>
    <xdr:ext cx="599010" cy="259045"/>
    <xdr:sp macro="" textlink="">
      <xdr:nvSpPr>
        <xdr:cNvPr id="707" name="テキスト ボックス 706"/>
        <xdr:cNvSpPr txBox="1"/>
      </xdr:nvSpPr>
      <xdr:spPr>
        <a:xfrm>
          <a:off x="14292795" y="1676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83713</xdr:rowOff>
    </xdr:from>
    <xdr:to>
      <xdr:col>72</xdr:col>
      <xdr:colOff>38100</xdr:colOff>
      <xdr:row>98</xdr:row>
      <xdr:rowOff>13863</xdr:rowOff>
    </xdr:to>
    <xdr:sp macro="" textlink="">
      <xdr:nvSpPr>
        <xdr:cNvPr id="708" name="楕円 707"/>
        <xdr:cNvSpPr/>
      </xdr:nvSpPr>
      <xdr:spPr>
        <a:xfrm>
          <a:off x="13652500" y="167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4990</xdr:rowOff>
    </xdr:from>
    <xdr:ext cx="599010" cy="259045"/>
    <xdr:sp macro="" textlink="">
      <xdr:nvSpPr>
        <xdr:cNvPr id="709" name="テキスト ボックス 708"/>
        <xdr:cNvSpPr txBox="1"/>
      </xdr:nvSpPr>
      <xdr:spPr>
        <a:xfrm>
          <a:off x="13403795" y="168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106308</xdr:rowOff>
    </xdr:from>
    <xdr:to>
      <xdr:col>67</xdr:col>
      <xdr:colOff>101600</xdr:colOff>
      <xdr:row>98</xdr:row>
      <xdr:rowOff>36458</xdr:rowOff>
    </xdr:to>
    <xdr:sp macro="" textlink="">
      <xdr:nvSpPr>
        <xdr:cNvPr id="710" name="楕円 709"/>
        <xdr:cNvSpPr/>
      </xdr:nvSpPr>
      <xdr:spPr>
        <a:xfrm>
          <a:off x="12763500" y="167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27585</xdr:rowOff>
    </xdr:from>
    <xdr:ext cx="599010" cy="259045"/>
    <xdr:sp macro="" textlink="">
      <xdr:nvSpPr>
        <xdr:cNvPr id="711" name="テキスト ボックス 710"/>
        <xdr:cNvSpPr txBox="1"/>
      </xdr:nvSpPr>
      <xdr:spPr>
        <a:xfrm>
          <a:off x="12514795" y="1682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1" name="テキスト ボックス 730"/>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5" name="直線コネクタ 734"/>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6"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8"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9" name="直線コネクタ 738"/>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41"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2" name="フローチャート: 判断 741"/>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4" name="フローチャート: 判断 743"/>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5" name="テキスト ボックス 744"/>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7" name="フローチャート: 判断 746"/>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8" name="テキスト ボックス 747"/>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149987</xdr:rowOff>
    </xdr:from>
    <xdr:to>
      <xdr:col>102</xdr:col>
      <xdr:colOff>165100</xdr:colOff>
      <xdr:row>39</xdr:row>
      <xdr:rowOff>80137</xdr:rowOff>
    </xdr:to>
    <xdr:sp macro="" textlink="">
      <xdr:nvSpPr>
        <xdr:cNvPr id="750" name="フローチャート: 判断 749"/>
        <xdr:cNvSpPr/>
      </xdr:nvSpPr>
      <xdr:spPr>
        <a:xfrm>
          <a:off x="19494500" y="666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96664</xdr:rowOff>
    </xdr:from>
    <xdr:ext cx="469744" cy="259045"/>
    <xdr:sp macro="" textlink="">
      <xdr:nvSpPr>
        <xdr:cNvPr id="751" name="テキスト ボックス 750"/>
        <xdr:cNvSpPr txBox="1"/>
      </xdr:nvSpPr>
      <xdr:spPr>
        <a:xfrm>
          <a:off x="19310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156146</xdr:rowOff>
    </xdr:from>
    <xdr:to>
      <xdr:col>98</xdr:col>
      <xdr:colOff>38100</xdr:colOff>
      <xdr:row>39</xdr:row>
      <xdr:rowOff>86296</xdr:rowOff>
    </xdr:to>
    <xdr:sp macro="" textlink="">
      <xdr:nvSpPr>
        <xdr:cNvPr id="752" name="フローチャート: 判断 751"/>
        <xdr:cNvSpPr/>
      </xdr:nvSpPr>
      <xdr:spPr>
        <a:xfrm>
          <a:off x="186055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102824</xdr:rowOff>
    </xdr:from>
    <xdr:ext cx="378565" cy="259045"/>
    <xdr:sp macro="" textlink="">
      <xdr:nvSpPr>
        <xdr:cNvPr id="753" name="テキスト ボックス 752"/>
        <xdr:cNvSpPr txBox="1"/>
      </xdr:nvSpPr>
      <xdr:spPr>
        <a:xfrm>
          <a:off x="18467017" y="644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60"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東日本大震災及び原発事故からの復興事業に係る事業増により農林水産業費について、</a:t>
          </a:r>
          <a:r>
            <a:rPr lang="ja-JP" altLang="en-US" sz="1100" b="0" i="0" baseline="0">
              <a:solidFill>
                <a:schemeClr val="dk1"/>
              </a:solidFill>
              <a:effectLst/>
              <a:latin typeface="+mn-lt"/>
              <a:ea typeface="+mn-ea"/>
              <a:cs typeface="+mn-cs"/>
            </a:rPr>
            <a:t>施設整備の完了により前年度より大きく減少したが、</a:t>
          </a:r>
          <a:r>
            <a:rPr lang="ja-JP" altLang="ja-JP" sz="1100" b="0" i="0" baseline="0">
              <a:solidFill>
                <a:schemeClr val="dk1"/>
              </a:solidFill>
              <a:effectLst/>
              <a:latin typeface="+mn-lt"/>
              <a:ea typeface="+mn-ea"/>
              <a:cs typeface="+mn-cs"/>
            </a:rPr>
            <a:t>類似団体の平均額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大きく上回</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今後も数年程度は高水準で推移する見込みである。</a:t>
          </a:r>
          <a:endParaRPr lang="ja-JP" altLang="ja-JP" sz="1400">
            <a:effectLst/>
          </a:endParaRPr>
        </a:p>
        <a:p>
          <a:pPr rtl="0"/>
          <a:r>
            <a:rPr lang="ja-JP" altLang="ja-JP" sz="1100" b="0" i="0" baseline="0">
              <a:solidFill>
                <a:schemeClr val="dk1"/>
              </a:solidFill>
              <a:effectLst/>
              <a:latin typeface="+mn-lt"/>
              <a:ea typeface="+mn-ea"/>
              <a:cs typeface="+mn-cs"/>
            </a:rPr>
            <a:t>民生費についても類似団体の平均額を大きく上回っているが、復興事業にかかる事業費のため、次年度以降も同程度で推移していく見込みである。</a:t>
          </a:r>
          <a:endParaRPr lang="en-US" altLang="ja-JP" sz="1100" b="0" i="0" baseline="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土木費</a:t>
          </a:r>
          <a:r>
            <a:rPr lang="ja-JP" altLang="ja-JP" sz="1100">
              <a:solidFill>
                <a:schemeClr val="dk1"/>
              </a:solidFill>
              <a:effectLst/>
              <a:latin typeface="+mn-lt"/>
              <a:ea typeface="+mn-ea"/>
              <a:cs typeface="+mn-cs"/>
            </a:rPr>
            <a:t>については復興事業に関わる過年度の清算に伴う返還金によることが主な要因で類似団体の平均より大きく上回ることになった。</a:t>
          </a:r>
          <a:endParaRPr lang="ja-JP" altLang="ja-JP" sz="1400">
            <a:effectLst/>
          </a:endParaRPr>
        </a:p>
        <a:p>
          <a:pPr rtl="0"/>
          <a:r>
            <a:rPr lang="ja-JP" altLang="ja-JP" sz="1100" b="0" i="0" baseline="0">
              <a:solidFill>
                <a:schemeClr val="dk1"/>
              </a:solidFill>
              <a:effectLst/>
              <a:latin typeface="+mn-lt"/>
              <a:ea typeface="+mn-ea"/>
              <a:cs typeface="+mn-cs"/>
            </a:rPr>
            <a:t>今後の人口は長期避難の影響により大きく変動することが想定されるため、復興計画等の着実な実施と併せて、より健全な財政をめざしていく。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a:t>
          </a:r>
          <a:r>
            <a:rPr lang="ja-JP" altLang="en-US" sz="1100" b="0" i="0" baseline="0">
              <a:solidFill>
                <a:schemeClr val="dk1"/>
              </a:solidFill>
              <a:effectLst/>
              <a:latin typeface="+mn-lt"/>
              <a:ea typeface="+mn-ea"/>
              <a:cs typeface="+mn-cs"/>
            </a:rPr>
            <a:t>は、復興関連の補助事業に伴い単独事業の未実施や剰余金の積立により前年度比で</a:t>
          </a:r>
          <a:r>
            <a:rPr lang="en-US" altLang="ja-JP" sz="1100" b="0" i="0" baseline="0">
              <a:solidFill>
                <a:schemeClr val="dk1"/>
              </a:solidFill>
              <a:effectLst/>
              <a:latin typeface="+mn-lt"/>
              <a:ea typeface="+mn-ea"/>
              <a:cs typeface="+mn-cs"/>
            </a:rPr>
            <a:t>41.77%</a:t>
          </a:r>
          <a:r>
            <a:rPr lang="ja-JP" altLang="en-US" sz="1100" b="0" i="0" baseline="0">
              <a:solidFill>
                <a:schemeClr val="dk1"/>
              </a:solidFill>
              <a:effectLst/>
              <a:latin typeface="+mn-lt"/>
              <a:ea typeface="+mn-ea"/>
              <a:cs typeface="+mn-cs"/>
            </a:rPr>
            <a:t>増となり不測の事態</a:t>
          </a:r>
          <a:r>
            <a:rPr lang="ja-JP" altLang="ja-JP" sz="1100" b="0" i="0" baseline="0">
              <a:solidFill>
                <a:schemeClr val="dk1"/>
              </a:solidFill>
              <a:effectLst/>
              <a:latin typeface="+mn-lt"/>
              <a:ea typeface="+mn-ea"/>
              <a:cs typeface="+mn-cs"/>
            </a:rPr>
            <a:t>に対応できる備えが整っている。</a:t>
          </a:r>
          <a:endParaRPr lang="ja-JP" altLang="ja-JP" sz="1400">
            <a:effectLst/>
          </a:endParaRPr>
        </a:p>
        <a:p>
          <a:pPr rtl="0"/>
          <a:r>
            <a:rPr lang="ja-JP" altLang="ja-JP" sz="1100" b="0" i="0" baseline="0">
              <a:solidFill>
                <a:schemeClr val="dk1"/>
              </a:solidFill>
              <a:effectLst/>
              <a:latin typeface="+mn-lt"/>
              <a:ea typeface="+mn-ea"/>
              <a:cs typeface="+mn-cs"/>
            </a:rPr>
            <a:t>実質収支比率は増加し、望ましいとされるおおむね</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％程度を大きく超えているが、財政規模が小さいことから増減が激しい結果となっている。今後は</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％前後で推移するよう努める。</a:t>
          </a:r>
          <a:endParaRPr lang="ja-JP" altLang="ja-JP" sz="1400">
            <a:effectLst/>
          </a:endParaRPr>
        </a:p>
        <a:p>
          <a:pPr rtl="0"/>
          <a:r>
            <a:rPr lang="ja-JP" altLang="ja-JP" sz="1100" b="0" i="0" baseline="0">
              <a:solidFill>
                <a:schemeClr val="dk1"/>
              </a:solidFill>
              <a:effectLst/>
              <a:latin typeface="+mn-lt"/>
              <a:ea typeface="+mn-ea"/>
              <a:cs typeface="+mn-cs"/>
            </a:rPr>
            <a:t>実質単年度収支については、震災復興特別交付税及び国県補助金等により</a:t>
          </a:r>
          <a:r>
            <a:rPr lang="en-US" altLang="ja-JP" sz="1100" b="0" i="0" baseline="0">
              <a:solidFill>
                <a:schemeClr val="dk1"/>
              </a:solidFill>
              <a:effectLst/>
              <a:latin typeface="+mn-lt"/>
              <a:ea typeface="+mn-ea"/>
              <a:cs typeface="+mn-cs"/>
            </a:rPr>
            <a:t>6.66</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したが、財政規模が小さいことから増減が激しい結果となっている。今後も引き続き財</a:t>
          </a:r>
          <a:r>
            <a:rPr lang="ja-JP" altLang="en-US" sz="1100" b="0" i="0" baseline="0">
              <a:solidFill>
                <a:schemeClr val="dk1"/>
              </a:solidFill>
              <a:effectLst/>
              <a:latin typeface="+mn-lt"/>
              <a:ea typeface="+mn-ea"/>
              <a:cs typeface="+mn-cs"/>
            </a:rPr>
            <a:t>源の確保と事業の選定により財政</a:t>
          </a:r>
          <a:r>
            <a:rPr lang="ja-JP" altLang="ja-JP" sz="1100" b="0" i="0" baseline="0">
              <a:solidFill>
                <a:schemeClr val="dk1"/>
              </a:solidFill>
              <a:effectLst/>
              <a:latin typeface="+mn-lt"/>
              <a:ea typeface="+mn-ea"/>
              <a:cs typeface="+mn-cs"/>
            </a:rPr>
            <a:t>の安定化に努める。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普通会計及び特別会計においても</a:t>
          </a:r>
          <a:r>
            <a:rPr lang="ja-JP" altLang="en-US" sz="1100" b="0" i="0" baseline="0">
              <a:solidFill>
                <a:schemeClr val="dk1"/>
              </a:solidFill>
              <a:effectLst/>
              <a:latin typeface="+mn-lt"/>
              <a:ea typeface="+mn-ea"/>
              <a:cs typeface="+mn-cs"/>
            </a:rPr>
            <a:t>全ての会計で黒字決算となっているため、連結実質</a:t>
          </a:r>
          <a:r>
            <a:rPr lang="ja-JP" altLang="ja-JP" sz="1100" b="0" i="0" baseline="0">
              <a:solidFill>
                <a:schemeClr val="dk1"/>
              </a:solidFill>
              <a:effectLst/>
              <a:latin typeface="+mn-lt"/>
              <a:ea typeface="+mn-ea"/>
              <a:cs typeface="+mn-cs"/>
            </a:rPr>
            <a:t>赤字</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は生じていない。</a:t>
          </a:r>
          <a:endParaRPr lang="ja-JP" altLang="ja-JP" sz="1400">
            <a:effectLst/>
          </a:endParaRPr>
        </a:p>
        <a:p>
          <a:pPr rtl="0"/>
          <a:r>
            <a:rPr lang="ja-JP" altLang="ja-JP" sz="1100" b="0" i="0" baseline="0">
              <a:solidFill>
                <a:schemeClr val="dk1"/>
              </a:solidFill>
              <a:effectLst/>
              <a:latin typeface="+mn-lt"/>
              <a:ea typeface="+mn-ea"/>
              <a:cs typeface="+mn-cs"/>
            </a:rPr>
            <a:t>今後も赤字に転じることのないよう、財政の健全性を確保していく。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公債費に関しては、</a:t>
          </a:r>
          <a:r>
            <a:rPr lang="ja-JP" altLang="en-US" sz="1100" b="0" i="0" baseline="0">
              <a:solidFill>
                <a:schemeClr val="dk1"/>
              </a:solidFill>
              <a:effectLst/>
              <a:latin typeface="+mn-lt"/>
              <a:ea typeface="+mn-ea"/>
              <a:cs typeface="+mn-cs"/>
            </a:rPr>
            <a:t>新規の</a:t>
          </a:r>
          <a:r>
            <a:rPr lang="ja-JP" altLang="ja-JP" sz="1100" b="0" i="0" baseline="0">
              <a:solidFill>
                <a:schemeClr val="dk1"/>
              </a:solidFill>
              <a:effectLst/>
              <a:latin typeface="+mn-lt"/>
              <a:ea typeface="+mn-ea"/>
              <a:cs typeface="+mn-cs"/>
            </a:rPr>
            <a:t>起債発行の抑制と償還期間満了による元利償還金の減少により年々縮小してきてい</a:t>
          </a:r>
          <a:r>
            <a:rPr lang="ja-JP" altLang="en-US" sz="1100" b="0" i="0" baseline="0">
              <a:solidFill>
                <a:schemeClr val="dk1"/>
              </a:solidFill>
              <a:effectLst/>
              <a:latin typeface="+mn-lt"/>
              <a:ea typeface="+mn-ea"/>
              <a:cs typeface="+mn-cs"/>
            </a:rPr>
            <a:t>る。</a:t>
          </a:r>
          <a:endParaRPr lang="ja-JP" altLang="ja-JP" sz="1400">
            <a:effectLst/>
          </a:endParaRPr>
        </a:p>
        <a:p>
          <a:pPr rtl="0"/>
          <a:r>
            <a:rPr lang="ja-JP" altLang="ja-JP" sz="1100" b="0" i="0" baseline="0">
              <a:solidFill>
                <a:schemeClr val="dk1"/>
              </a:solidFill>
              <a:effectLst/>
              <a:latin typeface="+mn-lt"/>
              <a:ea typeface="+mn-ea"/>
              <a:cs typeface="+mn-cs"/>
            </a:rPr>
            <a:t>新規発行分についても交付税措置率の高い有利な起債を発行し、実質公債費比率上昇を抑制しているが、今後も適正な管理に努め、公債費の圧縮を図る。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将来負担比率の分子は、将来負担額に対し充当可能財源（充当可能基金）が大きいため、マイナスとなっている。</a:t>
          </a:r>
          <a:endParaRPr lang="ja-JP" altLang="ja-JP" sz="1400">
            <a:effectLst/>
          </a:endParaRPr>
        </a:p>
        <a:p>
          <a:pPr rtl="0"/>
          <a:r>
            <a:rPr lang="ja-JP" altLang="ja-JP" sz="1100" b="0" i="0" baseline="0">
              <a:solidFill>
                <a:schemeClr val="dk1"/>
              </a:solidFill>
              <a:effectLst/>
              <a:latin typeface="+mn-lt"/>
              <a:ea typeface="+mn-ea"/>
              <a:cs typeface="+mn-cs"/>
            </a:rPr>
            <a:t> これは、公共インフラ等整備に係る震災復興関連基金額が多額であることが要因である。今後は震災復興関連基金が急激に減少することを想定し、財政の健全性の確保を維持する。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福島県葛尾村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財政調整基金に加え、特定目的基金の公共用施設維持基金及び加速化交付金等の積立額が取り崩し額を上回ったため</a:t>
          </a:r>
          <a:r>
            <a:rPr lang="ja-JP" altLang="ja-JP" sz="1300" b="0" i="0" baseline="0">
              <a:solidFill>
                <a:schemeClr val="dk1"/>
              </a:solidFill>
              <a:effectLst/>
              <a:latin typeface="+mn-lt"/>
              <a:ea typeface="+mn-ea"/>
              <a:cs typeface="+mn-cs"/>
            </a:rPr>
            <a:t>、基金</a:t>
          </a:r>
          <a:r>
            <a:rPr lang="ja-JP" altLang="en-US" sz="1300" b="0" i="0" baseline="0">
              <a:solidFill>
                <a:schemeClr val="dk1"/>
              </a:solidFill>
              <a:effectLst/>
              <a:latin typeface="+mn-lt"/>
              <a:ea typeface="+mn-ea"/>
              <a:cs typeface="+mn-cs"/>
            </a:rPr>
            <a:t>全体では前年度から</a:t>
          </a:r>
          <a:r>
            <a:rPr lang="en-US" altLang="ja-JP" sz="1300" b="0" i="0" baseline="0">
              <a:solidFill>
                <a:schemeClr val="dk1"/>
              </a:solidFill>
              <a:effectLst/>
              <a:latin typeface="+mn-lt"/>
              <a:ea typeface="+mn-ea"/>
              <a:cs typeface="+mn-cs"/>
            </a:rPr>
            <a:t>44</a:t>
          </a:r>
          <a:r>
            <a:rPr lang="ja-JP" altLang="ja-JP" sz="1300" b="0" i="0" baseline="0">
              <a:solidFill>
                <a:schemeClr val="dk1"/>
              </a:solidFill>
              <a:effectLst/>
              <a:latin typeface="+mn-lt"/>
              <a:ea typeface="+mn-ea"/>
              <a:cs typeface="+mn-cs"/>
            </a:rPr>
            <a:t>百万円</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震災関連基金は復興関連事業の終了と共に廃止する</a:t>
          </a:r>
          <a:r>
            <a:rPr lang="ja-JP" altLang="en-US" sz="1300" b="0" i="0" baseline="0">
              <a:solidFill>
                <a:schemeClr val="dk1"/>
              </a:solidFill>
              <a:effectLst/>
              <a:latin typeface="+mn-lt"/>
              <a:ea typeface="+mn-ea"/>
              <a:cs typeface="+mn-cs"/>
            </a:rPr>
            <a:t>ことになる</a:t>
          </a:r>
          <a:r>
            <a:rPr lang="ja-JP" altLang="ja-JP" sz="1300" b="0" i="0" baseline="0">
              <a:solidFill>
                <a:schemeClr val="dk1"/>
              </a:solidFill>
              <a:effectLst/>
              <a:latin typeface="+mn-lt"/>
              <a:ea typeface="+mn-ea"/>
              <a:cs typeface="+mn-cs"/>
            </a:rPr>
            <a:t>ため、震災関連基金以外の基金の適正な維持に努める。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公共用施設等の維持更新費等に充当している。</a:t>
          </a:r>
          <a:endParaRPr lang="ja-JP" altLang="ja-JP" sz="1300">
            <a:effectLst/>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東日本大震災にかかる復旧・復興事業費等に充当している。</a:t>
          </a:r>
          <a:endParaRPr lang="ja-JP" altLang="ja-JP" sz="1300">
            <a:effectLst/>
          </a:endParaRPr>
        </a:p>
        <a:p>
          <a:pPr rtl="0"/>
          <a:r>
            <a:rPr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むらづくり・子育て・再エネ・農畜産業の推進に充当している。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公共用施設維持基金については、</a:t>
          </a:r>
          <a:r>
            <a:rPr lang="ja-JP" altLang="en-US" sz="1300" b="0" i="0" baseline="0">
              <a:solidFill>
                <a:schemeClr val="dk1"/>
              </a:solidFill>
              <a:effectLst/>
              <a:latin typeface="+mn-lt"/>
              <a:ea typeface="+mn-ea"/>
              <a:cs typeface="+mn-cs"/>
            </a:rPr>
            <a:t>東電賠償及び家賃低廉化の補助等により</a:t>
          </a:r>
          <a:r>
            <a:rPr lang="en-US" altLang="ja-JP" sz="1300" b="0" i="0" baseline="0">
              <a:solidFill>
                <a:schemeClr val="dk1"/>
              </a:solidFill>
              <a:effectLst/>
              <a:latin typeface="+mn-lt"/>
              <a:ea typeface="+mn-ea"/>
              <a:cs typeface="+mn-cs"/>
            </a:rPr>
            <a:t>152</a:t>
          </a:r>
          <a:r>
            <a:rPr lang="ja-JP" altLang="ja-JP" sz="1300" b="0" i="0" baseline="0">
              <a:solidFill>
                <a:schemeClr val="dk1"/>
              </a:solidFill>
              <a:effectLst/>
              <a:latin typeface="+mn-lt"/>
              <a:ea typeface="+mn-ea"/>
              <a:cs typeface="+mn-cs"/>
            </a:rPr>
            <a:t>百万円の積立をしており、事業の進捗に伴い</a:t>
          </a:r>
          <a:r>
            <a:rPr lang="en-US" altLang="ja-JP" sz="1300" b="0" i="0" baseline="0">
              <a:solidFill>
                <a:schemeClr val="dk1"/>
              </a:solidFill>
              <a:effectLst/>
              <a:latin typeface="+mn-lt"/>
              <a:ea typeface="+mn-ea"/>
              <a:cs typeface="+mn-cs"/>
            </a:rPr>
            <a:t>8</a:t>
          </a:r>
          <a:r>
            <a:rPr lang="ja-JP" altLang="ja-JP" sz="1300" b="0" i="0" baseline="0">
              <a:solidFill>
                <a:schemeClr val="dk1"/>
              </a:solidFill>
              <a:effectLst/>
              <a:latin typeface="+mn-lt"/>
              <a:ea typeface="+mn-ea"/>
              <a:cs typeface="+mn-cs"/>
            </a:rPr>
            <a:t>百万円取り崩している。</a:t>
          </a:r>
          <a:endParaRPr lang="ja-JP" altLang="ja-JP" sz="1300">
            <a:effectLst/>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震災復興基金については、</a:t>
          </a:r>
          <a:r>
            <a:rPr lang="en-US" altLang="ja-JP" sz="1300" b="0" i="0" baseline="0">
              <a:solidFill>
                <a:schemeClr val="dk1"/>
              </a:solidFill>
              <a:effectLst/>
              <a:latin typeface="+mn-lt"/>
              <a:ea typeface="+mn-ea"/>
              <a:cs typeface="+mn-cs"/>
            </a:rPr>
            <a:t>6</a:t>
          </a:r>
          <a:r>
            <a:rPr lang="ja-JP" altLang="ja-JP" sz="1300" b="0" i="0" baseline="0">
              <a:solidFill>
                <a:schemeClr val="dk1"/>
              </a:solidFill>
              <a:effectLst/>
              <a:latin typeface="+mn-lt"/>
              <a:ea typeface="+mn-ea"/>
              <a:cs typeface="+mn-cs"/>
            </a:rPr>
            <a:t>百万円積み立て、事業の進捗に伴い基金を</a:t>
          </a:r>
          <a:r>
            <a:rPr lang="en-US" altLang="ja-JP" sz="1300" b="0" i="0" baseline="0">
              <a:solidFill>
                <a:schemeClr val="dk1"/>
              </a:solidFill>
              <a:effectLst/>
              <a:latin typeface="+mn-lt"/>
              <a:ea typeface="+mn-ea"/>
              <a:cs typeface="+mn-cs"/>
            </a:rPr>
            <a:t>315</a:t>
          </a:r>
          <a:r>
            <a:rPr lang="ja-JP" altLang="ja-JP" sz="1300" b="0" i="0" baseline="0">
              <a:solidFill>
                <a:schemeClr val="dk1"/>
              </a:solidFill>
              <a:effectLst/>
              <a:latin typeface="+mn-lt"/>
              <a:ea typeface="+mn-ea"/>
              <a:cs typeface="+mn-cs"/>
            </a:rPr>
            <a:t>百万円取り崩している。</a:t>
          </a:r>
          <a:endParaRPr lang="ja-JP" altLang="ja-JP" sz="1300">
            <a:effectLst/>
          </a:endParaRPr>
        </a:p>
        <a:p>
          <a:pPr rtl="0"/>
          <a:r>
            <a:rPr lang="ja-JP" altLang="ja-JP" sz="1300" b="0" i="0" baseline="0">
              <a:solidFill>
                <a:schemeClr val="dk1"/>
              </a:solidFill>
              <a:effectLst/>
              <a:latin typeface="+mn-lt"/>
              <a:ea typeface="+mn-ea"/>
              <a:cs typeface="+mn-cs"/>
            </a:rPr>
            <a:t>　その他の特定目的基金については、子育て・定住促進・再エネ・農畜産業の推進のため</a:t>
          </a:r>
          <a:r>
            <a:rPr lang="en-US" altLang="ja-JP" sz="1300" b="0" i="0" baseline="0">
              <a:solidFill>
                <a:schemeClr val="dk1"/>
              </a:solidFill>
              <a:effectLst/>
              <a:latin typeface="+mn-lt"/>
              <a:ea typeface="+mn-ea"/>
              <a:cs typeface="+mn-cs"/>
            </a:rPr>
            <a:t>728</a:t>
          </a:r>
          <a:r>
            <a:rPr lang="ja-JP" altLang="ja-JP" sz="1300" b="0" i="0" baseline="0">
              <a:solidFill>
                <a:schemeClr val="dk1"/>
              </a:solidFill>
              <a:effectLst/>
              <a:latin typeface="+mn-lt"/>
              <a:ea typeface="+mn-ea"/>
              <a:cs typeface="+mn-cs"/>
            </a:rPr>
            <a:t>百万円の積立、</a:t>
          </a:r>
          <a:r>
            <a:rPr lang="en-US" altLang="ja-JP" sz="1300" b="0" i="0" baseline="0">
              <a:solidFill>
                <a:schemeClr val="dk1"/>
              </a:solidFill>
              <a:effectLst/>
              <a:latin typeface="+mn-lt"/>
              <a:ea typeface="+mn-ea"/>
              <a:cs typeface="+mn-cs"/>
            </a:rPr>
            <a:t>986</a:t>
          </a:r>
          <a:r>
            <a:rPr lang="ja-JP" altLang="ja-JP" sz="1300" b="0" i="0" baseline="0">
              <a:solidFill>
                <a:schemeClr val="dk1"/>
              </a:solidFill>
              <a:effectLst/>
              <a:latin typeface="+mn-lt"/>
              <a:ea typeface="+mn-ea"/>
              <a:cs typeface="+mn-cs"/>
            </a:rPr>
            <a:t>百万円を取り崩している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震災関連基金は復興関連事業の終了と共に廃止するため、震災関連基金以外の基金の適正な維持に努める。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300" b="0" i="0" baseline="0">
              <a:solidFill>
                <a:schemeClr val="dk1"/>
              </a:solidFill>
              <a:effectLst/>
              <a:latin typeface="+mn-lt"/>
              <a:ea typeface="+mn-ea"/>
              <a:cs typeface="+mn-cs"/>
            </a:rPr>
            <a:t>466</a:t>
          </a:r>
          <a:r>
            <a:rPr lang="ja-JP" altLang="ja-JP" sz="1300" b="0" i="0" baseline="0">
              <a:solidFill>
                <a:schemeClr val="dk1"/>
              </a:solidFill>
              <a:effectLst/>
              <a:latin typeface="+mn-lt"/>
              <a:ea typeface="+mn-ea"/>
              <a:cs typeface="+mn-cs"/>
            </a:rPr>
            <a:t>百万円の積立により、</a:t>
          </a:r>
          <a:r>
            <a:rPr lang="ja-JP" altLang="en-US" sz="1300" b="0" i="0" baseline="0">
              <a:solidFill>
                <a:schemeClr val="dk1"/>
              </a:solidFill>
              <a:effectLst/>
              <a:latin typeface="+mn-lt"/>
              <a:ea typeface="+mn-ea"/>
              <a:cs typeface="+mn-cs"/>
            </a:rPr>
            <a:t>積立額が</a:t>
          </a:r>
          <a:r>
            <a:rPr lang="en-US" altLang="ja-JP" sz="1300" b="0" i="0" baseline="0">
              <a:solidFill>
                <a:schemeClr val="dk1"/>
              </a:solidFill>
              <a:effectLst/>
              <a:latin typeface="+mn-lt"/>
              <a:ea typeface="+mn-ea"/>
              <a:cs typeface="+mn-cs"/>
            </a:rPr>
            <a:t>1,546</a:t>
          </a:r>
          <a:r>
            <a:rPr lang="ja-JP" altLang="ja-JP" sz="1300" b="0" i="0" baseline="0">
              <a:solidFill>
                <a:schemeClr val="dk1"/>
              </a:solidFill>
              <a:effectLst/>
              <a:latin typeface="+mn-lt"/>
              <a:ea typeface="+mn-ea"/>
              <a:cs typeface="+mn-cs"/>
            </a:rPr>
            <a:t>百万円に増加し昨年同様健全な規模を維持している。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復興事業の縮小により、補助金及び交付金の減少が予想される。補助金及び交付金が減少することで必然的に一般財源での支出が多くなることから、特定目的基金の財源に配慮をしつつ財源不足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増減なし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今後も不測の事態に備え、適正な規模の減債基金の確保に努める</a:t>
          </a:r>
          <a:r>
            <a:rPr lang="ja-JP" altLang="ja-JP" sz="1100" b="0" i="0" baseline="0">
              <a:solidFill>
                <a:schemeClr val="dk1"/>
              </a:solidFill>
              <a:effectLst/>
              <a:latin typeface="+mn-lt"/>
              <a:ea typeface="+mn-ea"/>
              <a:cs typeface="+mn-cs"/>
            </a:rPr>
            <a:t>。</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N11" sqref="BN11:BU1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5637175</v>
      </c>
      <c r="BO4" s="371"/>
      <c r="BP4" s="371"/>
      <c r="BQ4" s="371"/>
      <c r="BR4" s="371"/>
      <c r="BS4" s="371"/>
      <c r="BT4" s="371"/>
      <c r="BU4" s="372"/>
      <c r="BV4" s="370">
        <v>6736584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11.5</v>
      </c>
      <c r="CU4" s="377"/>
      <c r="CV4" s="377"/>
      <c r="CW4" s="377"/>
      <c r="CX4" s="377"/>
      <c r="CY4" s="377"/>
      <c r="CZ4" s="377"/>
      <c r="DA4" s="378"/>
      <c r="DB4" s="376">
        <v>25.6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5505731</v>
      </c>
      <c r="BO5" s="408"/>
      <c r="BP5" s="408"/>
      <c r="BQ5" s="408"/>
      <c r="BR5" s="408"/>
      <c r="BS5" s="408"/>
      <c r="BT5" s="408"/>
      <c r="BU5" s="409"/>
      <c r="BV5" s="407">
        <v>6243320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84</v>
      </c>
      <c r="CU5" s="405"/>
      <c r="CV5" s="405"/>
      <c r="CW5" s="405"/>
      <c r="CX5" s="405"/>
      <c r="CY5" s="405"/>
      <c r="CZ5" s="405"/>
      <c r="DA5" s="406"/>
      <c r="DB5" s="404">
        <v>89.7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131444</v>
      </c>
      <c r="BO6" s="408"/>
      <c r="BP6" s="408"/>
      <c r="BQ6" s="408"/>
      <c r="BR6" s="408"/>
      <c r="BS6" s="408"/>
      <c r="BT6" s="408"/>
      <c r="BU6" s="409"/>
      <c r="BV6" s="407">
        <v>493264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84</v>
      </c>
      <c r="CU6" s="445"/>
      <c r="CV6" s="445"/>
      <c r="CW6" s="445"/>
      <c r="CX6" s="445"/>
      <c r="CY6" s="445"/>
      <c r="CZ6" s="445"/>
      <c r="DA6" s="446"/>
      <c r="DB6" s="444">
        <v>89.7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4778</v>
      </c>
      <c r="BO7" s="408"/>
      <c r="BP7" s="408"/>
      <c r="BQ7" s="408"/>
      <c r="BR7" s="408"/>
      <c r="BS7" s="408"/>
      <c r="BT7" s="408"/>
      <c r="BU7" s="409"/>
      <c r="BV7" s="407">
        <v>212935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1101970</v>
      </c>
      <c r="CU7" s="408"/>
      <c r="CV7" s="408"/>
      <c r="CW7" s="408"/>
      <c r="CX7" s="408"/>
      <c r="CY7" s="408"/>
      <c r="CZ7" s="408"/>
      <c r="DA7" s="409"/>
      <c r="DB7" s="407">
        <v>1096646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126666</v>
      </c>
      <c r="BO8" s="408"/>
      <c r="BP8" s="408"/>
      <c r="BQ8" s="408"/>
      <c r="BR8" s="408"/>
      <c r="BS8" s="408"/>
      <c r="BT8" s="408"/>
      <c r="BU8" s="409"/>
      <c r="BV8" s="407">
        <v>280329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0.16</v>
      </c>
      <c r="CU8" s="448"/>
      <c r="CV8" s="448"/>
      <c r="CW8" s="448"/>
      <c r="CX8" s="448"/>
      <c r="CY8" s="448"/>
      <c r="CZ8" s="448"/>
      <c r="DA8" s="449"/>
      <c r="DB8" s="447">
        <v>0.17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420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-153663</v>
      </c>
      <c r="BO9" s="408"/>
      <c r="BP9" s="408"/>
      <c r="BQ9" s="408"/>
      <c r="BR9" s="408"/>
      <c r="BS9" s="408"/>
      <c r="BT9" s="408"/>
      <c r="BU9" s="409"/>
      <c r="BV9" s="407">
        <v>98053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9.3000000000000007</v>
      </c>
      <c r="CU9" s="405"/>
      <c r="CV9" s="405"/>
      <c r="CW9" s="405"/>
      <c r="CX9" s="405"/>
      <c r="CY9" s="405"/>
      <c r="CZ9" s="405"/>
      <c r="DA9" s="406"/>
      <c r="DB9" s="404">
        <v>7.7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325533</v>
      </c>
      <c r="BO10" s="408"/>
      <c r="BP10" s="408"/>
      <c r="BQ10" s="408"/>
      <c r="BR10" s="408"/>
      <c r="BS10" s="408"/>
      <c r="BT10" s="408"/>
      <c r="BU10" s="409"/>
      <c r="BV10" s="407">
        <v>36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1273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1257</v>
      </c>
      <c r="S13" s="492"/>
      <c r="T13" s="492"/>
      <c r="U13" s="492"/>
      <c r="V13" s="493"/>
      <c r="W13" s="423" t="s">
        <v>131</v>
      </c>
      <c r="X13" s="424"/>
      <c r="Y13" s="424"/>
      <c r="Z13" s="424"/>
      <c r="AA13" s="424"/>
      <c r="AB13" s="414"/>
      <c r="AC13" s="458">
        <v>67</v>
      </c>
      <c r="AD13" s="459"/>
      <c r="AE13" s="459"/>
      <c r="AF13" s="459"/>
      <c r="AG13" s="501"/>
      <c r="AH13" s="458" t="s">
        <v>122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171870</v>
      </c>
      <c r="BO13" s="408"/>
      <c r="BP13" s="408"/>
      <c r="BQ13" s="408"/>
      <c r="BR13" s="408"/>
      <c r="BS13" s="408"/>
      <c r="BT13" s="408"/>
      <c r="BU13" s="409"/>
      <c r="BV13" s="407">
        <v>98089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v>
      </c>
      <c r="CU13" s="405"/>
      <c r="CV13" s="405"/>
      <c r="CW13" s="405"/>
      <c r="CX13" s="405"/>
      <c r="CY13" s="405"/>
      <c r="CZ13" s="405"/>
      <c r="DA13" s="406"/>
      <c r="DB13" s="404">
        <v>6.4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1307</v>
      </c>
      <c r="S14" s="492"/>
      <c r="T14" s="492"/>
      <c r="U14" s="492"/>
      <c r="V14" s="493"/>
      <c r="W14" s="397"/>
      <c r="X14" s="398"/>
      <c r="Y14" s="398"/>
      <c r="Z14" s="398"/>
      <c r="AA14" s="398"/>
      <c r="AB14" s="387"/>
      <c r="AC14" s="494">
        <v>28.6</v>
      </c>
      <c r="AD14" s="495"/>
      <c r="AE14" s="495"/>
      <c r="AF14" s="495"/>
      <c r="AG14" s="496"/>
      <c r="AH14" s="494" t="s">
        <v>122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1289</v>
      </c>
      <c r="S15" s="492"/>
      <c r="T15" s="492"/>
      <c r="U15" s="492"/>
      <c r="V15" s="493"/>
      <c r="W15" s="423" t="s">
        <v>137</v>
      </c>
      <c r="X15" s="424"/>
      <c r="Y15" s="424"/>
      <c r="Z15" s="424"/>
      <c r="AA15" s="424"/>
      <c r="AB15" s="414"/>
      <c r="AC15" s="458">
        <v>52</v>
      </c>
      <c r="AD15" s="459"/>
      <c r="AE15" s="459"/>
      <c r="AF15" s="459"/>
      <c r="AG15" s="501"/>
      <c r="AH15" s="458">
        <v>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167659</v>
      </c>
      <c r="BO15" s="371"/>
      <c r="BP15" s="371"/>
      <c r="BQ15" s="371"/>
      <c r="BR15" s="371"/>
      <c r="BS15" s="371"/>
      <c r="BT15" s="371"/>
      <c r="BU15" s="372"/>
      <c r="BV15" s="370">
        <v>172160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22.2</v>
      </c>
      <c r="AD16" s="495"/>
      <c r="AE16" s="495"/>
      <c r="AF16" s="495"/>
      <c r="AG16" s="496"/>
      <c r="AH16" s="494">
        <v>20</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1059461</v>
      </c>
      <c r="BO16" s="408"/>
      <c r="BP16" s="408"/>
      <c r="BQ16" s="408"/>
      <c r="BR16" s="408"/>
      <c r="BS16" s="408"/>
      <c r="BT16" s="408"/>
      <c r="BU16" s="409"/>
      <c r="BV16" s="407">
        <v>1045784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115</v>
      </c>
      <c r="AD17" s="459"/>
      <c r="AE17" s="459"/>
      <c r="AF17" s="459"/>
      <c r="AG17" s="501"/>
      <c r="AH17" s="458">
        <v>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205773</v>
      </c>
      <c r="BO17" s="408"/>
      <c r="BP17" s="408"/>
      <c r="BQ17" s="408"/>
      <c r="BR17" s="408"/>
      <c r="BS17" s="408"/>
      <c r="BT17" s="408"/>
      <c r="BU17" s="409"/>
      <c r="BV17" s="407">
        <v>213274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84.37</v>
      </c>
      <c r="M18" s="531"/>
      <c r="N18" s="531"/>
      <c r="O18" s="531"/>
      <c r="P18" s="531"/>
      <c r="Q18" s="531"/>
      <c r="R18" s="532"/>
      <c r="S18" s="532"/>
      <c r="T18" s="532"/>
      <c r="U18" s="532"/>
      <c r="V18" s="533"/>
      <c r="W18" s="425"/>
      <c r="X18" s="426"/>
      <c r="Y18" s="426"/>
      <c r="Z18" s="426"/>
      <c r="AA18" s="426"/>
      <c r="AB18" s="417"/>
      <c r="AC18" s="534">
        <v>49.1</v>
      </c>
      <c r="AD18" s="535"/>
      <c r="AE18" s="535"/>
      <c r="AF18" s="535"/>
      <c r="AG18" s="536"/>
      <c r="AH18" s="534">
        <v>80</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906517</v>
      </c>
      <c r="BO18" s="408"/>
      <c r="BP18" s="408"/>
      <c r="BQ18" s="408"/>
      <c r="BR18" s="408"/>
      <c r="BS18" s="408"/>
      <c r="BT18" s="408"/>
      <c r="BU18" s="409"/>
      <c r="BV18" s="407">
        <v>954012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1901617</v>
      </c>
      <c r="BO19" s="408"/>
      <c r="BP19" s="408"/>
      <c r="BQ19" s="408"/>
      <c r="BR19" s="408"/>
      <c r="BS19" s="408"/>
      <c r="BT19" s="408"/>
      <c r="BU19" s="409"/>
      <c r="BV19" s="407">
        <v>2447473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205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1278721</v>
      </c>
      <c r="BO22" s="371"/>
      <c r="BP22" s="371"/>
      <c r="BQ22" s="371"/>
      <c r="BR22" s="371"/>
      <c r="BS22" s="371"/>
      <c r="BT22" s="371"/>
      <c r="BU22" s="372"/>
      <c r="BV22" s="370">
        <v>1300772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900764</v>
      </c>
      <c r="BO23" s="408"/>
      <c r="BP23" s="408"/>
      <c r="BQ23" s="408"/>
      <c r="BR23" s="408"/>
      <c r="BS23" s="408"/>
      <c r="BT23" s="408"/>
      <c r="BU23" s="409"/>
      <c r="BV23" s="407">
        <v>876270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7160</v>
      </c>
      <c r="R24" s="459"/>
      <c r="S24" s="459"/>
      <c r="T24" s="459"/>
      <c r="U24" s="459"/>
      <c r="V24" s="501"/>
      <c r="W24" s="553"/>
      <c r="X24" s="554"/>
      <c r="Y24" s="555"/>
      <c r="Z24" s="457" t="s">
        <v>162</v>
      </c>
      <c r="AA24" s="437"/>
      <c r="AB24" s="437"/>
      <c r="AC24" s="437"/>
      <c r="AD24" s="437"/>
      <c r="AE24" s="437"/>
      <c r="AF24" s="437"/>
      <c r="AG24" s="438"/>
      <c r="AH24" s="458">
        <v>30</v>
      </c>
      <c r="AI24" s="459"/>
      <c r="AJ24" s="459"/>
      <c r="AK24" s="459"/>
      <c r="AL24" s="501"/>
      <c r="AM24" s="458">
        <v>91140</v>
      </c>
      <c r="AN24" s="459"/>
      <c r="AO24" s="459"/>
      <c r="AP24" s="459"/>
      <c r="AQ24" s="459"/>
      <c r="AR24" s="501"/>
      <c r="AS24" s="458">
        <v>3038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925340</v>
      </c>
      <c r="BO24" s="408"/>
      <c r="BP24" s="408"/>
      <c r="BQ24" s="408"/>
      <c r="BR24" s="408"/>
      <c r="BS24" s="408"/>
      <c r="BT24" s="408"/>
      <c r="BU24" s="409"/>
      <c r="BV24" s="407">
        <v>904612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5740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98292</v>
      </c>
      <c r="BO25" s="371"/>
      <c r="BP25" s="371"/>
      <c r="BQ25" s="371"/>
      <c r="BR25" s="371"/>
      <c r="BS25" s="371"/>
      <c r="BT25" s="371"/>
      <c r="BU25" s="372"/>
      <c r="BV25" s="370">
        <v>80000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5300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2640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51381</v>
      </c>
      <c r="BO27" s="527"/>
      <c r="BP27" s="527"/>
      <c r="BQ27" s="527"/>
      <c r="BR27" s="527"/>
      <c r="BS27" s="527"/>
      <c r="BT27" s="527"/>
      <c r="BU27" s="528"/>
      <c r="BV27" s="526">
        <v>51381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2160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1545687</v>
      </c>
      <c r="BO28" s="371"/>
      <c r="BP28" s="371"/>
      <c r="BQ28" s="371"/>
      <c r="BR28" s="371"/>
      <c r="BS28" s="371"/>
      <c r="BT28" s="371"/>
      <c r="BU28" s="372"/>
      <c r="BV28" s="370">
        <v>1080154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6</v>
      </c>
      <c r="M29" s="459"/>
      <c r="N29" s="459"/>
      <c r="O29" s="459"/>
      <c r="P29" s="501"/>
      <c r="Q29" s="458">
        <v>1920</v>
      </c>
      <c r="R29" s="459"/>
      <c r="S29" s="459"/>
      <c r="T29" s="459"/>
      <c r="U29" s="459"/>
      <c r="V29" s="501"/>
      <c r="W29" s="556"/>
      <c r="X29" s="557"/>
      <c r="Y29" s="558"/>
      <c r="Z29" s="457" t="s">
        <v>178</v>
      </c>
      <c r="AA29" s="437"/>
      <c r="AB29" s="437"/>
      <c r="AC29" s="437"/>
      <c r="AD29" s="437"/>
      <c r="AE29" s="437"/>
      <c r="AF29" s="437"/>
      <c r="AG29" s="438"/>
      <c r="AH29" s="458">
        <v>32</v>
      </c>
      <c r="AI29" s="459"/>
      <c r="AJ29" s="459"/>
      <c r="AK29" s="459"/>
      <c r="AL29" s="501"/>
      <c r="AM29" s="458">
        <v>97234</v>
      </c>
      <c r="AN29" s="459"/>
      <c r="AO29" s="459"/>
      <c r="AP29" s="459"/>
      <c r="AQ29" s="459"/>
      <c r="AR29" s="501"/>
      <c r="AS29" s="458">
        <v>3039</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220987</v>
      </c>
      <c r="BO29" s="408"/>
      <c r="BP29" s="408"/>
      <c r="BQ29" s="408"/>
      <c r="BR29" s="408"/>
      <c r="BS29" s="408"/>
      <c r="BT29" s="408"/>
      <c r="BU29" s="409"/>
      <c r="BV29" s="407">
        <v>220976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91.4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4701940</v>
      </c>
      <c r="BO30" s="527"/>
      <c r="BP30" s="527"/>
      <c r="BQ30" s="527"/>
      <c r="BR30" s="527"/>
      <c r="BS30" s="527"/>
      <c r="BT30" s="527"/>
      <c r="BU30" s="528"/>
      <c r="BV30" s="526">
        <v>5124177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双葉地方広域市町村圏組合一般会計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一般社団法人葛尾むらづくり公社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双葉地方広域市町村圏組合下水道事業特別会計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葛尾創生電力株式会社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福島県後期高齢者医療広域連合一般会計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葛尾風力株式会社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福島県後期高齢者医療広域連合後期高齢者医療特別会計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福島県市町村総合事務組合・一般会計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福島県市町村総合事務組合・消防補償等特別会計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福島県市町村総合事務組合・消防賞じゅつ金特別会計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福島県市町村総合事務組合・非常勤職員公務災害補償特別会計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福島県市町村総合事務組合・自治会館管理特別会計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yqowasckiPtICrXVZ9lS3yyUKeBdMX2QDRCQnPVILEFauueFj1GC0baOJF6Nj9Nr3O7Qm8VmrebUZ9M/3L9WA==" saltValue="LB1B4fRB2JfIK1FehWrf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G1" workbookViewId="0">
      <selection activeCell="Z48" sqref="Z4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123890</v>
      </c>
      <c r="S5" s="613"/>
      <c r="T5" s="613"/>
      <c r="U5" s="613"/>
      <c r="V5" s="613"/>
      <c r="W5" s="613"/>
      <c r="X5" s="613"/>
      <c r="Y5" s="614"/>
      <c r="Z5" s="615">
        <v>2.2000000000000002</v>
      </c>
      <c r="AA5" s="615"/>
      <c r="AB5" s="615"/>
      <c r="AC5" s="615"/>
      <c r="AD5" s="616">
        <v>123890</v>
      </c>
      <c r="AE5" s="616"/>
      <c r="AF5" s="616"/>
      <c r="AG5" s="616"/>
      <c r="AH5" s="616"/>
      <c r="AI5" s="616"/>
      <c r="AJ5" s="616"/>
      <c r="AK5" s="616"/>
      <c r="AL5" s="617">
        <v>11.5</v>
      </c>
      <c r="AM5" s="618"/>
      <c r="AN5" s="618"/>
      <c r="AO5" s="619"/>
      <c r="AP5" s="609" t="s">
        <v>217</v>
      </c>
      <c r="AQ5" s="610"/>
      <c r="AR5" s="610"/>
      <c r="AS5" s="610"/>
      <c r="AT5" s="610"/>
      <c r="AU5" s="610"/>
      <c r="AV5" s="610"/>
      <c r="AW5" s="610"/>
      <c r="AX5" s="610"/>
      <c r="AY5" s="610"/>
      <c r="AZ5" s="610"/>
      <c r="BA5" s="610"/>
      <c r="BB5" s="610"/>
      <c r="BC5" s="610"/>
      <c r="BD5" s="610"/>
      <c r="BE5" s="610"/>
      <c r="BF5" s="611"/>
      <c r="BG5" s="623">
        <v>123890</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23777</v>
      </c>
      <c r="S6" s="624"/>
      <c r="T6" s="624"/>
      <c r="U6" s="624"/>
      <c r="V6" s="624"/>
      <c r="W6" s="624"/>
      <c r="X6" s="624"/>
      <c r="Y6" s="625"/>
      <c r="Z6" s="626">
        <v>0.4</v>
      </c>
      <c r="AA6" s="626"/>
      <c r="AB6" s="626"/>
      <c r="AC6" s="626"/>
      <c r="AD6" s="627">
        <v>23777</v>
      </c>
      <c r="AE6" s="627"/>
      <c r="AF6" s="627"/>
      <c r="AG6" s="627"/>
      <c r="AH6" s="627"/>
      <c r="AI6" s="627"/>
      <c r="AJ6" s="627"/>
      <c r="AK6" s="627"/>
      <c r="AL6" s="628">
        <v>2.2000000000000002</v>
      </c>
      <c r="AM6" s="629"/>
      <c r="AN6" s="629"/>
      <c r="AO6" s="630"/>
      <c r="AP6" s="620" t="s">
        <v>222</v>
      </c>
      <c r="AQ6" s="621"/>
      <c r="AR6" s="621"/>
      <c r="AS6" s="621"/>
      <c r="AT6" s="621"/>
      <c r="AU6" s="621"/>
      <c r="AV6" s="621"/>
      <c r="AW6" s="621"/>
      <c r="AX6" s="621"/>
      <c r="AY6" s="621"/>
      <c r="AZ6" s="621"/>
      <c r="BA6" s="621"/>
      <c r="BB6" s="621"/>
      <c r="BC6" s="621"/>
      <c r="BD6" s="621"/>
      <c r="BE6" s="621"/>
      <c r="BF6" s="622"/>
      <c r="BG6" s="623">
        <v>123890</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43850</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43850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41</v>
      </c>
      <c r="S7" s="624"/>
      <c r="T7" s="624"/>
      <c r="U7" s="624"/>
      <c r="V7" s="624"/>
      <c r="W7" s="624"/>
      <c r="X7" s="624"/>
      <c r="Y7" s="625"/>
      <c r="Z7" s="626">
        <v>0</v>
      </c>
      <c r="AA7" s="626"/>
      <c r="AB7" s="626"/>
      <c r="AC7" s="626"/>
      <c r="AD7" s="627">
        <v>41</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52720</v>
      </c>
      <c r="BH7" s="624"/>
      <c r="BI7" s="624"/>
      <c r="BJ7" s="624"/>
      <c r="BK7" s="624"/>
      <c r="BL7" s="624"/>
      <c r="BM7" s="624"/>
      <c r="BN7" s="625"/>
      <c r="BO7" s="626">
        <v>42.6</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1056132</v>
      </c>
      <c r="CS7" s="624"/>
      <c r="CT7" s="624"/>
      <c r="CU7" s="624"/>
      <c r="CV7" s="624"/>
      <c r="CW7" s="624"/>
      <c r="CX7" s="624"/>
      <c r="CY7" s="625"/>
      <c r="CZ7" s="626">
        <v>19.2</v>
      </c>
      <c r="DA7" s="626"/>
      <c r="DB7" s="626"/>
      <c r="DC7" s="626"/>
      <c r="DD7" s="632">
        <v>180328</v>
      </c>
      <c r="DE7" s="624"/>
      <c r="DF7" s="624"/>
      <c r="DG7" s="624"/>
      <c r="DH7" s="624"/>
      <c r="DI7" s="624"/>
      <c r="DJ7" s="624"/>
      <c r="DK7" s="624"/>
      <c r="DL7" s="624"/>
      <c r="DM7" s="624"/>
      <c r="DN7" s="624"/>
      <c r="DO7" s="624"/>
      <c r="DP7" s="625"/>
      <c r="DQ7" s="632">
        <v>673365</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552</v>
      </c>
      <c r="S8" s="624"/>
      <c r="T8" s="624"/>
      <c r="U8" s="624"/>
      <c r="V8" s="624"/>
      <c r="W8" s="624"/>
      <c r="X8" s="624"/>
      <c r="Y8" s="625"/>
      <c r="Z8" s="626">
        <v>0</v>
      </c>
      <c r="AA8" s="626"/>
      <c r="AB8" s="626"/>
      <c r="AC8" s="626"/>
      <c r="AD8" s="627">
        <v>552</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2086</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458192</v>
      </c>
      <c r="CS8" s="624"/>
      <c r="CT8" s="624"/>
      <c r="CU8" s="624"/>
      <c r="CV8" s="624"/>
      <c r="CW8" s="624"/>
      <c r="CX8" s="624"/>
      <c r="CY8" s="625"/>
      <c r="CZ8" s="626">
        <v>8.3000000000000007</v>
      </c>
      <c r="DA8" s="626"/>
      <c r="DB8" s="626"/>
      <c r="DC8" s="626"/>
      <c r="DD8" s="632">
        <v>16331</v>
      </c>
      <c r="DE8" s="624"/>
      <c r="DF8" s="624"/>
      <c r="DG8" s="624"/>
      <c r="DH8" s="624"/>
      <c r="DI8" s="624"/>
      <c r="DJ8" s="624"/>
      <c r="DK8" s="624"/>
      <c r="DL8" s="624"/>
      <c r="DM8" s="624"/>
      <c r="DN8" s="624"/>
      <c r="DO8" s="624"/>
      <c r="DP8" s="625"/>
      <c r="DQ8" s="632">
        <v>262124</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590</v>
      </c>
      <c r="S9" s="624"/>
      <c r="T9" s="624"/>
      <c r="U9" s="624"/>
      <c r="V9" s="624"/>
      <c r="W9" s="624"/>
      <c r="X9" s="624"/>
      <c r="Y9" s="625"/>
      <c r="Z9" s="626">
        <v>0</v>
      </c>
      <c r="AA9" s="626"/>
      <c r="AB9" s="626"/>
      <c r="AC9" s="626"/>
      <c r="AD9" s="627">
        <v>590</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45655</v>
      </c>
      <c r="BH9" s="624"/>
      <c r="BI9" s="624"/>
      <c r="BJ9" s="624"/>
      <c r="BK9" s="624"/>
      <c r="BL9" s="624"/>
      <c r="BM9" s="624"/>
      <c r="BN9" s="625"/>
      <c r="BO9" s="626">
        <v>36.9</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114318</v>
      </c>
      <c r="CS9" s="624"/>
      <c r="CT9" s="624"/>
      <c r="CU9" s="624"/>
      <c r="CV9" s="624"/>
      <c r="CW9" s="624"/>
      <c r="CX9" s="624"/>
      <c r="CY9" s="625"/>
      <c r="CZ9" s="626">
        <v>2.1</v>
      </c>
      <c r="DA9" s="626"/>
      <c r="DB9" s="626"/>
      <c r="DC9" s="626"/>
      <c r="DD9" s="632" t="s">
        <v>122</v>
      </c>
      <c r="DE9" s="624"/>
      <c r="DF9" s="624"/>
      <c r="DG9" s="624"/>
      <c r="DH9" s="624"/>
      <c r="DI9" s="624"/>
      <c r="DJ9" s="624"/>
      <c r="DK9" s="624"/>
      <c r="DL9" s="624"/>
      <c r="DM9" s="624"/>
      <c r="DN9" s="624"/>
      <c r="DO9" s="624"/>
      <c r="DP9" s="625"/>
      <c r="DQ9" s="632">
        <v>73746</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4177</v>
      </c>
      <c r="BH10" s="624"/>
      <c r="BI10" s="624"/>
      <c r="BJ10" s="624"/>
      <c r="BK10" s="624"/>
      <c r="BL10" s="624"/>
      <c r="BM10" s="624"/>
      <c r="BN10" s="625"/>
      <c r="BO10" s="626">
        <v>3.4</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7</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3</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31361</v>
      </c>
      <c r="S11" s="624"/>
      <c r="T11" s="624"/>
      <c r="U11" s="624"/>
      <c r="V11" s="624"/>
      <c r="W11" s="624"/>
      <c r="X11" s="624"/>
      <c r="Y11" s="625"/>
      <c r="Z11" s="628">
        <v>0.6</v>
      </c>
      <c r="AA11" s="629"/>
      <c r="AB11" s="629"/>
      <c r="AC11" s="635"/>
      <c r="AD11" s="632">
        <v>31361</v>
      </c>
      <c r="AE11" s="624"/>
      <c r="AF11" s="624"/>
      <c r="AG11" s="624"/>
      <c r="AH11" s="624"/>
      <c r="AI11" s="624"/>
      <c r="AJ11" s="624"/>
      <c r="AK11" s="625"/>
      <c r="AL11" s="628">
        <v>2.9</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802</v>
      </c>
      <c r="BH11" s="624"/>
      <c r="BI11" s="624"/>
      <c r="BJ11" s="624"/>
      <c r="BK11" s="624"/>
      <c r="BL11" s="624"/>
      <c r="BM11" s="624"/>
      <c r="BN11" s="625"/>
      <c r="BO11" s="626">
        <v>0.6</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2691034</v>
      </c>
      <c r="CS11" s="624"/>
      <c r="CT11" s="624"/>
      <c r="CU11" s="624"/>
      <c r="CV11" s="624"/>
      <c r="CW11" s="624"/>
      <c r="CX11" s="624"/>
      <c r="CY11" s="625"/>
      <c r="CZ11" s="626">
        <v>48.9</v>
      </c>
      <c r="DA11" s="626"/>
      <c r="DB11" s="626"/>
      <c r="DC11" s="626"/>
      <c r="DD11" s="632">
        <v>1841447</v>
      </c>
      <c r="DE11" s="624"/>
      <c r="DF11" s="624"/>
      <c r="DG11" s="624"/>
      <c r="DH11" s="624"/>
      <c r="DI11" s="624"/>
      <c r="DJ11" s="624"/>
      <c r="DK11" s="624"/>
      <c r="DL11" s="624"/>
      <c r="DM11" s="624"/>
      <c r="DN11" s="624"/>
      <c r="DO11" s="624"/>
      <c r="DP11" s="625"/>
      <c r="DQ11" s="632">
        <v>299045</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63040</v>
      </c>
      <c r="BH12" s="624"/>
      <c r="BI12" s="624"/>
      <c r="BJ12" s="624"/>
      <c r="BK12" s="624"/>
      <c r="BL12" s="624"/>
      <c r="BM12" s="624"/>
      <c r="BN12" s="625"/>
      <c r="BO12" s="626">
        <v>50.9</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50434</v>
      </c>
      <c r="CS12" s="624"/>
      <c r="CT12" s="624"/>
      <c r="CU12" s="624"/>
      <c r="CV12" s="624"/>
      <c r="CW12" s="624"/>
      <c r="CX12" s="624"/>
      <c r="CY12" s="625"/>
      <c r="CZ12" s="626">
        <v>0.9</v>
      </c>
      <c r="DA12" s="626"/>
      <c r="DB12" s="626"/>
      <c r="DC12" s="626"/>
      <c r="DD12" s="632" t="s">
        <v>122</v>
      </c>
      <c r="DE12" s="624"/>
      <c r="DF12" s="624"/>
      <c r="DG12" s="624"/>
      <c r="DH12" s="624"/>
      <c r="DI12" s="624"/>
      <c r="DJ12" s="624"/>
      <c r="DK12" s="624"/>
      <c r="DL12" s="624"/>
      <c r="DM12" s="624"/>
      <c r="DN12" s="624"/>
      <c r="DO12" s="624"/>
      <c r="DP12" s="625"/>
      <c r="DQ12" s="632">
        <v>17356</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58972</v>
      </c>
      <c r="BH13" s="624"/>
      <c r="BI13" s="624"/>
      <c r="BJ13" s="624"/>
      <c r="BK13" s="624"/>
      <c r="BL13" s="624"/>
      <c r="BM13" s="624"/>
      <c r="BN13" s="625"/>
      <c r="BO13" s="626">
        <v>47.6</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636088</v>
      </c>
      <c r="CS13" s="624"/>
      <c r="CT13" s="624"/>
      <c r="CU13" s="624"/>
      <c r="CV13" s="624"/>
      <c r="CW13" s="624"/>
      <c r="CX13" s="624"/>
      <c r="CY13" s="625"/>
      <c r="CZ13" s="626">
        <v>11.6</v>
      </c>
      <c r="DA13" s="626"/>
      <c r="DB13" s="626"/>
      <c r="DC13" s="626"/>
      <c r="DD13" s="632">
        <v>129303</v>
      </c>
      <c r="DE13" s="624"/>
      <c r="DF13" s="624"/>
      <c r="DG13" s="624"/>
      <c r="DH13" s="624"/>
      <c r="DI13" s="624"/>
      <c r="DJ13" s="624"/>
      <c r="DK13" s="624"/>
      <c r="DL13" s="624"/>
      <c r="DM13" s="624"/>
      <c r="DN13" s="624"/>
      <c r="DO13" s="624"/>
      <c r="DP13" s="625"/>
      <c r="DQ13" s="632">
        <v>20529</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225</v>
      </c>
      <c r="S14" s="624"/>
      <c r="T14" s="624"/>
      <c r="U14" s="624"/>
      <c r="V14" s="624"/>
      <c r="W14" s="624"/>
      <c r="X14" s="624"/>
      <c r="Y14" s="625"/>
      <c r="Z14" s="626">
        <v>0</v>
      </c>
      <c r="AA14" s="626"/>
      <c r="AB14" s="626"/>
      <c r="AC14" s="626"/>
      <c r="AD14" s="627">
        <v>225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4759</v>
      </c>
      <c r="BH14" s="624"/>
      <c r="BI14" s="624"/>
      <c r="BJ14" s="624"/>
      <c r="BK14" s="624"/>
      <c r="BL14" s="624"/>
      <c r="BM14" s="624"/>
      <c r="BN14" s="625"/>
      <c r="BO14" s="626">
        <v>3.8</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103293</v>
      </c>
      <c r="CS14" s="624"/>
      <c r="CT14" s="624"/>
      <c r="CU14" s="624"/>
      <c r="CV14" s="624"/>
      <c r="CW14" s="624"/>
      <c r="CX14" s="624"/>
      <c r="CY14" s="625"/>
      <c r="CZ14" s="626">
        <v>1.9</v>
      </c>
      <c r="DA14" s="626"/>
      <c r="DB14" s="626"/>
      <c r="DC14" s="626"/>
      <c r="DD14" s="632">
        <v>14111</v>
      </c>
      <c r="DE14" s="624"/>
      <c r="DF14" s="624"/>
      <c r="DG14" s="624"/>
      <c r="DH14" s="624"/>
      <c r="DI14" s="624"/>
      <c r="DJ14" s="624"/>
      <c r="DK14" s="624"/>
      <c r="DL14" s="624"/>
      <c r="DM14" s="624"/>
      <c r="DN14" s="624"/>
      <c r="DO14" s="624"/>
      <c r="DP14" s="625"/>
      <c r="DQ14" s="632">
        <v>74305</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3371</v>
      </c>
      <c r="BH15" s="624"/>
      <c r="BI15" s="624"/>
      <c r="BJ15" s="624"/>
      <c r="BK15" s="624"/>
      <c r="BL15" s="624"/>
      <c r="BM15" s="624"/>
      <c r="BN15" s="625"/>
      <c r="BO15" s="626">
        <v>2.7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167228</v>
      </c>
      <c r="CS15" s="624"/>
      <c r="CT15" s="624"/>
      <c r="CU15" s="624"/>
      <c r="CV15" s="624"/>
      <c r="CW15" s="624"/>
      <c r="CX15" s="624"/>
      <c r="CY15" s="625"/>
      <c r="CZ15" s="626">
        <v>3</v>
      </c>
      <c r="DA15" s="626"/>
      <c r="DB15" s="626"/>
      <c r="DC15" s="626"/>
      <c r="DD15" s="632">
        <v>280</v>
      </c>
      <c r="DE15" s="624"/>
      <c r="DF15" s="624"/>
      <c r="DG15" s="624"/>
      <c r="DH15" s="624"/>
      <c r="DI15" s="624"/>
      <c r="DJ15" s="624"/>
      <c r="DK15" s="624"/>
      <c r="DL15" s="624"/>
      <c r="DM15" s="624"/>
      <c r="DN15" s="624"/>
      <c r="DO15" s="624"/>
      <c r="DP15" s="625"/>
      <c r="DQ15" s="632">
        <v>129695</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1655</v>
      </c>
      <c r="S16" s="624"/>
      <c r="T16" s="624"/>
      <c r="U16" s="624"/>
      <c r="V16" s="624"/>
      <c r="W16" s="624"/>
      <c r="X16" s="624"/>
      <c r="Y16" s="625"/>
      <c r="Z16" s="626">
        <v>0</v>
      </c>
      <c r="AA16" s="626"/>
      <c r="AB16" s="626"/>
      <c r="AC16" s="626"/>
      <c r="AD16" s="627">
        <v>1655</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1813</v>
      </c>
      <c r="S17" s="624"/>
      <c r="T17" s="624"/>
      <c r="U17" s="624"/>
      <c r="V17" s="624"/>
      <c r="W17" s="624"/>
      <c r="X17" s="624"/>
      <c r="Y17" s="625"/>
      <c r="Z17" s="626">
        <v>0</v>
      </c>
      <c r="AA17" s="626"/>
      <c r="AB17" s="626"/>
      <c r="AC17" s="626"/>
      <c r="AD17" s="627">
        <v>1813</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185155</v>
      </c>
      <c r="CS17" s="624"/>
      <c r="CT17" s="624"/>
      <c r="CU17" s="624"/>
      <c r="CV17" s="624"/>
      <c r="CW17" s="624"/>
      <c r="CX17" s="624"/>
      <c r="CY17" s="625"/>
      <c r="CZ17" s="626">
        <v>3.4</v>
      </c>
      <c r="DA17" s="626"/>
      <c r="DB17" s="626"/>
      <c r="DC17" s="626"/>
      <c r="DD17" s="632" t="s">
        <v>122</v>
      </c>
      <c r="DE17" s="624"/>
      <c r="DF17" s="624"/>
      <c r="DG17" s="624"/>
      <c r="DH17" s="624"/>
      <c r="DI17" s="624"/>
      <c r="DJ17" s="624"/>
      <c r="DK17" s="624"/>
      <c r="DL17" s="624"/>
      <c r="DM17" s="624"/>
      <c r="DN17" s="624"/>
      <c r="DO17" s="624"/>
      <c r="DP17" s="625"/>
      <c r="DQ17" s="632">
        <v>176155</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505</v>
      </c>
      <c r="S18" s="624"/>
      <c r="T18" s="624"/>
      <c r="U18" s="624"/>
      <c r="V18" s="624"/>
      <c r="W18" s="624"/>
      <c r="X18" s="624"/>
      <c r="Y18" s="625"/>
      <c r="Z18" s="626">
        <v>0</v>
      </c>
      <c r="AA18" s="626"/>
      <c r="AB18" s="626"/>
      <c r="AC18" s="626"/>
      <c r="AD18" s="627">
        <v>505</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505</v>
      </c>
      <c r="S19" s="624"/>
      <c r="T19" s="624"/>
      <c r="U19" s="624"/>
      <c r="V19" s="624"/>
      <c r="W19" s="624"/>
      <c r="X19" s="624"/>
      <c r="Y19" s="625"/>
      <c r="Z19" s="626">
        <v>0</v>
      </c>
      <c r="AA19" s="626"/>
      <c r="AB19" s="626"/>
      <c r="AC19" s="626"/>
      <c r="AD19" s="627">
        <v>505</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5505731</v>
      </c>
      <c r="CS20" s="624"/>
      <c r="CT20" s="624"/>
      <c r="CU20" s="624"/>
      <c r="CV20" s="624"/>
      <c r="CW20" s="624"/>
      <c r="CX20" s="624"/>
      <c r="CY20" s="625"/>
      <c r="CZ20" s="626">
        <v>100</v>
      </c>
      <c r="DA20" s="626"/>
      <c r="DB20" s="626"/>
      <c r="DC20" s="626"/>
      <c r="DD20" s="632">
        <v>2181800</v>
      </c>
      <c r="DE20" s="624"/>
      <c r="DF20" s="624"/>
      <c r="DG20" s="624"/>
      <c r="DH20" s="624"/>
      <c r="DI20" s="624"/>
      <c r="DJ20" s="624"/>
      <c r="DK20" s="624"/>
      <c r="DL20" s="624"/>
      <c r="DM20" s="624"/>
      <c r="DN20" s="624"/>
      <c r="DO20" s="624"/>
      <c r="DP20" s="625"/>
      <c r="DQ20" s="632">
        <v>1770173</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1259577</v>
      </c>
      <c r="S21" s="624"/>
      <c r="T21" s="624"/>
      <c r="U21" s="624"/>
      <c r="V21" s="624"/>
      <c r="W21" s="624"/>
      <c r="X21" s="624"/>
      <c r="Y21" s="625"/>
      <c r="Z21" s="626">
        <v>22.3</v>
      </c>
      <c r="AA21" s="626"/>
      <c r="AB21" s="626"/>
      <c r="AC21" s="626"/>
      <c r="AD21" s="627">
        <v>891802</v>
      </c>
      <c r="AE21" s="627"/>
      <c r="AF21" s="627"/>
      <c r="AG21" s="627"/>
      <c r="AH21" s="627"/>
      <c r="AI21" s="627"/>
      <c r="AJ21" s="627"/>
      <c r="AK21" s="627"/>
      <c r="AL21" s="628">
        <v>82.6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891802</v>
      </c>
      <c r="S22" s="624"/>
      <c r="T22" s="624"/>
      <c r="U22" s="624"/>
      <c r="V22" s="624"/>
      <c r="W22" s="624"/>
      <c r="X22" s="624"/>
      <c r="Y22" s="625"/>
      <c r="Z22" s="626">
        <v>15.8</v>
      </c>
      <c r="AA22" s="626"/>
      <c r="AB22" s="626"/>
      <c r="AC22" s="626"/>
      <c r="AD22" s="627">
        <v>891802</v>
      </c>
      <c r="AE22" s="627"/>
      <c r="AF22" s="627"/>
      <c r="AG22" s="627"/>
      <c r="AH22" s="627"/>
      <c r="AI22" s="627"/>
      <c r="AJ22" s="627"/>
      <c r="AK22" s="627"/>
      <c r="AL22" s="628">
        <v>82.6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124579</v>
      </c>
      <c r="S23" s="624"/>
      <c r="T23" s="624"/>
      <c r="U23" s="624"/>
      <c r="V23" s="624"/>
      <c r="W23" s="624"/>
      <c r="X23" s="624"/>
      <c r="Y23" s="625"/>
      <c r="Z23" s="626">
        <v>2.2000000000000002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243196</v>
      </c>
      <c r="S24" s="624"/>
      <c r="T24" s="624"/>
      <c r="U24" s="624"/>
      <c r="V24" s="624"/>
      <c r="W24" s="624"/>
      <c r="X24" s="624"/>
      <c r="Y24" s="625"/>
      <c r="Z24" s="626">
        <v>4.3</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630009</v>
      </c>
      <c r="CS24" s="613"/>
      <c r="CT24" s="613"/>
      <c r="CU24" s="613"/>
      <c r="CV24" s="613"/>
      <c r="CW24" s="613"/>
      <c r="CX24" s="613"/>
      <c r="CY24" s="614"/>
      <c r="CZ24" s="617">
        <v>11.4</v>
      </c>
      <c r="DA24" s="618"/>
      <c r="DB24" s="618"/>
      <c r="DC24" s="634"/>
      <c r="DD24" s="655">
        <v>544496</v>
      </c>
      <c r="DE24" s="613"/>
      <c r="DF24" s="613"/>
      <c r="DG24" s="613"/>
      <c r="DH24" s="613"/>
      <c r="DI24" s="613"/>
      <c r="DJ24" s="613"/>
      <c r="DK24" s="614"/>
      <c r="DL24" s="655">
        <v>508779</v>
      </c>
      <c r="DM24" s="613"/>
      <c r="DN24" s="613"/>
      <c r="DO24" s="613"/>
      <c r="DP24" s="613"/>
      <c r="DQ24" s="613"/>
      <c r="DR24" s="613"/>
      <c r="DS24" s="613"/>
      <c r="DT24" s="613"/>
      <c r="DU24" s="613"/>
      <c r="DV24" s="614"/>
      <c r="DW24" s="617">
        <v>47.1</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1443986</v>
      </c>
      <c r="S25" s="624"/>
      <c r="T25" s="624"/>
      <c r="U25" s="624"/>
      <c r="V25" s="624"/>
      <c r="W25" s="624"/>
      <c r="X25" s="624"/>
      <c r="Y25" s="625"/>
      <c r="Z25" s="626">
        <v>25.6</v>
      </c>
      <c r="AA25" s="626"/>
      <c r="AB25" s="626"/>
      <c r="AC25" s="626"/>
      <c r="AD25" s="627">
        <v>1076211</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365803</v>
      </c>
      <c r="CS25" s="644"/>
      <c r="CT25" s="644"/>
      <c r="CU25" s="644"/>
      <c r="CV25" s="644"/>
      <c r="CW25" s="644"/>
      <c r="CX25" s="644"/>
      <c r="CY25" s="645"/>
      <c r="CZ25" s="628">
        <v>6.6</v>
      </c>
      <c r="DA25" s="656"/>
      <c r="DB25" s="656"/>
      <c r="DC25" s="658"/>
      <c r="DD25" s="632">
        <v>353409</v>
      </c>
      <c r="DE25" s="644"/>
      <c r="DF25" s="644"/>
      <c r="DG25" s="644"/>
      <c r="DH25" s="644"/>
      <c r="DI25" s="644"/>
      <c r="DJ25" s="644"/>
      <c r="DK25" s="645"/>
      <c r="DL25" s="632">
        <v>318127</v>
      </c>
      <c r="DM25" s="644"/>
      <c r="DN25" s="644"/>
      <c r="DO25" s="644"/>
      <c r="DP25" s="644"/>
      <c r="DQ25" s="644"/>
      <c r="DR25" s="644"/>
      <c r="DS25" s="644"/>
      <c r="DT25" s="644"/>
      <c r="DU25" s="644"/>
      <c r="DV25" s="645"/>
      <c r="DW25" s="628">
        <v>29.5</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217274</v>
      </c>
      <c r="CS26" s="624"/>
      <c r="CT26" s="624"/>
      <c r="CU26" s="624"/>
      <c r="CV26" s="624"/>
      <c r="CW26" s="624"/>
      <c r="CX26" s="624"/>
      <c r="CY26" s="625"/>
      <c r="CZ26" s="628">
        <v>3.9</v>
      </c>
      <c r="DA26" s="656"/>
      <c r="DB26" s="656"/>
      <c r="DC26" s="658"/>
      <c r="DD26" s="632">
        <v>208447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6592</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123890</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79051</v>
      </c>
      <c r="CS27" s="644"/>
      <c r="CT27" s="644"/>
      <c r="CU27" s="644"/>
      <c r="CV27" s="644"/>
      <c r="CW27" s="644"/>
      <c r="CX27" s="644"/>
      <c r="CY27" s="645"/>
      <c r="CZ27" s="628">
        <v>1.4</v>
      </c>
      <c r="DA27" s="656"/>
      <c r="DB27" s="656"/>
      <c r="DC27" s="658"/>
      <c r="DD27" s="632">
        <v>14932</v>
      </c>
      <c r="DE27" s="644"/>
      <c r="DF27" s="644"/>
      <c r="DG27" s="644"/>
      <c r="DH27" s="644"/>
      <c r="DI27" s="644"/>
      <c r="DJ27" s="644"/>
      <c r="DK27" s="645"/>
      <c r="DL27" s="632">
        <v>14497</v>
      </c>
      <c r="DM27" s="644"/>
      <c r="DN27" s="644"/>
      <c r="DO27" s="644"/>
      <c r="DP27" s="644"/>
      <c r="DQ27" s="644"/>
      <c r="DR27" s="644"/>
      <c r="DS27" s="644"/>
      <c r="DT27" s="644"/>
      <c r="DU27" s="644"/>
      <c r="DV27" s="645"/>
      <c r="DW27" s="628">
        <v>1.3</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53808</v>
      </c>
      <c r="S28" s="624"/>
      <c r="T28" s="624"/>
      <c r="U28" s="624"/>
      <c r="V28" s="624"/>
      <c r="W28" s="624"/>
      <c r="X28" s="624"/>
      <c r="Y28" s="625"/>
      <c r="Z28" s="626">
        <v>1</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185155</v>
      </c>
      <c r="CS28" s="624"/>
      <c r="CT28" s="624"/>
      <c r="CU28" s="624"/>
      <c r="CV28" s="624"/>
      <c r="CW28" s="624"/>
      <c r="CX28" s="624"/>
      <c r="CY28" s="625"/>
      <c r="CZ28" s="628">
        <v>3.4</v>
      </c>
      <c r="DA28" s="656"/>
      <c r="DB28" s="656"/>
      <c r="DC28" s="658"/>
      <c r="DD28" s="632">
        <v>176155</v>
      </c>
      <c r="DE28" s="624"/>
      <c r="DF28" s="624"/>
      <c r="DG28" s="624"/>
      <c r="DH28" s="624"/>
      <c r="DI28" s="624"/>
      <c r="DJ28" s="624"/>
      <c r="DK28" s="625"/>
      <c r="DL28" s="632">
        <v>176155</v>
      </c>
      <c r="DM28" s="624"/>
      <c r="DN28" s="624"/>
      <c r="DO28" s="624"/>
      <c r="DP28" s="624"/>
      <c r="DQ28" s="624"/>
      <c r="DR28" s="624"/>
      <c r="DS28" s="624"/>
      <c r="DT28" s="624"/>
      <c r="DU28" s="624"/>
      <c r="DV28" s="625"/>
      <c r="DW28" s="628">
        <v>16.3</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1808</v>
      </c>
      <c r="S29" s="624"/>
      <c r="T29" s="624"/>
      <c r="U29" s="624"/>
      <c r="V29" s="624"/>
      <c r="W29" s="624"/>
      <c r="X29" s="624"/>
      <c r="Y29" s="625"/>
      <c r="Z29" s="626">
        <v>0</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185155</v>
      </c>
      <c r="CS29" s="644"/>
      <c r="CT29" s="644"/>
      <c r="CU29" s="644"/>
      <c r="CV29" s="644"/>
      <c r="CW29" s="644"/>
      <c r="CX29" s="644"/>
      <c r="CY29" s="645"/>
      <c r="CZ29" s="628">
        <v>3.4</v>
      </c>
      <c r="DA29" s="656"/>
      <c r="DB29" s="656"/>
      <c r="DC29" s="658"/>
      <c r="DD29" s="632">
        <v>176155</v>
      </c>
      <c r="DE29" s="644"/>
      <c r="DF29" s="644"/>
      <c r="DG29" s="644"/>
      <c r="DH29" s="644"/>
      <c r="DI29" s="644"/>
      <c r="DJ29" s="644"/>
      <c r="DK29" s="645"/>
      <c r="DL29" s="632">
        <v>176155</v>
      </c>
      <c r="DM29" s="644"/>
      <c r="DN29" s="644"/>
      <c r="DO29" s="644"/>
      <c r="DP29" s="644"/>
      <c r="DQ29" s="644"/>
      <c r="DR29" s="644"/>
      <c r="DS29" s="644"/>
      <c r="DT29" s="644"/>
      <c r="DU29" s="644"/>
      <c r="DV29" s="645"/>
      <c r="DW29" s="628">
        <v>16.3</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534236</v>
      </c>
      <c r="S30" s="624"/>
      <c r="T30" s="624"/>
      <c r="U30" s="624"/>
      <c r="V30" s="624"/>
      <c r="W30" s="624"/>
      <c r="X30" s="624"/>
      <c r="Y30" s="625"/>
      <c r="Z30" s="626">
        <v>9.5</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182252</v>
      </c>
      <c r="CS30" s="624"/>
      <c r="CT30" s="624"/>
      <c r="CU30" s="624"/>
      <c r="CV30" s="624"/>
      <c r="CW30" s="624"/>
      <c r="CX30" s="624"/>
      <c r="CY30" s="625"/>
      <c r="CZ30" s="628">
        <v>3.3</v>
      </c>
      <c r="DA30" s="656"/>
      <c r="DB30" s="656"/>
      <c r="DC30" s="658"/>
      <c r="DD30" s="632">
        <v>173252</v>
      </c>
      <c r="DE30" s="624"/>
      <c r="DF30" s="624"/>
      <c r="DG30" s="624"/>
      <c r="DH30" s="624"/>
      <c r="DI30" s="624"/>
      <c r="DJ30" s="624"/>
      <c r="DK30" s="625"/>
      <c r="DL30" s="632">
        <v>173252</v>
      </c>
      <c r="DM30" s="624"/>
      <c r="DN30" s="624"/>
      <c r="DO30" s="624"/>
      <c r="DP30" s="624"/>
      <c r="DQ30" s="624"/>
      <c r="DR30" s="624"/>
      <c r="DS30" s="624"/>
      <c r="DT30" s="624"/>
      <c r="DU30" s="624"/>
      <c r="DV30" s="625"/>
      <c r="DW30" s="628">
        <v>16</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99.4</v>
      </c>
      <c r="BH31" s="667"/>
      <c r="BI31" s="667"/>
      <c r="BJ31" s="667"/>
      <c r="BK31" s="667"/>
      <c r="BL31" s="667"/>
      <c r="BM31" s="618">
        <v>99.4</v>
      </c>
      <c r="BN31" s="667"/>
      <c r="BO31" s="667"/>
      <c r="BP31" s="667"/>
      <c r="BQ31" s="668"/>
      <c r="BR31" s="670">
        <v>99.9</v>
      </c>
      <c r="BS31" s="667"/>
      <c r="BT31" s="667"/>
      <c r="BU31" s="667"/>
      <c r="BV31" s="667"/>
      <c r="BW31" s="667"/>
      <c r="BX31" s="618">
        <v>99.9</v>
      </c>
      <c r="BY31" s="667"/>
      <c r="BZ31" s="667"/>
      <c r="CA31" s="667"/>
      <c r="CB31" s="668"/>
      <c r="CD31" s="663"/>
      <c r="CE31" s="664"/>
      <c r="CF31" s="620" t="s">
        <v>301</v>
      </c>
      <c r="CG31" s="621"/>
      <c r="CH31" s="621"/>
      <c r="CI31" s="621"/>
      <c r="CJ31" s="621"/>
      <c r="CK31" s="621"/>
      <c r="CL31" s="621"/>
      <c r="CM31" s="621"/>
      <c r="CN31" s="621"/>
      <c r="CO31" s="621"/>
      <c r="CP31" s="621"/>
      <c r="CQ31" s="622"/>
      <c r="CR31" s="623">
        <v>2903</v>
      </c>
      <c r="CS31" s="644"/>
      <c r="CT31" s="644"/>
      <c r="CU31" s="644"/>
      <c r="CV31" s="644"/>
      <c r="CW31" s="644"/>
      <c r="CX31" s="644"/>
      <c r="CY31" s="645"/>
      <c r="CZ31" s="628">
        <v>0.1</v>
      </c>
      <c r="DA31" s="656"/>
      <c r="DB31" s="656"/>
      <c r="DC31" s="658"/>
      <c r="DD31" s="632">
        <v>2903</v>
      </c>
      <c r="DE31" s="644"/>
      <c r="DF31" s="644"/>
      <c r="DG31" s="644"/>
      <c r="DH31" s="644"/>
      <c r="DI31" s="644"/>
      <c r="DJ31" s="644"/>
      <c r="DK31" s="645"/>
      <c r="DL31" s="632">
        <v>2903</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1622922</v>
      </c>
      <c r="S32" s="624"/>
      <c r="T32" s="624"/>
      <c r="U32" s="624"/>
      <c r="V32" s="624"/>
      <c r="W32" s="624"/>
      <c r="X32" s="624"/>
      <c r="Y32" s="625"/>
      <c r="Z32" s="626">
        <v>28.8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99.2</v>
      </c>
      <c r="BH32" s="644"/>
      <c r="BI32" s="644"/>
      <c r="BJ32" s="644"/>
      <c r="BK32" s="644"/>
      <c r="BL32" s="644"/>
      <c r="BM32" s="629">
        <v>99.2</v>
      </c>
      <c r="BN32" s="644"/>
      <c r="BO32" s="644"/>
      <c r="BP32" s="644"/>
      <c r="BQ32" s="669"/>
      <c r="BR32" s="680">
        <v>99.8</v>
      </c>
      <c r="BS32" s="644"/>
      <c r="BT32" s="644"/>
      <c r="BU32" s="644"/>
      <c r="BV32" s="644"/>
      <c r="BW32" s="644"/>
      <c r="BX32" s="629">
        <v>99.8</v>
      </c>
      <c r="BY32" s="644"/>
      <c r="BZ32" s="644"/>
      <c r="CA32" s="644"/>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16457</v>
      </c>
      <c r="S33" s="624"/>
      <c r="T33" s="624"/>
      <c r="U33" s="624"/>
      <c r="V33" s="624"/>
      <c r="W33" s="624"/>
      <c r="X33" s="624"/>
      <c r="Y33" s="625"/>
      <c r="Z33" s="626">
        <v>0.3</v>
      </c>
      <c r="AA33" s="626"/>
      <c r="AB33" s="626"/>
      <c r="AC33" s="626"/>
      <c r="AD33" s="627">
        <v>10</v>
      </c>
      <c r="AE33" s="627"/>
      <c r="AF33" s="627"/>
      <c r="AG33" s="627"/>
      <c r="AH33" s="627"/>
      <c r="AI33" s="627"/>
      <c r="AJ33" s="627"/>
      <c r="AK33" s="627"/>
      <c r="AL33" s="628">
        <v>0</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99.5</v>
      </c>
      <c r="BH33" s="682"/>
      <c r="BI33" s="682"/>
      <c r="BJ33" s="682"/>
      <c r="BK33" s="682"/>
      <c r="BL33" s="682"/>
      <c r="BM33" s="683">
        <v>99.5</v>
      </c>
      <c r="BN33" s="682"/>
      <c r="BO33" s="682"/>
      <c r="BP33" s="682"/>
      <c r="BQ33" s="684"/>
      <c r="BR33" s="681">
        <v>100</v>
      </c>
      <c r="BS33" s="682"/>
      <c r="BT33" s="682"/>
      <c r="BU33" s="682"/>
      <c r="BV33" s="682"/>
      <c r="BW33" s="682"/>
      <c r="BX33" s="683">
        <v>100</v>
      </c>
      <c r="BY33" s="682"/>
      <c r="BZ33" s="682"/>
      <c r="CA33" s="682"/>
      <c r="CB33" s="684"/>
      <c r="CD33" s="620" t="s">
        <v>308</v>
      </c>
      <c r="CE33" s="621"/>
      <c r="CF33" s="621"/>
      <c r="CG33" s="621"/>
      <c r="CH33" s="621"/>
      <c r="CI33" s="621"/>
      <c r="CJ33" s="621"/>
      <c r="CK33" s="621"/>
      <c r="CL33" s="621"/>
      <c r="CM33" s="621"/>
      <c r="CN33" s="621"/>
      <c r="CO33" s="621"/>
      <c r="CP33" s="621"/>
      <c r="CQ33" s="622"/>
      <c r="CR33" s="623">
        <v>2693922</v>
      </c>
      <c r="CS33" s="644"/>
      <c r="CT33" s="644"/>
      <c r="CU33" s="644"/>
      <c r="CV33" s="644"/>
      <c r="CW33" s="644"/>
      <c r="CX33" s="644"/>
      <c r="CY33" s="645"/>
      <c r="CZ33" s="628">
        <v>48.9</v>
      </c>
      <c r="DA33" s="656"/>
      <c r="DB33" s="656"/>
      <c r="DC33" s="658"/>
      <c r="DD33" s="632">
        <v>973378</v>
      </c>
      <c r="DE33" s="644"/>
      <c r="DF33" s="644"/>
      <c r="DG33" s="644"/>
      <c r="DH33" s="644"/>
      <c r="DI33" s="644"/>
      <c r="DJ33" s="644"/>
      <c r="DK33" s="645"/>
      <c r="DL33" s="632">
        <v>397738</v>
      </c>
      <c r="DM33" s="644"/>
      <c r="DN33" s="644"/>
      <c r="DO33" s="644"/>
      <c r="DP33" s="644"/>
      <c r="DQ33" s="644"/>
      <c r="DR33" s="644"/>
      <c r="DS33" s="644"/>
      <c r="DT33" s="644"/>
      <c r="DU33" s="644"/>
      <c r="DV33" s="645"/>
      <c r="DW33" s="628">
        <v>36.799999999999997</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55487</v>
      </c>
      <c r="S34" s="624"/>
      <c r="T34" s="624"/>
      <c r="U34" s="624"/>
      <c r="V34" s="624"/>
      <c r="W34" s="624"/>
      <c r="X34" s="624"/>
      <c r="Y34" s="625"/>
      <c r="Z34" s="626">
        <v>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694570</v>
      </c>
      <c r="CS34" s="624"/>
      <c r="CT34" s="624"/>
      <c r="CU34" s="624"/>
      <c r="CV34" s="624"/>
      <c r="CW34" s="624"/>
      <c r="CX34" s="624"/>
      <c r="CY34" s="625"/>
      <c r="CZ34" s="628">
        <v>12.6</v>
      </c>
      <c r="DA34" s="656"/>
      <c r="DB34" s="656"/>
      <c r="DC34" s="658"/>
      <c r="DD34" s="632">
        <v>323611</v>
      </c>
      <c r="DE34" s="624"/>
      <c r="DF34" s="624"/>
      <c r="DG34" s="624"/>
      <c r="DH34" s="624"/>
      <c r="DI34" s="624"/>
      <c r="DJ34" s="624"/>
      <c r="DK34" s="625"/>
      <c r="DL34" s="632">
        <v>147021</v>
      </c>
      <c r="DM34" s="624"/>
      <c r="DN34" s="624"/>
      <c r="DO34" s="624"/>
      <c r="DP34" s="624"/>
      <c r="DQ34" s="624"/>
      <c r="DR34" s="624"/>
      <c r="DS34" s="624"/>
      <c r="DT34" s="624"/>
      <c r="DU34" s="624"/>
      <c r="DV34" s="625"/>
      <c r="DW34" s="628">
        <v>13.6</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1329874</v>
      </c>
      <c r="S35" s="624"/>
      <c r="T35" s="624"/>
      <c r="U35" s="624"/>
      <c r="V35" s="624"/>
      <c r="W35" s="624"/>
      <c r="X35" s="624"/>
      <c r="Y35" s="625"/>
      <c r="Z35" s="626">
        <v>23.6</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107585</v>
      </c>
      <c r="CS35" s="644"/>
      <c r="CT35" s="644"/>
      <c r="CU35" s="644"/>
      <c r="CV35" s="644"/>
      <c r="CW35" s="644"/>
      <c r="CX35" s="644"/>
      <c r="CY35" s="645"/>
      <c r="CZ35" s="628">
        <v>2</v>
      </c>
      <c r="DA35" s="656"/>
      <c r="DB35" s="656"/>
      <c r="DC35" s="658"/>
      <c r="DD35" s="632">
        <v>24417</v>
      </c>
      <c r="DE35" s="644"/>
      <c r="DF35" s="644"/>
      <c r="DG35" s="644"/>
      <c r="DH35" s="644"/>
      <c r="DI35" s="644"/>
      <c r="DJ35" s="644"/>
      <c r="DK35" s="645"/>
      <c r="DL35" s="632">
        <v>11944</v>
      </c>
      <c r="DM35" s="644"/>
      <c r="DN35" s="644"/>
      <c r="DO35" s="644"/>
      <c r="DP35" s="644"/>
      <c r="DQ35" s="644"/>
      <c r="DR35" s="644"/>
      <c r="DS35" s="644"/>
      <c r="DT35" s="644"/>
      <c r="DU35" s="644"/>
      <c r="DV35" s="645"/>
      <c r="DW35" s="628">
        <v>1.1000000000000001</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353264</v>
      </c>
      <c r="S36" s="624"/>
      <c r="T36" s="624"/>
      <c r="U36" s="624"/>
      <c r="V36" s="624"/>
      <c r="W36" s="624"/>
      <c r="X36" s="624"/>
      <c r="Y36" s="625"/>
      <c r="Z36" s="626">
        <v>6.3</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102941</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77531</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576466</v>
      </c>
      <c r="CS36" s="624"/>
      <c r="CT36" s="624"/>
      <c r="CU36" s="624"/>
      <c r="CV36" s="624"/>
      <c r="CW36" s="624"/>
      <c r="CX36" s="624"/>
      <c r="CY36" s="625"/>
      <c r="CZ36" s="628">
        <v>10.5</v>
      </c>
      <c r="DA36" s="656"/>
      <c r="DB36" s="656"/>
      <c r="DC36" s="658"/>
      <c r="DD36" s="632">
        <v>203619</v>
      </c>
      <c r="DE36" s="624"/>
      <c r="DF36" s="624"/>
      <c r="DG36" s="624"/>
      <c r="DH36" s="624"/>
      <c r="DI36" s="624"/>
      <c r="DJ36" s="624"/>
      <c r="DK36" s="625"/>
      <c r="DL36" s="632">
        <v>159361</v>
      </c>
      <c r="DM36" s="624"/>
      <c r="DN36" s="624"/>
      <c r="DO36" s="624"/>
      <c r="DP36" s="624"/>
      <c r="DQ36" s="624"/>
      <c r="DR36" s="624"/>
      <c r="DS36" s="624"/>
      <c r="DT36" s="624"/>
      <c r="DU36" s="624"/>
      <c r="DV36" s="625"/>
      <c r="DW36" s="628">
        <v>14.8</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58541</v>
      </c>
      <c r="S37" s="624"/>
      <c r="T37" s="624"/>
      <c r="U37" s="624"/>
      <c r="V37" s="624"/>
      <c r="W37" s="624"/>
      <c r="X37" s="624"/>
      <c r="Y37" s="625"/>
      <c r="Z37" s="626">
        <v>1</v>
      </c>
      <c r="AA37" s="626"/>
      <c r="AB37" s="626"/>
      <c r="AC37" s="626"/>
      <c r="AD37" s="627">
        <v>3247</v>
      </c>
      <c r="AE37" s="627"/>
      <c r="AF37" s="627"/>
      <c r="AG37" s="627"/>
      <c r="AH37" s="627"/>
      <c r="AI37" s="627"/>
      <c r="AJ37" s="627"/>
      <c r="AK37" s="627"/>
      <c r="AL37" s="628">
        <v>0.3</v>
      </c>
      <c r="AM37" s="629"/>
      <c r="AN37" s="629"/>
      <c r="AO37" s="630"/>
      <c r="AQ37" s="686" t="s">
        <v>320</v>
      </c>
      <c r="AR37" s="687"/>
      <c r="AS37" s="687"/>
      <c r="AT37" s="687"/>
      <c r="AU37" s="687"/>
      <c r="AV37" s="687"/>
      <c r="AW37" s="687"/>
      <c r="AX37" s="687"/>
      <c r="AY37" s="688"/>
      <c r="AZ37" s="623" t="s">
        <v>122</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56133</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102234</v>
      </c>
      <c r="CS37" s="644"/>
      <c r="CT37" s="644"/>
      <c r="CU37" s="644"/>
      <c r="CV37" s="644"/>
      <c r="CW37" s="644"/>
      <c r="CX37" s="644"/>
      <c r="CY37" s="645"/>
      <c r="CZ37" s="628">
        <v>1.9</v>
      </c>
      <c r="DA37" s="656"/>
      <c r="DB37" s="656"/>
      <c r="DC37" s="658"/>
      <c r="DD37" s="632">
        <v>102234</v>
      </c>
      <c r="DE37" s="644"/>
      <c r="DF37" s="644"/>
      <c r="DG37" s="644"/>
      <c r="DH37" s="644"/>
      <c r="DI37" s="644"/>
      <c r="DJ37" s="644"/>
      <c r="DK37" s="645"/>
      <c r="DL37" s="632">
        <v>102234</v>
      </c>
      <c r="DM37" s="644"/>
      <c r="DN37" s="644"/>
      <c r="DO37" s="644"/>
      <c r="DP37" s="644"/>
      <c r="DQ37" s="644"/>
      <c r="DR37" s="644"/>
      <c r="DS37" s="644"/>
      <c r="DT37" s="644"/>
      <c r="DU37" s="644"/>
      <c r="DV37" s="645"/>
      <c r="DW37" s="628">
        <v>9.5</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160200</v>
      </c>
      <c r="S38" s="624"/>
      <c r="T38" s="624"/>
      <c r="U38" s="624"/>
      <c r="V38" s="624"/>
      <c r="W38" s="624"/>
      <c r="X38" s="624"/>
      <c r="Y38" s="625"/>
      <c r="Z38" s="626">
        <v>2.8</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t="s">
        <v>122</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228</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102941</v>
      </c>
      <c r="CS38" s="624"/>
      <c r="CT38" s="624"/>
      <c r="CU38" s="624"/>
      <c r="CV38" s="624"/>
      <c r="CW38" s="624"/>
      <c r="CX38" s="624"/>
      <c r="CY38" s="625"/>
      <c r="CZ38" s="628">
        <v>1.9</v>
      </c>
      <c r="DA38" s="656"/>
      <c r="DB38" s="656"/>
      <c r="DC38" s="658"/>
      <c r="DD38" s="632">
        <v>82613</v>
      </c>
      <c r="DE38" s="624"/>
      <c r="DF38" s="624"/>
      <c r="DG38" s="624"/>
      <c r="DH38" s="624"/>
      <c r="DI38" s="624"/>
      <c r="DJ38" s="624"/>
      <c r="DK38" s="625"/>
      <c r="DL38" s="632">
        <v>79412</v>
      </c>
      <c r="DM38" s="624"/>
      <c r="DN38" s="624"/>
      <c r="DO38" s="624"/>
      <c r="DP38" s="624"/>
      <c r="DQ38" s="624"/>
      <c r="DR38" s="624"/>
      <c r="DS38" s="624"/>
      <c r="DT38" s="624"/>
      <c r="DU38" s="624"/>
      <c r="DV38" s="625"/>
      <c r="DW38" s="628">
        <v>7.4</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404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1212360</v>
      </c>
      <c r="CS39" s="644"/>
      <c r="CT39" s="644"/>
      <c r="CU39" s="644"/>
      <c r="CV39" s="644"/>
      <c r="CW39" s="644"/>
      <c r="CX39" s="644"/>
      <c r="CY39" s="645"/>
      <c r="CZ39" s="628">
        <v>22</v>
      </c>
      <c r="DA39" s="656"/>
      <c r="DB39" s="656"/>
      <c r="DC39" s="658"/>
      <c r="DD39" s="632">
        <v>339118</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12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336</v>
      </c>
      <c r="C41" s="647"/>
      <c r="D41" s="647"/>
      <c r="E41" s="647"/>
      <c r="F41" s="647"/>
      <c r="G41" s="647"/>
      <c r="H41" s="647"/>
      <c r="I41" s="647"/>
      <c r="J41" s="647"/>
      <c r="K41" s="647"/>
      <c r="L41" s="647"/>
      <c r="M41" s="647"/>
      <c r="N41" s="647"/>
      <c r="O41" s="647"/>
      <c r="P41" s="647"/>
      <c r="Q41" s="648"/>
      <c r="R41" s="695">
        <v>5637175</v>
      </c>
      <c r="S41" s="696"/>
      <c r="T41" s="696"/>
      <c r="U41" s="696"/>
      <c r="V41" s="696"/>
      <c r="W41" s="696"/>
      <c r="X41" s="696"/>
      <c r="Y41" s="700"/>
      <c r="Z41" s="701">
        <v>100</v>
      </c>
      <c r="AA41" s="701"/>
      <c r="AB41" s="701"/>
      <c r="AC41" s="701"/>
      <c r="AD41" s="702">
        <v>1079468</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39614</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v>45</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63327</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504</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2181800</v>
      </c>
      <c r="CS42" s="644"/>
      <c r="CT42" s="644"/>
      <c r="CU42" s="644"/>
      <c r="CV42" s="644"/>
      <c r="CW42" s="644"/>
      <c r="CX42" s="644"/>
      <c r="CY42" s="645"/>
      <c r="CZ42" s="628">
        <v>39.6</v>
      </c>
      <c r="DA42" s="656"/>
      <c r="DB42" s="656"/>
      <c r="DC42" s="658"/>
      <c r="DD42" s="632">
        <v>252299</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17607</v>
      </c>
      <c r="CS43" s="644"/>
      <c r="CT43" s="644"/>
      <c r="CU43" s="644"/>
      <c r="CV43" s="644"/>
      <c r="CW43" s="644"/>
      <c r="CX43" s="644"/>
      <c r="CY43" s="645"/>
      <c r="CZ43" s="628">
        <v>0.3</v>
      </c>
      <c r="DA43" s="656"/>
      <c r="DB43" s="656"/>
      <c r="DC43" s="658"/>
      <c r="DD43" s="632">
        <v>17607</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2181800</v>
      </c>
      <c r="CS44" s="624"/>
      <c r="CT44" s="624"/>
      <c r="CU44" s="624"/>
      <c r="CV44" s="624"/>
      <c r="CW44" s="624"/>
      <c r="CX44" s="624"/>
      <c r="CY44" s="625"/>
      <c r="CZ44" s="628">
        <v>39.6</v>
      </c>
      <c r="DA44" s="629"/>
      <c r="DB44" s="629"/>
      <c r="DC44" s="635"/>
      <c r="DD44" s="632">
        <v>252299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1984970</v>
      </c>
      <c r="CS45" s="644"/>
      <c r="CT45" s="644"/>
      <c r="CU45" s="644"/>
      <c r="CV45" s="644"/>
      <c r="CW45" s="644"/>
      <c r="CX45" s="644"/>
      <c r="CY45" s="645"/>
      <c r="CZ45" s="628">
        <v>36.1</v>
      </c>
      <c r="DA45" s="656"/>
      <c r="DB45" s="656"/>
      <c r="DC45" s="658"/>
      <c r="DD45" s="632">
        <v>213481</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196830</v>
      </c>
      <c r="CS46" s="624"/>
      <c r="CT46" s="624"/>
      <c r="CU46" s="624"/>
      <c r="CV46" s="624"/>
      <c r="CW46" s="624"/>
      <c r="CX46" s="624"/>
      <c r="CY46" s="625"/>
      <c r="CZ46" s="628">
        <v>3.6</v>
      </c>
      <c r="DA46" s="629"/>
      <c r="DB46" s="629"/>
      <c r="DC46" s="635"/>
      <c r="DD46" s="632">
        <v>38818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352</v>
      </c>
      <c r="CE49" s="647"/>
      <c r="CF49" s="647"/>
      <c r="CG49" s="647"/>
      <c r="CH49" s="647"/>
      <c r="CI49" s="647"/>
      <c r="CJ49" s="647"/>
      <c r="CK49" s="647"/>
      <c r="CL49" s="647"/>
      <c r="CM49" s="647"/>
      <c r="CN49" s="647"/>
      <c r="CO49" s="647"/>
      <c r="CP49" s="647"/>
      <c r="CQ49" s="648"/>
      <c r="CR49" s="695">
        <v>5505731</v>
      </c>
      <c r="CS49" s="682"/>
      <c r="CT49" s="682"/>
      <c r="CU49" s="682"/>
      <c r="CV49" s="682"/>
      <c r="CW49" s="682"/>
      <c r="CX49" s="682"/>
      <c r="CY49" s="711"/>
      <c r="CZ49" s="703">
        <v>100</v>
      </c>
      <c r="DA49" s="712"/>
      <c r="DB49" s="712"/>
      <c r="DC49" s="713"/>
      <c r="DD49" s="714">
        <v>1770173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eJ7kxSEh51yHhkI3yQ8U73ezf89QmOowIF/oKLrSuFywg9EkN4qZvmObi2b2npqCwf5ro2Ufpd9X3rEpFoTZg==" saltValue="bRBWDErLv7oT1mpzLUsXG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11" sqref="A1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5637</v>
      </c>
      <c r="R7" s="753"/>
      <c r="S7" s="753"/>
      <c r="T7" s="753"/>
      <c r="U7" s="753"/>
      <c r="V7" s="753">
        <v>5506</v>
      </c>
      <c r="W7" s="753"/>
      <c r="X7" s="753"/>
      <c r="Y7" s="753"/>
      <c r="Z7" s="753"/>
      <c r="AA7" s="753">
        <v>131</v>
      </c>
      <c r="AB7" s="753"/>
      <c r="AC7" s="753"/>
      <c r="AD7" s="753"/>
      <c r="AE7" s="754"/>
      <c r="AF7" s="755">
        <v>127</v>
      </c>
      <c r="AG7" s="756"/>
      <c r="AH7" s="756"/>
      <c r="AI7" s="756"/>
      <c r="AJ7" s="757"/>
      <c r="AK7" s="758">
        <v>0</v>
      </c>
      <c r="AL7" s="759"/>
      <c r="AM7" s="759"/>
      <c r="AN7" s="759"/>
      <c r="AO7" s="759"/>
      <c r="AP7" s="759">
        <v>1288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543</v>
      </c>
      <c r="BT7" s="747"/>
      <c r="BU7" s="747"/>
      <c r="BV7" s="747"/>
      <c r="BW7" s="747"/>
      <c r="BX7" s="747"/>
      <c r="BY7" s="747"/>
      <c r="BZ7" s="747"/>
      <c r="CA7" s="747"/>
      <c r="CB7" s="747"/>
      <c r="CC7" s="747"/>
      <c r="CD7" s="747"/>
      <c r="CE7" s="747"/>
      <c r="CF7" s="747"/>
      <c r="CG7" s="762"/>
      <c r="CH7" s="743">
        <v>5</v>
      </c>
      <c r="CI7" s="744"/>
      <c r="CJ7" s="744"/>
      <c r="CK7" s="744"/>
      <c r="CL7" s="745"/>
      <c r="CM7" s="743">
        <v>79</v>
      </c>
      <c r="CN7" s="744"/>
      <c r="CO7" s="744"/>
      <c r="CP7" s="744"/>
      <c r="CQ7" s="745"/>
      <c r="CR7" s="743">
        <v>20</v>
      </c>
      <c r="CS7" s="744"/>
      <c r="CT7" s="744"/>
      <c r="CU7" s="744"/>
      <c r="CV7" s="745"/>
      <c r="CW7" s="743">
        <v>0</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544</v>
      </c>
      <c r="BT8" s="774"/>
      <c r="BU8" s="774"/>
      <c r="BV8" s="774"/>
      <c r="BW8" s="774"/>
      <c r="BX8" s="774"/>
      <c r="BY8" s="774"/>
      <c r="BZ8" s="774"/>
      <c r="CA8" s="774"/>
      <c r="CB8" s="774"/>
      <c r="CC8" s="774"/>
      <c r="CD8" s="774"/>
      <c r="CE8" s="774"/>
      <c r="CF8" s="774"/>
      <c r="CG8" s="775"/>
      <c r="CH8" s="776">
        <v>14</v>
      </c>
      <c r="CI8" s="777"/>
      <c r="CJ8" s="777"/>
      <c r="CK8" s="777"/>
      <c r="CL8" s="778"/>
      <c r="CM8" s="776">
        <v>-11</v>
      </c>
      <c r="CN8" s="777"/>
      <c r="CO8" s="777"/>
      <c r="CP8" s="777"/>
      <c r="CQ8" s="778"/>
      <c r="CR8" s="776">
        <v>22</v>
      </c>
      <c r="CS8" s="777"/>
      <c r="CT8" s="777"/>
      <c r="CU8" s="777"/>
      <c r="CV8" s="778"/>
      <c r="CW8" s="776">
        <v>0</v>
      </c>
      <c r="CX8" s="777"/>
      <c r="CY8" s="777"/>
      <c r="CZ8" s="777"/>
      <c r="DA8" s="778"/>
      <c r="DB8" s="776">
        <v>53</v>
      </c>
      <c r="DC8" s="777"/>
      <c r="DD8" s="777"/>
      <c r="DE8" s="777"/>
      <c r="DF8" s="778"/>
      <c r="DG8" s="776">
        <v>0</v>
      </c>
      <c r="DH8" s="777"/>
      <c r="DI8" s="777"/>
      <c r="DJ8" s="777"/>
      <c r="DK8" s="778"/>
      <c r="DL8" s="776">
        <v>0</v>
      </c>
      <c r="DM8" s="777"/>
      <c r="DN8" s="777"/>
      <c r="DO8" s="777"/>
      <c r="DP8" s="778"/>
      <c r="DQ8" s="776">
        <v>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545</v>
      </c>
      <c r="BT9" s="774"/>
      <c r="BU9" s="774"/>
      <c r="BV9" s="774"/>
      <c r="BW9" s="774"/>
      <c r="BX9" s="774"/>
      <c r="BY9" s="774"/>
      <c r="BZ9" s="774"/>
      <c r="CA9" s="774"/>
      <c r="CB9" s="774"/>
      <c r="CC9" s="774"/>
      <c r="CD9" s="774"/>
      <c r="CE9" s="774"/>
      <c r="CF9" s="774"/>
      <c r="CG9" s="775"/>
      <c r="CH9" s="776">
        <v>38</v>
      </c>
      <c r="CI9" s="777"/>
      <c r="CJ9" s="777"/>
      <c r="CK9" s="777"/>
      <c r="CL9" s="778"/>
      <c r="CM9" s="776">
        <v>-253</v>
      </c>
      <c r="CN9" s="777"/>
      <c r="CO9" s="777"/>
      <c r="CP9" s="777"/>
      <c r="CQ9" s="778"/>
      <c r="CR9" s="776">
        <v>30</v>
      </c>
      <c r="CS9" s="777"/>
      <c r="CT9" s="777"/>
      <c r="CU9" s="777"/>
      <c r="CV9" s="778"/>
      <c r="CW9" s="776">
        <v>0</v>
      </c>
      <c r="CX9" s="777"/>
      <c r="CY9" s="777"/>
      <c r="CZ9" s="777"/>
      <c r="DA9" s="778"/>
      <c r="DB9" s="776">
        <v>0</v>
      </c>
      <c r="DC9" s="777"/>
      <c r="DD9" s="777"/>
      <c r="DE9" s="777"/>
      <c r="DF9" s="778"/>
      <c r="DG9" s="776">
        <v>0</v>
      </c>
      <c r="DH9" s="777"/>
      <c r="DI9" s="777"/>
      <c r="DJ9" s="777"/>
      <c r="DK9" s="778"/>
      <c r="DL9" s="776">
        <v>0</v>
      </c>
      <c r="DM9" s="777"/>
      <c r="DN9" s="777"/>
      <c r="DO9" s="777"/>
      <c r="DP9" s="778"/>
      <c r="DQ9" s="776">
        <v>0</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5637</v>
      </c>
      <c r="R23" s="793"/>
      <c r="S23" s="793"/>
      <c r="T23" s="793"/>
      <c r="U23" s="793"/>
      <c r="V23" s="793">
        <v>5506</v>
      </c>
      <c r="W23" s="793"/>
      <c r="X23" s="793"/>
      <c r="Y23" s="793"/>
      <c r="Z23" s="793"/>
      <c r="AA23" s="793">
        <v>131</v>
      </c>
      <c r="AB23" s="793"/>
      <c r="AC23" s="793"/>
      <c r="AD23" s="793"/>
      <c r="AE23" s="794"/>
      <c r="AF23" s="795">
        <v>127</v>
      </c>
      <c r="AG23" s="793"/>
      <c r="AH23" s="793"/>
      <c r="AI23" s="793"/>
      <c r="AJ23" s="796"/>
      <c r="AK23" s="797"/>
      <c r="AL23" s="798"/>
      <c r="AM23" s="798"/>
      <c r="AN23" s="798"/>
      <c r="AO23" s="798"/>
      <c r="AP23" s="793">
        <v>1288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368</v>
      </c>
      <c r="R28" s="823"/>
      <c r="S28" s="823"/>
      <c r="T28" s="823"/>
      <c r="U28" s="823"/>
      <c r="V28" s="823">
        <v>290</v>
      </c>
      <c r="W28" s="823"/>
      <c r="X28" s="823"/>
      <c r="Y28" s="823"/>
      <c r="Z28" s="823"/>
      <c r="AA28" s="823">
        <v>78</v>
      </c>
      <c r="AB28" s="823"/>
      <c r="AC28" s="823"/>
      <c r="AD28" s="823"/>
      <c r="AE28" s="824"/>
      <c r="AF28" s="825">
        <v>78</v>
      </c>
      <c r="AG28" s="823"/>
      <c r="AH28" s="823"/>
      <c r="AI28" s="823"/>
      <c r="AJ28" s="826"/>
      <c r="AK28" s="827">
        <v>44</v>
      </c>
      <c r="AL28" s="828"/>
      <c r="AM28" s="828"/>
      <c r="AN28" s="828"/>
      <c r="AO28" s="828"/>
      <c r="AP28" s="828">
        <v>0</v>
      </c>
      <c r="AQ28" s="828"/>
      <c r="AR28" s="828"/>
      <c r="AS28" s="828"/>
      <c r="AT28" s="828"/>
      <c r="AU28" s="828">
        <v>44</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357</v>
      </c>
      <c r="R29" s="784"/>
      <c r="S29" s="784"/>
      <c r="T29" s="784"/>
      <c r="U29" s="784"/>
      <c r="V29" s="784">
        <v>299</v>
      </c>
      <c r="W29" s="784"/>
      <c r="X29" s="784"/>
      <c r="Y29" s="784"/>
      <c r="Z29" s="784"/>
      <c r="AA29" s="784">
        <v>0</v>
      </c>
      <c r="AB29" s="784"/>
      <c r="AC29" s="784"/>
      <c r="AD29" s="784"/>
      <c r="AE29" s="785"/>
      <c r="AF29" s="786">
        <v>58</v>
      </c>
      <c r="AG29" s="787"/>
      <c r="AH29" s="787"/>
      <c r="AI29" s="787"/>
      <c r="AJ29" s="788"/>
      <c r="AK29" s="834">
        <v>53</v>
      </c>
      <c r="AL29" s="830"/>
      <c r="AM29" s="830"/>
      <c r="AN29" s="830"/>
      <c r="AO29" s="830"/>
      <c r="AP29" s="830">
        <v>0</v>
      </c>
      <c r="AQ29" s="830"/>
      <c r="AR29" s="830"/>
      <c r="AS29" s="830"/>
      <c r="AT29" s="830"/>
      <c r="AU29" s="830">
        <v>53</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8</v>
      </c>
      <c r="R30" s="784"/>
      <c r="S30" s="784"/>
      <c r="T30" s="784"/>
      <c r="U30" s="784"/>
      <c r="V30" s="784">
        <v>7</v>
      </c>
      <c r="W30" s="784"/>
      <c r="X30" s="784"/>
      <c r="Y30" s="784"/>
      <c r="Z30" s="784"/>
      <c r="AA30" s="784">
        <v>0</v>
      </c>
      <c r="AB30" s="784"/>
      <c r="AC30" s="784"/>
      <c r="AD30" s="784"/>
      <c r="AE30" s="785"/>
      <c r="AF30" s="786">
        <v>1</v>
      </c>
      <c r="AG30" s="787"/>
      <c r="AH30" s="787"/>
      <c r="AI30" s="787"/>
      <c r="AJ30" s="788"/>
      <c r="AK30" s="834">
        <v>6</v>
      </c>
      <c r="AL30" s="830"/>
      <c r="AM30" s="830"/>
      <c r="AN30" s="830"/>
      <c r="AO30" s="830"/>
      <c r="AP30" s="830">
        <v>0</v>
      </c>
      <c r="AQ30" s="830"/>
      <c r="AR30" s="830"/>
      <c r="AS30" s="830"/>
      <c r="AT30" s="830"/>
      <c r="AU30" s="830">
        <v>6</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23</v>
      </c>
      <c r="R31" s="784"/>
      <c r="S31" s="784"/>
      <c r="T31" s="784"/>
      <c r="U31" s="784"/>
      <c r="V31" s="784">
        <v>18</v>
      </c>
      <c r="W31" s="784"/>
      <c r="X31" s="784"/>
      <c r="Y31" s="784"/>
      <c r="Z31" s="784"/>
      <c r="AA31" s="784">
        <v>5</v>
      </c>
      <c r="AB31" s="784"/>
      <c r="AC31" s="784"/>
      <c r="AD31" s="784"/>
      <c r="AE31" s="785"/>
      <c r="AF31" s="786">
        <v>5</v>
      </c>
      <c r="AG31" s="787"/>
      <c r="AH31" s="787"/>
      <c r="AI31" s="787"/>
      <c r="AJ31" s="788"/>
      <c r="AK31" s="834">
        <v>0</v>
      </c>
      <c r="AL31" s="830"/>
      <c r="AM31" s="830"/>
      <c r="AN31" s="830"/>
      <c r="AO31" s="830"/>
      <c r="AP31" s="830">
        <v>0</v>
      </c>
      <c r="AQ31" s="830"/>
      <c r="AR31" s="830"/>
      <c r="AS31" s="830"/>
      <c r="AT31" s="830"/>
      <c r="AU31" s="830">
        <v>0</v>
      </c>
      <c r="AV31" s="830"/>
      <c r="AW31" s="830"/>
      <c r="AX31" s="830"/>
      <c r="AY31" s="830"/>
      <c r="AZ31" s="831"/>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141</v>
      </c>
      <c r="AG63" s="844"/>
      <c r="AH63" s="844"/>
      <c r="AI63" s="844"/>
      <c r="AJ63" s="845"/>
      <c r="AK63" s="846"/>
      <c r="AL63" s="841"/>
      <c r="AM63" s="841"/>
      <c r="AN63" s="841"/>
      <c r="AO63" s="841"/>
      <c r="AP63" s="844"/>
      <c r="AQ63" s="844"/>
      <c r="AR63" s="844"/>
      <c r="AS63" s="844"/>
      <c r="AT63" s="844"/>
      <c r="AU63" s="844">
        <v>103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398</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4504</v>
      </c>
      <c r="R68" s="866"/>
      <c r="S68" s="866"/>
      <c r="T68" s="866"/>
      <c r="U68" s="866"/>
      <c r="V68" s="866">
        <v>4453</v>
      </c>
      <c r="W68" s="866"/>
      <c r="X68" s="866"/>
      <c r="Y68" s="866"/>
      <c r="Z68" s="866"/>
      <c r="AA68" s="866">
        <v>51</v>
      </c>
      <c r="AB68" s="866"/>
      <c r="AC68" s="866"/>
      <c r="AD68" s="866"/>
      <c r="AE68" s="866"/>
      <c r="AF68" s="866">
        <v>51</v>
      </c>
      <c r="AG68" s="866"/>
      <c r="AH68" s="866"/>
      <c r="AI68" s="866"/>
      <c r="AJ68" s="866"/>
      <c r="AK68" s="866"/>
      <c r="AL68" s="866"/>
      <c r="AM68" s="866"/>
      <c r="AN68" s="866"/>
      <c r="AO68" s="866"/>
      <c r="AP68" s="866">
        <v>214</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547</v>
      </c>
      <c r="C69" s="874"/>
      <c r="D69" s="874"/>
      <c r="E69" s="874"/>
      <c r="F69" s="874"/>
      <c r="G69" s="874"/>
      <c r="H69" s="874"/>
      <c r="I69" s="874"/>
      <c r="J69" s="874"/>
      <c r="K69" s="874"/>
      <c r="L69" s="874"/>
      <c r="M69" s="874"/>
      <c r="N69" s="874"/>
      <c r="O69" s="874"/>
      <c r="P69" s="875"/>
      <c r="Q69" s="876">
        <v>60</v>
      </c>
      <c r="R69" s="830"/>
      <c r="S69" s="830"/>
      <c r="T69" s="830"/>
      <c r="U69" s="830"/>
      <c r="V69" s="830">
        <v>60</v>
      </c>
      <c r="W69" s="830"/>
      <c r="X69" s="830"/>
      <c r="Y69" s="830"/>
      <c r="Z69" s="830"/>
      <c r="AA69" s="830">
        <v>0</v>
      </c>
      <c r="AB69" s="830"/>
      <c r="AC69" s="830"/>
      <c r="AD69" s="830"/>
      <c r="AE69" s="830"/>
      <c r="AF69" s="830">
        <v>0</v>
      </c>
      <c r="AG69" s="830"/>
      <c r="AH69" s="830"/>
      <c r="AI69" s="830"/>
      <c r="AJ69" s="830"/>
      <c r="AK69" s="830">
        <v>0</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548</v>
      </c>
      <c r="C70" s="874"/>
      <c r="D70" s="874"/>
      <c r="E70" s="874"/>
      <c r="F70" s="874"/>
      <c r="G70" s="874"/>
      <c r="H70" s="874"/>
      <c r="I70" s="874"/>
      <c r="J70" s="874"/>
      <c r="K70" s="874"/>
      <c r="L70" s="874"/>
      <c r="M70" s="874"/>
      <c r="N70" s="874"/>
      <c r="O70" s="874"/>
      <c r="P70" s="875"/>
      <c r="Q70" s="876">
        <v>1280</v>
      </c>
      <c r="R70" s="830"/>
      <c r="S70" s="830"/>
      <c r="T70" s="830"/>
      <c r="U70" s="830"/>
      <c r="V70" s="830">
        <v>1222</v>
      </c>
      <c r="W70" s="830"/>
      <c r="X70" s="830"/>
      <c r="Y70" s="830"/>
      <c r="Z70" s="830"/>
      <c r="AA70" s="830">
        <v>58</v>
      </c>
      <c r="AB70" s="830"/>
      <c r="AC70" s="830"/>
      <c r="AD70" s="830"/>
      <c r="AE70" s="830"/>
      <c r="AF70" s="830">
        <v>58</v>
      </c>
      <c r="AG70" s="830"/>
      <c r="AH70" s="830"/>
      <c r="AI70" s="830"/>
      <c r="AJ70" s="830"/>
      <c r="AK70" s="830">
        <v>0</v>
      </c>
      <c r="AL70" s="830"/>
      <c r="AM70" s="830"/>
      <c r="AN70" s="830"/>
      <c r="AO70" s="830"/>
      <c r="AP70" s="830">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549</v>
      </c>
      <c r="C71" s="874"/>
      <c r="D71" s="874"/>
      <c r="E71" s="874"/>
      <c r="F71" s="874"/>
      <c r="G71" s="874"/>
      <c r="H71" s="874"/>
      <c r="I71" s="874"/>
      <c r="J71" s="874"/>
      <c r="K71" s="874"/>
      <c r="L71" s="874"/>
      <c r="M71" s="874"/>
      <c r="N71" s="874"/>
      <c r="O71" s="874"/>
      <c r="P71" s="875"/>
      <c r="Q71" s="876">
        <v>261159</v>
      </c>
      <c r="R71" s="830"/>
      <c r="S71" s="830"/>
      <c r="T71" s="830"/>
      <c r="U71" s="830"/>
      <c r="V71" s="830">
        <v>254522</v>
      </c>
      <c r="W71" s="830"/>
      <c r="X71" s="830"/>
      <c r="Y71" s="830"/>
      <c r="Z71" s="830"/>
      <c r="AA71" s="830">
        <v>6637</v>
      </c>
      <c r="AB71" s="830"/>
      <c r="AC71" s="830"/>
      <c r="AD71" s="830"/>
      <c r="AE71" s="830"/>
      <c r="AF71" s="830">
        <v>6336</v>
      </c>
      <c r="AG71" s="830"/>
      <c r="AH71" s="830"/>
      <c r="AI71" s="830"/>
      <c r="AJ71" s="830"/>
      <c r="AK71" s="830">
        <v>983</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550</v>
      </c>
      <c r="C72" s="874"/>
      <c r="D72" s="874"/>
      <c r="E72" s="874"/>
      <c r="F72" s="874"/>
      <c r="G72" s="874"/>
      <c r="H72" s="874"/>
      <c r="I72" s="874"/>
      <c r="J72" s="874"/>
      <c r="K72" s="874"/>
      <c r="L72" s="874"/>
      <c r="M72" s="874"/>
      <c r="N72" s="874"/>
      <c r="O72" s="874"/>
      <c r="P72" s="875"/>
      <c r="Q72" s="876">
        <v>7299</v>
      </c>
      <c r="R72" s="830"/>
      <c r="S72" s="830"/>
      <c r="T72" s="830"/>
      <c r="U72" s="830"/>
      <c r="V72" s="830">
        <v>4954</v>
      </c>
      <c r="W72" s="830"/>
      <c r="X72" s="830"/>
      <c r="Y72" s="830"/>
      <c r="Z72" s="830"/>
      <c r="AA72" s="830">
        <v>2345</v>
      </c>
      <c r="AB72" s="830"/>
      <c r="AC72" s="830"/>
      <c r="AD72" s="830"/>
      <c r="AE72" s="830"/>
      <c r="AF72" s="830">
        <v>0</v>
      </c>
      <c r="AG72" s="830"/>
      <c r="AH72" s="830"/>
      <c r="AI72" s="830"/>
      <c r="AJ72" s="830"/>
      <c r="AK72" s="830">
        <v>14</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551</v>
      </c>
      <c r="C73" s="874"/>
      <c r="D73" s="874"/>
      <c r="E73" s="874"/>
      <c r="F73" s="874"/>
      <c r="G73" s="874"/>
      <c r="H73" s="874"/>
      <c r="I73" s="874"/>
      <c r="J73" s="874"/>
      <c r="K73" s="874"/>
      <c r="L73" s="874"/>
      <c r="M73" s="874"/>
      <c r="N73" s="874"/>
      <c r="O73" s="874"/>
      <c r="P73" s="875"/>
      <c r="Q73" s="876">
        <v>1438</v>
      </c>
      <c r="R73" s="830"/>
      <c r="S73" s="830"/>
      <c r="T73" s="830"/>
      <c r="U73" s="830"/>
      <c r="V73" s="830">
        <v>1437</v>
      </c>
      <c r="W73" s="830"/>
      <c r="X73" s="830"/>
      <c r="Y73" s="830"/>
      <c r="Z73" s="830"/>
      <c r="AA73" s="830">
        <v>1</v>
      </c>
      <c r="AB73" s="830"/>
      <c r="AC73" s="830"/>
      <c r="AD73" s="830"/>
      <c r="AE73" s="830"/>
      <c r="AF73" s="830">
        <v>0</v>
      </c>
      <c r="AG73" s="830"/>
      <c r="AH73" s="830"/>
      <c r="AI73" s="830"/>
      <c r="AJ73" s="830"/>
      <c r="AK73" s="830">
        <v>0</v>
      </c>
      <c r="AL73" s="830"/>
      <c r="AM73" s="830"/>
      <c r="AN73" s="830"/>
      <c r="AO73" s="830"/>
      <c r="AP73" s="830">
        <v>0</v>
      </c>
      <c r="AQ73" s="830"/>
      <c r="AR73" s="830"/>
      <c r="AS73" s="830"/>
      <c r="AT73" s="830"/>
      <c r="AU73" s="830">
        <v>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552</v>
      </c>
      <c r="C74" s="874"/>
      <c r="D74" s="874"/>
      <c r="E74" s="874"/>
      <c r="F74" s="874"/>
      <c r="G74" s="874"/>
      <c r="H74" s="874"/>
      <c r="I74" s="874"/>
      <c r="J74" s="874"/>
      <c r="K74" s="874"/>
      <c r="L74" s="874"/>
      <c r="M74" s="874"/>
      <c r="N74" s="874"/>
      <c r="O74" s="874"/>
      <c r="P74" s="875"/>
      <c r="Q74" s="876">
        <v>1</v>
      </c>
      <c r="R74" s="830"/>
      <c r="S74" s="830"/>
      <c r="T74" s="830"/>
      <c r="U74" s="830"/>
      <c r="V74" s="830">
        <v>0</v>
      </c>
      <c r="W74" s="830"/>
      <c r="X74" s="830"/>
      <c r="Y74" s="830"/>
      <c r="Z74" s="830"/>
      <c r="AA74" s="830">
        <v>1</v>
      </c>
      <c r="AB74" s="830"/>
      <c r="AC74" s="830"/>
      <c r="AD74" s="830"/>
      <c r="AE74" s="830"/>
      <c r="AF74" s="830">
        <v>0</v>
      </c>
      <c r="AG74" s="830"/>
      <c r="AH74" s="830"/>
      <c r="AI74" s="830"/>
      <c r="AJ74" s="830"/>
      <c r="AK74" s="830">
        <v>0</v>
      </c>
      <c r="AL74" s="830"/>
      <c r="AM74" s="830"/>
      <c r="AN74" s="830"/>
      <c r="AO74" s="830"/>
      <c r="AP74" s="830">
        <v>0</v>
      </c>
      <c r="AQ74" s="830"/>
      <c r="AR74" s="830"/>
      <c r="AS74" s="830"/>
      <c r="AT74" s="830"/>
      <c r="AU74" s="830">
        <v>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553</v>
      </c>
      <c r="C75" s="874"/>
      <c r="D75" s="874"/>
      <c r="E75" s="874"/>
      <c r="F75" s="874"/>
      <c r="G75" s="874"/>
      <c r="H75" s="874"/>
      <c r="I75" s="874"/>
      <c r="J75" s="874"/>
      <c r="K75" s="874"/>
      <c r="L75" s="874"/>
      <c r="M75" s="874"/>
      <c r="N75" s="874"/>
      <c r="O75" s="874"/>
      <c r="P75" s="875"/>
      <c r="Q75" s="877">
        <v>49</v>
      </c>
      <c r="R75" s="878"/>
      <c r="S75" s="878"/>
      <c r="T75" s="878"/>
      <c r="U75" s="834"/>
      <c r="V75" s="879">
        <v>27</v>
      </c>
      <c r="W75" s="878"/>
      <c r="X75" s="878"/>
      <c r="Y75" s="878"/>
      <c r="Z75" s="834"/>
      <c r="AA75" s="879">
        <v>22</v>
      </c>
      <c r="AB75" s="878"/>
      <c r="AC75" s="878"/>
      <c r="AD75" s="878"/>
      <c r="AE75" s="834"/>
      <c r="AF75" s="879">
        <v>0</v>
      </c>
      <c r="AG75" s="878"/>
      <c r="AH75" s="878"/>
      <c r="AI75" s="878"/>
      <c r="AJ75" s="834"/>
      <c r="AK75" s="879">
        <v>0</v>
      </c>
      <c r="AL75" s="878"/>
      <c r="AM75" s="878"/>
      <c r="AN75" s="878"/>
      <c r="AO75" s="834"/>
      <c r="AP75" s="879">
        <v>0</v>
      </c>
      <c r="AQ75" s="878"/>
      <c r="AR75" s="878"/>
      <c r="AS75" s="878"/>
      <c r="AT75" s="834"/>
      <c r="AU75" s="879">
        <v>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554</v>
      </c>
      <c r="C76" s="874"/>
      <c r="D76" s="874"/>
      <c r="E76" s="874"/>
      <c r="F76" s="874"/>
      <c r="G76" s="874"/>
      <c r="H76" s="874"/>
      <c r="I76" s="874"/>
      <c r="J76" s="874"/>
      <c r="K76" s="874"/>
      <c r="L76" s="874"/>
      <c r="M76" s="874"/>
      <c r="N76" s="874"/>
      <c r="O76" s="874"/>
      <c r="P76" s="875"/>
      <c r="Q76" s="877">
        <v>67</v>
      </c>
      <c r="R76" s="878"/>
      <c r="S76" s="878"/>
      <c r="T76" s="878"/>
      <c r="U76" s="834"/>
      <c r="V76" s="879">
        <v>66</v>
      </c>
      <c r="W76" s="878"/>
      <c r="X76" s="878"/>
      <c r="Y76" s="878"/>
      <c r="Z76" s="834"/>
      <c r="AA76" s="879">
        <v>1</v>
      </c>
      <c r="AB76" s="878"/>
      <c r="AC76" s="878"/>
      <c r="AD76" s="878"/>
      <c r="AE76" s="834"/>
      <c r="AF76" s="879">
        <v>0</v>
      </c>
      <c r="AG76" s="878"/>
      <c r="AH76" s="878"/>
      <c r="AI76" s="878"/>
      <c r="AJ76" s="834"/>
      <c r="AK76" s="879">
        <v>0</v>
      </c>
      <c r="AL76" s="878"/>
      <c r="AM76" s="878"/>
      <c r="AN76" s="878"/>
      <c r="AO76" s="834"/>
      <c r="AP76" s="879">
        <v>0</v>
      </c>
      <c r="AQ76" s="878"/>
      <c r="AR76" s="878"/>
      <c r="AS76" s="878"/>
      <c r="AT76" s="834"/>
      <c r="AU76" s="879">
        <v>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6445</v>
      </c>
      <c r="AG88" s="844"/>
      <c r="AH88" s="844"/>
      <c r="AI88" s="844"/>
      <c r="AJ88" s="844"/>
      <c r="AK88" s="841"/>
      <c r="AL88" s="841"/>
      <c r="AM88" s="841"/>
      <c r="AN88" s="841"/>
      <c r="AO88" s="841"/>
      <c r="AP88" s="844">
        <v>214</v>
      </c>
      <c r="AQ88" s="844"/>
      <c r="AR88" s="844"/>
      <c r="AS88" s="844"/>
      <c r="AT88" s="844"/>
      <c r="AU88" s="844">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72</v>
      </c>
      <c r="CS102" s="852"/>
      <c r="CT102" s="852"/>
      <c r="CU102" s="852"/>
      <c r="CV102" s="891"/>
      <c r="CW102" s="890"/>
      <c r="CX102" s="852"/>
      <c r="CY102" s="852"/>
      <c r="CZ102" s="852"/>
      <c r="DA102" s="891"/>
      <c r="DB102" s="890">
        <v>53</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295</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295</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295</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204832</v>
      </c>
      <c r="AB110" s="900"/>
      <c r="AC110" s="900"/>
      <c r="AD110" s="900"/>
      <c r="AE110" s="901"/>
      <c r="AF110" s="902">
        <v>187892</v>
      </c>
      <c r="AG110" s="900"/>
      <c r="AH110" s="900"/>
      <c r="AI110" s="900"/>
      <c r="AJ110" s="901"/>
      <c r="AK110" s="902">
        <v>175899</v>
      </c>
      <c r="AL110" s="900"/>
      <c r="AM110" s="900"/>
      <c r="AN110" s="900"/>
      <c r="AO110" s="901"/>
      <c r="AP110" s="903">
        <v>18.2</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1430400</v>
      </c>
      <c r="BR110" s="931"/>
      <c r="BS110" s="931"/>
      <c r="BT110" s="931"/>
      <c r="BU110" s="931"/>
      <c r="BV110" s="931">
        <v>1300774</v>
      </c>
      <c r="BW110" s="931"/>
      <c r="BX110" s="931"/>
      <c r="BY110" s="931"/>
      <c r="BZ110" s="931"/>
      <c r="CA110" s="931">
        <v>1287955</v>
      </c>
      <c r="CB110" s="931"/>
      <c r="CC110" s="931"/>
      <c r="CD110" s="931"/>
      <c r="CE110" s="931"/>
      <c r="CF110" s="944">
        <v>133.19999999999999</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t="s">
        <v>122</v>
      </c>
      <c r="BR112" s="926"/>
      <c r="BS112" s="926"/>
      <c r="BT112" s="926"/>
      <c r="BU112" s="926"/>
      <c r="BV112" s="926" t="s">
        <v>122</v>
      </c>
      <c r="BW112" s="926"/>
      <c r="BX112" s="926"/>
      <c r="BY112" s="926"/>
      <c r="BZ112" s="926"/>
      <c r="CA112" s="926" t="s">
        <v>122</v>
      </c>
      <c r="CB112" s="926"/>
      <c r="CC112" s="926"/>
      <c r="CD112" s="926"/>
      <c r="CE112" s="926"/>
      <c r="CF112" s="920" t="s">
        <v>122</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t="s">
        <v>122</v>
      </c>
      <c r="AB113" s="938"/>
      <c r="AC113" s="938"/>
      <c r="AD113" s="938"/>
      <c r="AE113" s="939"/>
      <c r="AF113" s="940" t="s">
        <v>122</v>
      </c>
      <c r="AG113" s="938"/>
      <c r="AH113" s="938"/>
      <c r="AI113" s="938"/>
      <c r="AJ113" s="939"/>
      <c r="AK113" s="940" t="s">
        <v>122</v>
      </c>
      <c r="AL113" s="938"/>
      <c r="AM113" s="938"/>
      <c r="AN113" s="938"/>
      <c r="AO113" s="939"/>
      <c r="AP113" s="941" t="s">
        <v>122</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18591</v>
      </c>
      <c r="BR113" s="926"/>
      <c r="BS113" s="926"/>
      <c r="BT113" s="926"/>
      <c r="BU113" s="926"/>
      <c r="BV113" s="926">
        <v>12400</v>
      </c>
      <c r="BW113" s="926"/>
      <c r="BX113" s="926"/>
      <c r="BY113" s="926"/>
      <c r="BZ113" s="926"/>
      <c r="CA113" s="926">
        <v>10418</v>
      </c>
      <c r="CB113" s="926"/>
      <c r="CC113" s="926"/>
      <c r="CD113" s="926"/>
      <c r="CE113" s="926"/>
      <c r="CF113" s="920">
        <v>1.1000000000000001</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3588</v>
      </c>
      <c r="AB114" s="959"/>
      <c r="AC114" s="959"/>
      <c r="AD114" s="959"/>
      <c r="AE114" s="960"/>
      <c r="AF114" s="961">
        <v>3626</v>
      </c>
      <c r="AG114" s="959"/>
      <c r="AH114" s="959"/>
      <c r="AI114" s="959"/>
      <c r="AJ114" s="960"/>
      <c r="AK114" s="961">
        <v>3698</v>
      </c>
      <c r="AL114" s="959"/>
      <c r="AM114" s="959"/>
      <c r="AN114" s="959"/>
      <c r="AO114" s="960"/>
      <c r="AP114" s="962">
        <v>0.4</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215636</v>
      </c>
      <c r="BR114" s="926"/>
      <c r="BS114" s="926"/>
      <c r="BT114" s="926"/>
      <c r="BU114" s="926"/>
      <c r="BV114" s="926">
        <v>213768</v>
      </c>
      <c r="BW114" s="926"/>
      <c r="BX114" s="926"/>
      <c r="BY114" s="926"/>
      <c r="BZ114" s="926"/>
      <c r="CA114" s="926">
        <v>231964</v>
      </c>
      <c r="CB114" s="926"/>
      <c r="CC114" s="926"/>
      <c r="CD114" s="926"/>
      <c r="CE114" s="926"/>
      <c r="CF114" s="920">
        <v>24</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208420</v>
      </c>
      <c r="AB117" s="979"/>
      <c r="AC117" s="979"/>
      <c r="AD117" s="979"/>
      <c r="AE117" s="980"/>
      <c r="AF117" s="981">
        <v>191518</v>
      </c>
      <c r="AG117" s="979"/>
      <c r="AH117" s="979"/>
      <c r="AI117" s="979"/>
      <c r="AJ117" s="980"/>
      <c r="AK117" s="981">
        <v>179597</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295</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440</v>
      </c>
      <c r="BP119" s="1005"/>
      <c r="BQ119" s="999">
        <v>1664627</v>
      </c>
      <c r="BR119" s="1000"/>
      <c r="BS119" s="1000"/>
      <c r="BT119" s="1000"/>
      <c r="BU119" s="1000"/>
      <c r="BV119" s="1000">
        <v>1526942</v>
      </c>
      <c r="BW119" s="1000"/>
      <c r="BX119" s="1000"/>
      <c r="BY119" s="1000"/>
      <c r="BZ119" s="1000"/>
      <c r="CA119" s="1000">
        <v>1530337</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5449227</v>
      </c>
      <c r="BR120" s="931"/>
      <c r="BS120" s="931"/>
      <c r="BT120" s="931"/>
      <c r="BU120" s="931"/>
      <c r="BV120" s="931">
        <v>5555728</v>
      </c>
      <c r="BW120" s="931"/>
      <c r="BX120" s="931"/>
      <c r="BY120" s="931"/>
      <c r="BZ120" s="931"/>
      <c r="CA120" s="931">
        <v>5862643</v>
      </c>
      <c r="CB120" s="931"/>
      <c r="CC120" s="931"/>
      <c r="CD120" s="931"/>
      <c r="CE120" s="931"/>
      <c r="CF120" s="944">
        <v>606.4</v>
      </c>
      <c r="CG120" s="945"/>
      <c r="CH120" s="945"/>
      <c r="CI120" s="945"/>
      <c r="CJ120" s="945"/>
      <c r="CK120" s="1006" t="s">
        <v>444</v>
      </c>
      <c r="CL120" s="1007"/>
      <c r="CM120" s="1007"/>
      <c r="CN120" s="1007"/>
      <c r="CO120" s="1008"/>
      <c r="CP120" s="1014" t="s">
        <v>390</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t="s">
        <v>122</v>
      </c>
      <c r="DR120" s="931"/>
      <c r="DS120" s="931"/>
      <c r="DT120" s="931"/>
      <c r="DU120" s="931"/>
      <c r="DV120" s="932" t="s">
        <v>122</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1331689</v>
      </c>
      <c r="BR122" s="1000"/>
      <c r="BS122" s="1000"/>
      <c r="BT122" s="1000"/>
      <c r="BU122" s="1000"/>
      <c r="BV122" s="1000">
        <v>1253983</v>
      </c>
      <c r="BW122" s="1000"/>
      <c r="BX122" s="1000"/>
      <c r="BY122" s="1000"/>
      <c r="BZ122" s="1000"/>
      <c r="CA122" s="1000">
        <v>1370869</v>
      </c>
      <c r="CB122" s="1000"/>
      <c r="CC122" s="1000"/>
      <c r="CD122" s="1000"/>
      <c r="CE122" s="1000"/>
      <c r="CF122" s="1017">
        <v>141.80000000000001</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448</v>
      </c>
      <c r="BP123" s="1005"/>
      <c r="BQ123" s="1063">
        <v>6780916</v>
      </c>
      <c r="BR123" s="1064"/>
      <c r="BS123" s="1064"/>
      <c r="BT123" s="1064"/>
      <c r="BU123" s="1064"/>
      <c r="BV123" s="1064">
        <v>6809711</v>
      </c>
      <c r="BW123" s="1064"/>
      <c r="BX123" s="1064"/>
      <c r="BY123" s="1064"/>
      <c r="BZ123" s="1064"/>
      <c r="CA123" s="1064">
        <v>7233512</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1125222</v>
      </c>
      <c r="AB129" s="959"/>
      <c r="AC129" s="959"/>
      <c r="AD129" s="959"/>
      <c r="AE129" s="960"/>
      <c r="AF129" s="961">
        <v>1096646</v>
      </c>
      <c r="AG129" s="959"/>
      <c r="AH129" s="959"/>
      <c r="AI129" s="959"/>
      <c r="AJ129" s="960"/>
      <c r="AK129" s="961">
        <v>1101970</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139677</v>
      </c>
      <c r="AB130" s="959"/>
      <c r="AC130" s="959"/>
      <c r="AD130" s="959"/>
      <c r="AE130" s="960"/>
      <c r="AF130" s="961">
        <v>129156</v>
      </c>
      <c r="AG130" s="959"/>
      <c r="AH130" s="959"/>
      <c r="AI130" s="959"/>
      <c r="AJ130" s="960"/>
      <c r="AK130" s="961">
        <v>135183</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985545</v>
      </c>
      <c r="AB131" s="986"/>
      <c r="AC131" s="986"/>
      <c r="AD131" s="986"/>
      <c r="AE131" s="987"/>
      <c r="AF131" s="985">
        <v>967490</v>
      </c>
      <c r="AG131" s="986"/>
      <c r="AH131" s="986"/>
      <c r="AI131" s="986"/>
      <c r="AJ131" s="987"/>
      <c r="AK131" s="985">
        <v>966787</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6.9751254380000001</v>
      </c>
      <c r="AB132" s="1097"/>
      <c r="AC132" s="1097"/>
      <c r="AD132" s="1097"/>
      <c r="AE132" s="1098"/>
      <c r="AF132" s="1099">
        <v>6.4457513769999997</v>
      </c>
      <c r="AG132" s="1097"/>
      <c r="AH132" s="1097"/>
      <c r="AI132" s="1097"/>
      <c r="AJ132" s="1098"/>
      <c r="AK132" s="1099">
        <v>4.5939798529999996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5.8</v>
      </c>
      <c r="AB133" s="1080"/>
      <c r="AC133" s="1080"/>
      <c r="AD133" s="1080"/>
      <c r="AE133" s="1081"/>
      <c r="AF133" s="1079">
        <v>6.4</v>
      </c>
      <c r="AG133" s="1080"/>
      <c r="AH133" s="1080"/>
      <c r="AI133" s="1080"/>
      <c r="AJ133" s="1081"/>
      <c r="AK133" s="1079">
        <v>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Z/o+zcbzqr9qZqQeMELRxUv+WNynW7RnRxzkhoZsTC3KPNhcEjH1m4ByelCcNC66sQGrxMW3MGRPMd9R7EOg==" saltValue="3GrhDzRTY6tzkTXYOub55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V48" zoomScale="85" zoomScaleNormal="85" zoomScaleSheetLayoutView="85" workbookViewId="0">
      <selection activeCell="DM53" sqref="DM5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juB+VJOHivjjfDiY7HvNZXOAWS5eEbFokNnbOKrC1jJ62+s0Ziguc1FTRlcM/89AuLRQvZY+lu60Z6qn89O3w==" saltValue="3xEQN6jCfjIkdxlCFdgb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6"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oFW+JNRHiKsso5hPneb6RfithaWigV8QKFRVEj2Pr2GWg6yD7OX2PeItbkSz7Q6dTybLFAAHDldi/sfJ6e/rA==" saltValue="HrZgZ69yB8aMTY692bpw7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6" workbookViewId="0">
      <selection activeCell="S19" sqref="S19"/>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365803</v>
      </c>
      <c r="AP9" s="281">
        <v>287355</v>
      </c>
      <c r="AQ9" s="282">
        <v>243450</v>
      </c>
      <c r="AR9" s="283">
        <v>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46711</v>
      </c>
      <c r="AP10" s="284">
        <v>36694</v>
      </c>
      <c r="AQ10" s="285">
        <v>36828</v>
      </c>
      <c r="AR10" s="286">
        <v>-0.4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t="s">
        <v>485</v>
      </c>
      <c r="AP11" s="284" t="s">
        <v>485</v>
      </c>
      <c r="AQ11" s="285">
        <v>2575</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20338</v>
      </c>
      <c r="AP13" s="284">
        <v>15976</v>
      </c>
      <c r="AQ13" s="285">
        <v>11862</v>
      </c>
      <c r="AR13" s="286">
        <v>34.700000000000003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17607</v>
      </c>
      <c r="AP14" s="284">
        <v>13831</v>
      </c>
      <c r="AQ14" s="285">
        <v>4647</v>
      </c>
      <c r="AR14" s="286">
        <v>197.6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-25707</v>
      </c>
      <c r="AP15" s="284">
        <v>-20194</v>
      </c>
      <c r="AQ15" s="285">
        <v>-13358</v>
      </c>
      <c r="AR15" s="286">
        <v>51.2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424752</v>
      </c>
      <c r="AP16" s="284">
        <v>333662</v>
      </c>
      <c r="AQ16" s="285">
        <v>286004</v>
      </c>
      <c r="AR16" s="286">
        <v>16.7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25.14</v>
      </c>
      <c r="AP21" s="298">
        <v>24.25</v>
      </c>
      <c r="AQ21" s="299">
        <v>0.89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91.4</v>
      </c>
      <c r="AP22" s="303">
        <v>95.4</v>
      </c>
      <c r="AQ22" s="304">
        <v>-4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175899</v>
      </c>
      <c r="AP32" s="312">
        <v>138177</v>
      </c>
      <c r="AQ32" s="313">
        <v>167387</v>
      </c>
      <c r="AR32" s="314">
        <v>-17.5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485</v>
      </c>
      <c r="AP34" s="312" t="s">
        <v>485</v>
      </c>
      <c r="AQ34" s="313">
        <v>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t="s">
        <v>485</v>
      </c>
      <c r="AP35" s="312" t="s">
        <v>485</v>
      </c>
      <c r="AQ35" s="313">
        <v>34589</v>
      </c>
      <c r="AR35" s="314" t="s">
        <v>485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3698</v>
      </c>
      <c r="AP36" s="312">
        <v>2905</v>
      </c>
      <c r="AQ36" s="313">
        <v>2508</v>
      </c>
      <c r="AR36" s="314">
        <v>15.8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485</v>
      </c>
      <c r="AP37" s="312" t="s">
        <v>485</v>
      </c>
      <c r="AQ37" s="313">
        <v>1525</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485</v>
      </c>
      <c r="AP38" s="315" t="s">
        <v>485</v>
      </c>
      <c r="AQ38" s="316">
        <v>44</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t="s">
        <v>485</v>
      </c>
      <c r="AP39" s="312" t="s">
        <v>485</v>
      </c>
      <c r="AQ39" s="313">
        <v>-7489</v>
      </c>
      <c r="AR39" s="314" t="s">
        <v>485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-135183</v>
      </c>
      <c r="AP40" s="312">
        <v>-106192</v>
      </c>
      <c r="AQ40" s="313">
        <v>-138932</v>
      </c>
      <c r="AR40" s="314">
        <v>-23.6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44414</v>
      </c>
      <c r="AP41" s="312">
        <v>34889</v>
      </c>
      <c r="AQ41" s="313">
        <v>59636</v>
      </c>
      <c r="AR41" s="314">
        <v>-41.5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1975021</v>
      </c>
      <c r="AN51" s="334">
        <v>1402714</v>
      </c>
      <c r="AO51" s="335">
        <v>-0.3</v>
      </c>
      <c r="AP51" s="336">
        <v>316937</v>
      </c>
      <c r="AQ51" s="337">
        <v>9.4</v>
      </c>
      <c r="AR51" s="338">
        <v>-9.6999999999999993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240006</v>
      </c>
      <c r="AN52" s="342">
        <v>170459</v>
      </c>
      <c r="AO52" s="343">
        <v>116.9</v>
      </c>
      <c r="AP52" s="344">
        <v>199150</v>
      </c>
      <c r="AQ52" s="345">
        <v>27.5</v>
      </c>
      <c r="AR52" s="346">
        <v>89.4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2914353</v>
      </c>
      <c r="AN53" s="334">
        <v>2122617</v>
      </c>
      <c r="AO53" s="335">
        <v>51.3</v>
      </c>
      <c r="AP53" s="336">
        <v>332350</v>
      </c>
      <c r="AQ53" s="337">
        <v>4.9000000000000004</v>
      </c>
      <c r="AR53" s="338">
        <v>46.4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302696</v>
      </c>
      <c r="AN54" s="342">
        <v>220463</v>
      </c>
      <c r="AO54" s="343">
        <v>29.3</v>
      </c>
      <c r="AP54" s="344">
        <v>200453</v>
      </c>
      <c r="AQ54" s="345">
        <v>0.7</v>
      </c>
      <c r="AR54" s="346">
        <v>28.6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1799348</v>
      </c>
      <c r="AN55" s="334">
        <v>1347826</v>
      </c>
      <c r="AO55" s="335">
        <v>-36.5</v>
      </c>
      <c r="AP55" s="336">
        <v>277467</v>
      </c>
      <c r="AQ55" s="337">
        <v>-16.5</v>
      </c>
      <c r="AR55" s="338">
        <v>-20</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212777</v>
      </c>
      <c r="AN56" s="342">
        <v>159384</v>
      </c>
      <c r="AO56" s="343">
        <v>-27.7</v>
      </c>
      <c r="AP56" s="344">
        <v>128378</v>
      </c>
      <c r="AQ56" s="345">
        <v>-36</v>
      </c>
      <c r="AR56" s="346">
        <v>8.3000000000000007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2986096</v>
      </c>
      <c r="AN57" s="334">
        <v>2284695</v>
      </c>
      <c r="AO57" s="335">
        <v>69.5</v>
      </c>
      <c r="AP57" s="336">
        <v>282256</v>
      </c>
      <c r="AQ57" s="337">
        <v>1.7</v>
      </c>
      <c r="AR57" s="338">
        <v>67.8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106738</v>
      </c>
      <c r="AN58" s="342">
        <v>81666</v>
      </c>
      <c r="AO58" s="343">
        <v>-48.8</v>
      </c>
      <c r="AP58" s="344">
        <v>145453</v>
      </c>
      <c r="AQ58" s="345">
        <v>13.3</v>
      </c>
      <c r="AR58" s="346">
        <v>-62.1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2181800</v>
      </c>
      <c r="AN59" s="334">
        <v>1713904</v>
      </c>
      <c r="AO59" s="335">
        <v>-25</v>
      </c>
      <c r="AP59" s="336">
        <v>295341</v>
      </c>
      <c r="AQ59" s="337">
        <v>4.5999999999999996</v>
      </c>
      <c r="AR59" s="338">
        <v>-29.6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196830</v>
      </c>
      <c r="AN60" s="342">
        <v>154619</v>
      </c>
      <c r="AO60" s="343">
        <v>89.3</v>
      </c>
      <c r="AP60" s="344">
        <v>137402</v>
      </c>
      <c r="AQ60" s="345">
        <v>-5.5</v>
      </c>
      <c r="AR60" s="346">
        <v>94.8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2371324</v>
      </c>
      <c r="AN61" s="349">
        <v>1774351</v>
      </c>
      <c r="AO61" s="350">
        <v>11.8</v>
      </c>
      <c r="AP61" s="351">
        <v>300870</v>
      </c>
      <c r="AQ61" s="352">
        <v>0.8</v>
      </c>
      <c r="AR61" s="338">
        <v>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211809</v>
      </c>
      <c r="AN62" s="342">
        <v>157318</v>
      </c>
      <c r="AO62" s="343">
        <v>31.8</v>
      </c>
      <c r="AP62" s="344">
        <v>162167</v>
      </c>
      <c r="AQ62" s="345">
        <v>0</v>
      </c>
      <c r="AR62" s="346">
        <v>31.8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ay6LtxSzsM6akZuHbwPOYfHmV6hvJeAzmLd3rguWxmECDvkOa71lR3P1roGFvx++Al5Diatzdv33Ifh3TlQbQ==" saltValue="h5K2iCF5k5EUHdaARpbg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1" zoomScaleNormal="100" zoomScaleSheetLayoutView="55" workbookViewId="0">
      <selection activeCell="AE102" sqref="AE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ED9qwHFInI2Sh13S7ldqXxOeRSZxETKCGJ6AoHaVHYVYpLhQtcdvzcpUYnxv/TgPbWwV1wS0aPmq/IJIEuRxPw==" saltValue="oUu6YeSD/4kNL7XjuY9c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1" zoomScaleNormal="100" zoomScaleSheetLayoutView="55" workbookViewId="0">
      <selection activeCell="BJ75" sqref="BJ7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BiS84AwIY1+t8iC3zTZfezAe4CV5tuD89Gfvl8BwfA4PvOszsWSf+czeQ3M2cVPR2EhdS1BugEGYfFcn/u/COA==" saltValue="TEx8XDLlEofgC8ztM1aA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63.94</v>
      </c>
      <c r="G47" s="12">
        <v>67.7</v>
      </c>
      <c r="H47" s="12">
        <v>80.88</v>
      </c>
      <c r="I47" s="12">
        <v>98.5</v>
      </c>
      <c r="J47" s="13">
        <v>140.27000000000001</v>
      </c>
    </row>
    <row r="48" spans="2:10" ht="57.75" customHeight="1" x14ac:dyDescent="0.15">
      <c r="B48" s="14"/>
      <c r="C48" s="1141" t="s">
        <v>4</v>
      </c>
      <c r="D48" s="1141"/>
      <c r="E48" s="1142"/>
      <c r="F48" s="15">
        <v>17.899999999999999</v>
      </c>
      <c r="G48" s="16">
        <v>6.05</v>
      </c>
      <c r="H48" s="16">
        <v>16.2</v>
      </c>
      <c r="I48" s="16">
        <v>25.56</v>
      </c>
      <c r="J48" s="17">
        <v>11.49</v>
      </c>
    </row>
    <row r="49" spans="2:10" ht="57.75" customHeight="1" thickBot="1" x14ac:dyDescent="0.2">
      <c r="B49" s="18"/>
      <c r="C49" s="1143" t="s">
        <v>5</v>
      </c>
      <c r="D49" s="1143"/>
      <c r="E49" s="1144"/>
      <c r="F49" s="19" t="s">
        <v>529</v>
      </c>
      <c r="G49" s="20" t="s">
        <v>530</v>
      </c>
      <c r="H49" s="20">
        <v>26.27</v>
      </c>
      <c r="I49" s="20">
        <v>8.94</v>
      </c>
      <c r="J49" s="21">
        <v>15.6</v>
      </c>
    </row>
    <row r="50" spans="2:10" x14ac:dyDescent="0.15"/>
  </sheetData>
  <sheetProtection algorithmName="SHA-512" hashValue="EySEhMbSySJ7hVQukOzuDcoloq1QKOAEHlz2qQR9Y7Gm3mZ2H2Y/jZ+kFwzEvuwIUUQ5YrzxNX4k7EyLtjr4gA==" saltValue="OXBUN1Huz2+TwfNw1aI6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0" zoomScaleSheetLayoutView="100" workbookViewId="0">
      <selection activeCell="I41" sqref="I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17.899999999999999</v>
      </c>
      <c r="G34" s="33">
        <v>6.05</v>
      </c>
      <c r="H34" s="33">
        <v>16.190000000000001</v>
      </c>
      <c r="I34" s="33">
        <v>25.1</v>
      </c>
      <c r="J34" s="34">
        <v>11.49</v>
      </c>
      <c r="K34" s="22"/>
      <c r="L34" s="22"/>
      <c r="M34" s="22"/>
      <c r="N34" s="22"/>
      <c r="O34" s="22"/>
      <c r="P34" s="22"/>
    </row>
    <row r="35" spans="1:16" ht="39" customHeight="1" x14ac:dyDescent="0.15">
      <c r="A35" s="22"/>
      <c r="B35" s="35"/>
      <c r="C35" s="1145" t="s">
        <v>532</v>
      </c>
      <c r="D35" s="1146"/>
      <c r="E35" s="1147"/>
      <c r="F35" s="36">
        <v>5.27</v>
      </c>
      <c r="G35" s="37">
        <v>3.89</v>
      </c>
      <c r="H35" s="37">
        <v>3.03</v>
      </c>
      <c r="I35" s="37">
        <v>4.12</v>
      </c>
      <c r="J35" s="38">
        <v>7.03</v>
      </c>
      <c r="K35" s="22"/>
      <c r="L35" s="22"/>
      <c r="M35" s="22"/>
      <c r="N35" s="22"/>
      <c r="O35" s="22"/>
      <c r="P35" s="22"/>
    </row>
    <row r="36" spans="1:16" ht="39" customHeight="1" x14ac:dyDescent="0.15">
      <c r="A36" s="22"/>
      <c r="B36" s="35"/>
      <c r="C36" s="1145" t="s">
        <v>533</v>
      </c>
      <c r="D36" s="1146"/>
      <c r="E36" s="1147"/>
      <c r="F36" s="36">
        <v>8.52</v>
      </c>
      <c r="G36" s="37">
        <v>5.42</v>
      </c>
      <c r="H36" s="37">
        <v>6.04</v>
      </c>
      <c r="I36" s="37">
        <v>6.49</v>
      </c>
      <c r="J36" s="38">
        <v>5.23</v>
      </c>
      <c r="K36" s="22"/>
      <c r="L36" s="22"/>
      <c r="M36" s="22"/>
      <c r="N36" s="22"/>
      <c r="O36" s="22"/>
      <c r="P36" s="22"/>
    </row>
    <row r="37" spans="1:16" ht="39" customHeight="1" x14ac:dyDescent="0.15">
      <c r="A37" s="22"/>
      <c r="B37" s="35"/>
      <c r="C37" s="1145" t="s">
        <v>534</v>
      </c>
      <c r="D37" s="1146"/>
      <c r="E37" s="1147"/>
      <c r="F37" s="36">
        <v>0.21</v>
      </c>
      <c r="G37" s="37">
        <v>0.22</v>
      </c>
      <c r="H37" s="37">
        <v>0.12</v>
      </c>
      <c r="I37" s="37">
        <v>0.16</v>
      </c>
      <c r="J37" s="38">
        <v>0.44</v>
      </c>
      <c r="K37" s="22"/>
      <c r="L37" s="22"/>
      <c r="M37" s="22"/>
      <c r="N37" s="22"/>
      <c r="O37" s="22"/>
      <c r="P37" s="22"/>
    </row>
    <row r="38" spans="1:16" ht="39" customHeight="1" x14ac:dyDescent="0.15">
      <c r="A38" s="22"/>
      <c r="B38" s="35"/>
      <c r="C38" s="1145" t="s">
        <v>535</v>
      </c>
      <c r="D38" s="1146"/>
      <c r="E38" s="1147"/>
      <c r="F38" s="36">
        <v>0.08</v>
      </c>
      <c r="G38" s="37">
        <v>0.08</v>
      </c>
      <c r="H38" s="37">
        <v>0.05</v>
      </c>
      <c r="I38" s="37">
        <v>0.04</v>
      </c>
      <c r="J38" s="38">
        <v>0.05</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536</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537</v>
      </c>
      <c r="D43" s="1149"/>
      <c r="E43" s="1150"/>
      <c r="F43" s="41">
        <v>0</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5aBQNxWh4Z3ebO9wSZUKwXsKuKiBOTnuR2NDTdWa0aSqHr81C25qZRfxGD4oJfvFyufeP92XW42cdM3B81JRw==" saltValue="Cmi7YWHXgmiog0mL6/zb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170</v>
      </c>
      <c r="L45" s="60">
        <v>178</v>
      </c>
      <c r="M45" s="60">
        <v>205</v>
      </c>
      <c r="N45" s="60">
        <v>188</v>
      </c>
      <c r="O45" s="61">
        <v>176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t="s">
        <v>485</v>
      </c>
      <c r="L48" s="64" t="s">
        <v>485</v>
      </c>
      <c r="M48" s="64" t="s">
        <v>485</v>
      </c>
      <c r="N48" s="64" t="s">
        <v>485</v>
      </c>
      <c r="O48" s="65" t="s">
        <v>485</v>
      </c>
      <c r="P48" s="48"/>
      <c r="Q48" s="48"/>
      <c r="R48" s="48"/>
      <c r="S48" s="48"/>
      <c r="T48" s="48"/>
      <c r="U48" s="48"/>
    </row>
    <row r="49" spans="1:21" ht="30.75" customHeight="1" x14ac:dyDescent="0.15">
      <c r="A49" s="48"/>
      <c r="B49" s="1155"/>
      <c r="C49" s="1156"/>
      <c r="D49" s="62"/>
      <c r="E49" s="1161" t="s">
        <v>14</v>
      </c>
      <c r="F49" s="1161"/>
      <c r="G49" s="1161"/>
      <c r="H49" s="1161"/>
      <c r="I49" s="1161"/>
      <c r="J49" s="1162"/>
      <c r="K49" s="63">
        <v>4</v>
      </c>
      <c r="L49" s="64">
        <v>3</v>
      </c>
      <c r="M49" s="64">
        <v>4</v>
      </c>
      <c r="N49" s="64">
        <v>4</v>
      </c>
      <c r="O49" s="65">
        <v>4</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485</v>
      </c>
      <c r="L50" s="64" t="s">
        <v>485</v>
      </c>
      <c r="M50" s="64" t="s">
        <v>485</v>
      </c>
      <c r="N50" s="64" t="s">
        <v>485</v>
      </c>
      <c r="O50" s="65" t="s">
        <v>485</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136</v>
      </c>
      <c r="L52" s="64">
        <v>129</v>
      </c>
      <c r="M52" s="64">
        <v>139</v>
      </c>
      <c r="N52" s="64">
        <v>129</v>
      </c>
      <c r="O52" s="65">
        <v>135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38</v>
      </c>
      <c r="L53" s="69">
        <v>52</v>
      </c>
      <c r="M53" s="69">
        <v>70</v>
      </c>
      <c r="N53" s="69">
        <v>63</v>
      </c>
      <c r="O53" s="70">
        <v>45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wYfmDvP6oCuHpzpgoS4mroJKERZ2s457DOaeGt6GeM2Khk2JK1OV38EAEqEejkFOn/UOlwegi5WfA08tWmweQ==" saltValue="fKLWI0IaJhnTo8VWGNH3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1288</v>
      </c>
      <c r="J41" s="356">
        <v>1510</v>
      </c>
      <c r="K41" s="356">
        <v>1430</v>
      </c>
      <c r="L41" s="356">
        <v>1301</v>
      </c>
      <c r="M41" s="357">
        <v>1288</v>
      </c>
    </row>
    <row r="42" spans="2:13" ht="27.75" customHeight="1" x14ac:dyDescent="0.15">
      <c r="B42" s="1186"/>
      <c r="C42" s="1187"/>
      <c r="D42" s="106"/>
      <c r="E42" s="1192" t="s">
        <v>32</v>
      </c>
      <c r="F42" s="1192"/>
      <c r="G42" s="1192"/>
      <c r="H42" s="1193"/>
      <c r="I42" s="358" t="s">
        <v>485</v>
      </c>
      <c r="J42" s="359" t="s">
        <v>485</v>
      </c>
      <c r="K42" s="359" t="s">
        <v>485</v>
      </c>
      <c r="L42" s="359" t="s">
        <v>485</v>
      </c>
      <c r="M42" s="360" t="s">
        <v>485</v>
      </c>
    </row>
    <row r="43" spans="2:13" ht="27.75" customHeight="1" x14ac:dyDescent="0.15">
      <c r="B43" s="1186"/>
      <c r="C43" s="1187"/>
      <c r="D43" s="106"/>
      <c r="E43" s="1192" t="s">
        <v>33</v>
      </c>
      <c r="F43" s="1192"/>
      <c r="G43" s="1192"/>
      <c r="H43" s="1193"/>
      <c r="I43" s="358" t="s">
        <v>485</v>
      </c>
      <c r="J43" s="359" t="s">
        <v>485</v>
      </c>
      <c r="K43" s="359" t="s">
        <v>485</v>
      </c>
      <c r="L43" s="359" t="s">
        <v>485</v>
      </c>
      <c r="M43" s="360" t="s">
        <v>485</v>
      </c>
    </row>
    <row r="44" spans="2:13" ht="27.75" customHeight="1" x14ac:dyDescent="0.15">
      <c r="B44" s="1186"/>
      <c r="C44" s="1187"/>
      <c r="D44" s="106"/>
      <c r="E44" s="1192" t="s">
        <v>34</v>
      </c>
      <c r="F44" s="1192"/>
      <c r="G44" s="1192"/>
      <c r="H44" s="1193"/>
      <c r="I44" s="358">
        <v>26</v>
      </c>
      <c r="J44" s="359">
        <v>23</v>
      </c>
      <c r="K44" s="359">
        <v>19</v>
      </c>
      <c r="L44" s="359">
        <v>12</v>
      </c>
      <c r="M44" s="360">
        <v>10</v>
      </c>
    </row>
    <row r="45" spans="2:13" ht="27.75" customHeight="1" x14ac:dyDescent="0.15">
      <c r="B45" s="1186"/>
      <c r="C45" s="1187"/>
      <c r="D45" s="106"/>
      <c r="E45" s="1192" t="s">
        <v>35</v>
      </c>
      <c r="F45" s="1192"/>
      <c r="G45" s="1192"/>
      <c r="H45" s="1193"/>
      <c r="I45" s="358">
        <v>271</v>
      </c>
      <c r="J45" s="359">
        <v>221</v>
      </c>
      <c r="K45" s="359">
        <v>216</v>
      </c>
      <c r="L45" s="359">
        <v>214</v>
      </c>
      <c r="M45" s="360">
        <v>232</v>
      </c>
    </row>
    <row r="46" spans="2:13" ht="27.75" customHeight="1" x14ac:dyDescent="0.15">
      <c r="B46" s="1186"/>
      <c r="C46" s="1187"/>
      <c r="D46" s="107"/>
      <c r="E46" s="1192" t="s">
        <v>36</v>
      </c>
      <c r="F46" s="1192"/>
      <c r="G46" s="1192"/>
      <c r="H46" s="1193"/>
      <c r="I46" s="358" t="s">
        <v>485</v>
      </c>
      <c r="J46" s="359" t="s">
        <v>485</v>
      </c>
      <c r="K46" s="359" t="s">
        <v>485</v>
      </c>
      <c r="L46" s="359" t="s">
        <v>485</v>
      </c>
      <c r="M46" s="360" t="s">
        <v>485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3734</v>
      </c>
      <c r="J50" s="359">
        <v>3973</v>
      </c>
      <c r="K50" s="359">
        <v>5449</v>
      </c>
      <c r="L50" s="359">
        <v>5556</v>
      </c>
      <c r="M50" s="360">
        <v>5863</v>
      </c>
    </row>
    <row r="51" spans="2:13" ht="27.75" customHeight="1" x14ac:dyDescent="0.15">
      <c r="B51" s="1186"/>
      <c r="C51" s="1187"/>
      <c r="D51" s="106"/>
      <c r="E51" s="1192" t="s">
        <v>42</v>
      </c>
      <c r="F51" s="1192"/>
      <c r="G51" s="1192"/>
      <c r="H51" s="1193"/>
      <c r="I51" s="358" t="s">
        <v>485</v>
      </c>
      <c r="J51" s="359" t="s">
        <v>485</v>
      </c>
      <c r="K51" s="359" t="s">
        <v>485</v>
      </c>
      <c r="L51" s="359" t="s">
        <v>485</v>
      </c>
      <c r="M51" s="360" t="s">
        <v>485</v>
      </c>
    </row>
    <row r="52" spans="2:13" ht="27.75" customHeight="1" x14ac:dyDescent="0.15">
      <c r="B52" s="1188"/>
      <c r="C52" s="1189"/>
      <c r="D52" s="106"/>
      <c r="E52" s="1192" t="s">
        <v>43</v>
      </c>
      <c r="F52" s="1192"/>
      <c r="G52" s="1192"/>
      <c r="H52" s="1193"/>
      <c r="I52" s="358">
        <v>1188</v>
      </c>
      <c r="J52" s="359">
        <v>1408</v>
      </c>
      <c r="K52" s="359">
        <v>1332</v>
      </c>
      <c r="L52" s="359">
        <v>1254</v>
      </c>
      <c r="M52" s="360">
        <v>1371</v>
      </c>
    </row>
    <row r="53" spans="2:13" ht="27.75" customHeight="1" thickBot="1" x14ac:dyDescent="0.2">
      <c r="B53" s="1199" t="s">
        <v>19</v>
      </c>
      <c r="C53" s="1200"/>
      <c r="D53" s="110"/>
      <c r="E53" s="1201" t="s">
        <v>44</v>
      </c>
      <c r="F53" s="1201"/>
      <c r="G53" s="1201"/>
      <c r="H53" s="1202"/>
      <c r="I53" s="361">
        <v>-3337</v>
      </c>
      <c r="J53" s="362">
        <v>-3628</v>
      </c>
      <c r="K53" s="362">
        <v>-5116</v>
      </c>
      <c r="L53" s="362">
        <v>-5283</v>
      </c>
      <c r="M53" s="363">
        <v>-5703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CXHBsyGK377DaGJhIgDq6b2w8ax0LGQwchgZhY9IJ4TnVApfQwiIuPlBJMODZj0yjQa4HRlQoecL74Q4qzrcg==" saltValue="a1f2d525xBY/UYXxRiaB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1" zoomScale="70" zoomScaleNormal="70" zoomScaleSheetLayoutView="100" workbookViewId="0">
      <selection activeCell="G60" sqref="G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910</v>
      </c>
      <c r="G55" s="122">
        <v>1080</v>
      </c>
      <c r="H55" s="123">
        <v>1546</v>
      </c>
    </row>
    <row r="56" spans="2:8" ht="52.5" customHeight="1" x14ac:dyDescent="0.15">
      <c r="B56" s="124"/>
      <c r="C56" s="1213" t="s">
        <v>47</v>
      </c>
      <c r="D56" s="1213"/>
      <c r="E56" s="1214"/>
      <c r="F56" s="125">
        <v>221</v>
      </c>
      <c r="G56" s="125">
        <v>221</v>
      </c>
      <c r="H56" s="126">
        <v>221</v>
      </c>
    </row>
    <row r="57" spans="2:8" ht="53.25" customHeight="1" x14ac:dyDescent="0.15">
      <c r="B57" s="124"/>
      <c r="C57" s="1215" t="s">
        <v>48</v>
      </c>
      <c r="D57" s="1215"/>
      <c r="E57" s="1216"/>
      <c r="F57" s="127">
        <v>5513</v>
      </c>
      <c r="G57" s="127">
        <v>5124</v>
      </c>
      <c r="H57" s="128">
        <v>4702</v>
      </c>
    </row>
    <row r="58" spans="2:8" ht="45.75" customHeight="1" x14ac:dyDescent="0.15">
      <c r="B58" s="129"/>
      <c r="C58" s="1203" t="s">
        <v>555</v>
      </c>
      <c r="D58" s="1204"/>
      <c r="E58" s="1205"/>
      <c r="F58" s="130">
        <v>1162</v>
      </c>
      <c r="G58" s="130">
        <v>1272</v>
      </c>
      <c r="H58" s="131">
        <v>1416</v>
      </c>
    </row>
    <row r="59" spans="2:8" ht="45.75" customHeight="1" x14ac:dyDescent="0.15">
      <c r="B59" s="129"/>
      <c r="C59" s="1203" t="s">
        <v>557</v>
      </c>
      <c r="D59" s="1204"/>
      <c r="E59" s="1205"/>
      <c r="F59" s="130">
        <v>1834</v>
      </c>
      <c r="G59" s="130">
        <v>1654</v>
      </c>
      <c r="H59" s="131">
        <v>1345</v>
      </c>
    </row>
    <row r="60" spans="2:8" ht="45.75" customHeight="1" x14ac:dyDescent="0.15">
      <c r="B60" s="129"/>
      <c r="C60" s="1203" t="s">
        <v>556</v>
      </c>
      <c r="D60" s="1204"/>
      <c r="E60" s="1205"/>
      <c r="F60" s="130">
        <v>416</v>
      </c>
      <c r="G60" s="130">
        <v>416</v>
      </c>
      <c r="H60" s="131">
        <v>416</v>
      </c>
    </row>
    <row r="61" spans="2:8" ht="45.75" customHeight="1" x14ac:dyDescent="0.15">
      <c r="B61" s="129"/>
      <c r="C61" s="1203" t="s">
        <v>559</v>
      </c>
      <c r="D61" s="1204"/>
      <c r="E61" s="1205"/>
      <c r="F61" s="130">
        <v>200</v>
      </c>
      <c r="G61" s="130">
        <v>200</v>
      </c>
      <c r="H61" s="131">
        <v>200</v>
      </c>
    </row>
    <row r="62" spans="2:8" ht="45.75" customHeight="1" thickBot="1" x14ac:dyDescent="0.2">
      <c r="B62" s="132"/>
      <c r="C62" s="1206" t="s">
        <v>558</v>
      </c>
      <c r="D62" s="1207"/>
      <c r="E62" s="1208"/>
      <c r="F62" s="133">
        <v>519</v>
      </c>
      <c r="G62" s="133">
        <v>196</v>
      </c>
      <c r="H62" s="134">
        <v>197</v>
      </c>
    </row>
    <row r="63" spans="2:8" ht="52.5" customHeight="1" thickBot="1" x14ac:dyDescent="0.2">
      <c r="B63" s="135"/>
      <c r="C63" s="1209" t="s">
        <v>49</v>
      </c>
      <c r="D63" s="1209"/>
      <c r="E63" s="1210"/>
      <c r="F63" s="136">
        <v>6644</v>
      </c>
      <c r="G63" s="136">
        <v>6425</v>
      </c>
      <c r="H63" s="137">
        <v>6469</v>
      </c>
    </row>
    <row r="64" spans="2:8" x14ac:dyDescent="0.15"/>
  </sheetData>
  <sheetProtection algorithmName="SHA-512" hashValue="9t5n5vxWgRYnz2k6WFbXYH8Y5PeOYwHVagDj6yOXj2iTv6mDKvp1BbMV2ZT3jRdCFALHT9zjesuF8zMvXBuDRw==" saltValue="O9YJXKYCi20dbv5neGZr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1402714</v>
      </c>
      <c r="E3" s="156"/>
      <c r="F3" s="157">
        <v>316937</v>
      </c>
      <c r="G3" s="158"/>
      <c r="H3" s="159"/>
    </row>
    <row r="4" spans="1:8" x14ac:dyDescent="0.15">
      <c r="A4" s="160"/>
      <c r="B4" s="161"/>
      <c r="C4" s="162"/>
      <c r="D4" s="163">
        <v>170459</v>
      </c>
      <c r="E4" s="164"/>
      <c r="F4" s="165">
        <v>199150</v>
      </c>
      <c r="G4" s="166"/>
      <c r="H4" s="167"/>
    </row>
    <row r="5" spans="1:8" x14ac:dyDescent="0.15">
      <c r="A5" s="148" t="s">
        <v>518</v>
      </c>
      <c r="B5" s="153"/>
      <c r="C5" s="154"/>
      <c r="D5" s="155">
        <v>2122617</v>
      </c>
      <c r="E5" s="156"/>
      <c r="F5" s="157">
        <v>332350</v>
      </c>
      <c r="G5" s="158"/>
      <c r="H5" s="159"/>
    </row>
    <row r="6" spans="1:8" x14ac:dyDescent="0.15">
      <c r="A6" s="160"/>
      <c r="B6" s="161"/>
      <c r="C6" s="162"/>
      <c r="D6" s="163">
        <v>220463</v>
      </c>
      <c r="E6" s="164"/>
      <c r="F6" s="165">
        <v>200453</v>
      </c>
      <c r="G6" s="166"/>
      <c r="H6" s="167"/>
    </row>
    <row r="7" spans="1:8" x14ac:dyDescent="0.15">
      <c r="A7" s="148" t="s">
        <v>519</v>
      </c>
      <c r="B7" s="153"/>
      <c r="C7" s="154"/>
      <c r="D7" s="155">
        <v>1347826</v>
      </c>
      <c r="E7" s="156"/>
      <c r="F7" s="157">
        <v>277467</v>
      </c>
      <c r="G7" s="158"/>
      <c r="H7" s="159"/>
    </row>
    <row r="8" spans="1:8" x14ac:dyDescent="0.15">
      <c r="A8" s="160"/>
      <c r="B8" s="161"/>
      <c r="C8" s="162"/>
      <c r="D8" s="163">
        <v>159384</v>
      </c>
      <c r="E8" s="164"/>
      <c r="F8" s="165">
        <v>128378</v>
      </c>
      <c r="G8" s="166"/>
      <c r="H8" s="167"/>
    </row>
    <row r="9" spans="1:8" x14ac:dyDescent="0.15">
      <c r="A9" s="148" t="s">
        <v>520</v>
      </c>
      <c r="B9" s="153"/>
      <c r="C9" s="154"/>
      <c r="D9" s="155">
        <v>2284695</v>
      </c>
      <c r="E9" s="156"/>
      <c r="F9" s="157">
        <v>282256</v>
      </c>
      <c r="G9" s="158"/>
      <c r="H9" s="159"/>
    </row>
    <row r="10" spans="1:8" x14ac:dyDescent="0.15">
      <c r="A10" s="160"/>
      <c r="B10" s="161"/>
      <c r="C10" s="162"/>
      <c r="D10" s="163">
        <v>81666</v>
      </c>
      <c r="E10" s="164"/>
      <c r="F10" s="165">
        <v>145453</v>
      </c>
      <c r="G10" s="166"/>
      <c r="H10" s="167"/>
    </row>
    <row r="11" spans="1:8" x14ac:dyDescent="0.15">
      <c r="A11" s="148" t="s">
        <v>521</v>
      </c>
      <c r="B11" s="153"/>
      <c r="C11" s="154"/>
      <c r="D11" s="155">
        <v>1713904</v>
      </c>
      <c r="E11" s="156"/>
      <c r="F11" s="157">
        <v>295341</v>
      </c>
      <c r="G11" s="158"/>
      <c r="H11" s="159"/>
    </row>
    <row r="12" spans="1:8" x14ac:dyDescent="0.15">
      <c r="A12" s="160"/>
      <c r="B12" s="161"/>
      <c r="C12" s="168"/>
      <c r="D12" s="163">
        <v>154619</v>
      </c>
      <c r="E12" s="164"/>
      <c r="F12" s="165">
        <v>137402</v>
      </c>
      <c r="G12" s="166"/>
      <c r="H12" s="167"/>
    </row>
    <row r="13" spans="1:8" x14ac:dyDescent="0.15">
      <c r="A13" s="148"/>
      <c r="B13" s="153"/>
      <c r="C13" s="169"/>
      <c r="D13" s="170">
        <v>1774351</v>
      </c>
      <c r="E13" s="171"/>
      <c r="F13" s="172">
        <v>300870</v>
      </c>
      <c r="G13" s="173"/>
      <c r="H13" s="159"/>
    </row>
    <row r="14" spans="1:8" x14ac:dyDescent="0.15">
      <c r="A14" s="160"/>
      <c r="B14" s="161"/>
      <c r="C14" s="162"/>
      <c r="D14" s="163">
        <v>157318</v>
      </c>
      <c r="E14" s="164"/>
      <c r="F14" s="165">
        <v>162167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17.899999999999999</v>
      </c>
      <c r="C19" s="174">
        <f>ROUND(VALUE(SUBSTITUTE(実質収支比率等に係る経年分析!G$48,"▲","-")),2)</f>
        <v>6.05</v>
      </c>
      <c r="D19" s="174">
        <f>ROUND(VALUE(SUBSTITUTE(実質収支比率等に係る経年分析!H$48,"▲","-")),2)</f>
        <v>16.2</v>
      </c>
      <c r="E19" s="174">
        <f>ROUND(VALUE(SUBSTITUTE(実質収支比率等に係る経年分析!I$48,"▲","-")),2)</f>
        <v>25.56</v>
      </c>
      <c r="F19" s="174">
        <f>ROUND(VALUE(SUBSTITUTE(実質収支比率等に係る経年分析!J$48,"▲","-")),2)</f>
        <v>11.49</v>
      </c>
    </row>
    <row r="20" spans="1:11" x14ac:dyDescent="0.15">
      <c r="A20" s="174" t="s">
        <v>53</v>
      </c>
      <c r="B20" s="174">
        <f>ROUND(VALUE(SUBSTITUTE(実質収支比率等に係る経年分析!F$47,"▲","-")),2)</f>
        <v>63.94</v>
      </c>
      <c r="C20" s="174">
        <f>ROUND(VALUE(SUBSTITUTE(実質収支比率等に係る経年分析!G$47,"▲","-")),2)</f>
        <v>67.7</v>
      </c>
      <c r="D20" s="174">
        <f>ROUND(VALUE(SUBSTITUTE(実質収支比率等に係る経年分析!H$47,"▲","-")),2)</f>
        <v>80.88</v>
      </c>
      <c r="E20" s="174">
        <f>ROUND(VALUE(SUBSTITUTE(実質収支比率等に係る経年分析!I$47,"▲","-")),2)</f>
        <v>98.5</v>
      </c>
      <c r="F20" s="174">
        <f>ROUND(VALUE(SUBSTITUTE(実質収支比率等に係る経年分析!J$47,"▲","-")),2)</f>
        <v>140.27000000000001</v>
      </c>
    </row>
    <row r="21" spans="1:11" x14ac:dyDescent="0.15">
      <c r="A21" s="174" t="s">
        <v>54</v>
      </c>
      <c r="B21" s="174">
        <f>IF(ISNUMBER(VALUE(SUBSTITUTE(実質収支比率等に係る経年分析!F$49,"▲","-"))),ROUND(VALUE(SUBSTITUTE(実質収支比率等に係る経年分析!F$49,"▲","-")),2),NA())</f>
        <v>-59.28</v>
      </c>
      <c r="C21" s="174">
        <f>IF(ISNUMBER(VALUE(SUBSTITUTE(実質収支比率等に係る経年分析!G$49,"▲","-"))),ROUND(VALUE(SUBSTITUTE(実質収支比率等に係る経年分析!G$49,"▲","-")),2),NA())</f>
        <v>-10.45</v>
      </c>
      <c r="D21" s="174">
        <f>IF(ISNUMBER(VALUE(SUBSTITUTE(実質収支比率等に係る経年分析!H$49,"▲","-"))),ROUND(VALUE(SUBSTITUTE(実質収支比率等に係る経年分析!H$49,"▲","-")),2),NA())</f>
        <v>26.27</v>
      </c>
      <c r="E21" s="174">
        <f>IF(ISNUMBER(VALUE(SUBSTITUTE(実質収支比率等に係る経年分析!I$49,"▲","-"))),ROUND(VALUE(SUBSTITUTE(実質収支比率等に係る経年分析!I$49,"▲","-")),2),NA())</f>
        <v>8.94</v>
      </c>
      <c r="F21" s="174">
        <f>IF(ISNUMBER(VALUE(SUBSTITUTE(実質収支比率等に係る経年分析!J$49,"▲","-"))),ROUND(VALUE(SUBSTITUTE(実質収支比率等に係る経年分析!J$49,"▲","-")),2),NA())</f>
        <v>15.6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0.44</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6.49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5.23</v>
      </c>
    </row>
    <row r="35" spans="1:16" x14ac:dyDescent="0.15">
      <c r="A35" s="175" t="str">
        <f>IF(連結実質赤字比率に係る赤字・黒字の構成分析!C$35="",NA(),連結実質赤字比率に係る赤字・黒字の構成分析!C$35)</f>
        <v>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17.899999999999999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6.05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16.190000000000001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136</v>
      </c>
      <c r="E42" s="176"/>
      <c r="F42" s="176"/>
      <c r="G42" s="176">
        <f>'実質公債費比率（分子）の構造'!L$52</f>
        <v>129</v>
      </c>
      <c r="H42" s="176"/>
      <c r="I42" s="176"/>
      <c r="J42" s="176">
        <f>'実質公債費比率（分子）の構造'!M$52</f>
        <v>139</v>
      </c>
      <c r="K42" s="176"/>
      <c r="L42" s="176"/>
      <c r="M42" s="176">
        <f>'実質公債費比率（分子）の構造'!N$52</f>
        <v>129</v>
      </c>
      <c r="N42" s="176"/>
      <c r="O42" s="176"/>
      <c r="P42" s="176">
        <f>'実質公債費比率（分子）の構造'!O$52</f>
        <v>135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v>
      </c>
      <c r="C45" s="176"/>
      <c r="D45" s="176"/>
      <c r="E45" s="176">
        <f>'実質公債費比率（分子）の構造'!L$49</f>
        <v>3</v>
      </c>
      <c r="F45" s="176"/>
      <c r="G45" s="176"/>
      <c r="H45" s="176">
        <f>'実質公債費比率（分子）の構造'!M$49</f>
        <v>4</v>
      </c>
      <c r="I45" s="176"/>
      <c r="J45" s="176"/>
      <c r="K45" s="176">
        <f>'実質公債費比率（分子）の構造'!N$49</f>
        <v>4</v>
      </c>
      <c r="L45" s="176"/>
      <c r="M45" s="176"/>
      <c r="N45" s="176">
        <f>'実質公債費比率（分子）の構造'!O$49</f>
        <v>4</v>
      </c>
      <c r="O45" s="176"/>
      <c r="P45" s="176"/>
    </row>
    <row r="46" spans="1:16" x14ac:dyDescent="0.15">
      <c r="A46" s="176" t="s">
        <v>64</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170</v>
      </c>
      <c r="C49" s="176"/>
      <c r="D49" s="176"/>
      <c r="E49" s="176">
        <f>'実質公債費比率（分子）の構造'!L$45</f>
        <v>178</v>
      </c>
      <c r="F49" s="176"/>
      <c r="G49" s="176"/>
      <c r="H49" s="176">
        <f>'実質公債費比率（分子）の構造'!M$45</f>
        <v>205</v>
      </c>
      <c r="I49" s="176"/>
      <c r="J49" s="176"/>
      <c r="K49" s="176">
        <f>'実質公債費比率（分子）の構造'!N$45</f>
        <v>188</v>
      </c>
      <c r="L49" s="176"/>
      <c r="M49" s="176"/>
      <c r="N49" s="176">
        <f>'実質公債費比率（分子）の構造'!O$45</f>
        <v>176</v>
      </c>
      <c r="O49" s="176"/>
      <c r="P49" s="176"/>
    </row>
    <row r="50" spans="1:16" x14ac:dyDescent="0.15">
      <c r="A50" s="176" t="s">
        <v>67</v>
      </c>
      <c r="B50" s="176" t="e">
        <f>NA()</f>
        <v>#N/A</v>
      </c>
      <c r="C50" s="176">
        <f>IF(ISNUMBER('実質公債費比率（分子）の構造'!K$53),'実質公債費比率（分子）の構造'!K$53,NA())</f>
        <v>38</v>
      </c>
      <c r="D50" s="176" t="e">
        <f>NA()</f>
        <v>#N/A</v>
      </c>
      <c r="E50" s="176" t="e">
        <f>NA()</f>
        <v>#N/A</v>
      </c>
      <c r="F50" s="176">
        <f>IF(ISNUMBER('実質公債費比率（分子）の構造'!L$53),'実質公債費比率（分子）の構造'!L$53,NA())</f>
        <v>52</v>
      </c>
      <c r="G50" s="176" t="e">
        <f>NA()</f>
        <v>#N/A</v>
      </c>
      <c r="H50" s="176" t="e">
        <f>NA()</f>
        <v>#N/A</v>
      </c>
      <c r="I50" s="176">
        <f>IF(ISNUMBER('実質公債費比率（分子）の構造'!M$53),'実質公債費比率（分子）の構造'!M$53,NA())</f>
        <v>70</v>
      </c>
      <c r="J50" s="176" t="e">
        <f>NA()</f>
        <v>#N/A</v>
      </c>
      <c r="K50" s="176" t="e">
        <f>NA()</f>
        <v>#N/A</v>
      </c>
      <c r="L50" s="176">
        <f>IF(ISNUMBER('実質公債費比率（分子）の構造'!N$53),'実質公債費比率（分子）の構造'!N$53,NA())</f>
        <v>63</v>
      </c>
      <c r="M50" s="176" t="e">
        <f>NA()</f>
        <v>#N/A</v>
      </c>
      <c r="N50" s="176" t="e">
        <f>NA()</f>
        <v>#N/A</v>
      </c>
      <c r="O50" s="176">
        <f>IF(ISNUMBER('実質公債費比率（分子）の構造'!O$53),'実質公債費比率（分子）の構造'!O$53,NA())</f>
        <v>45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1188</v>
      </c>
      <c r="E56" s="175"/>
      <c r="F56" s="175"/>
      <c r="G56" s="175">
        <f>'将来負担比率（分子）の構造'!J$52</f>
        <v>1408</v>
      </c>
      <c r="H56" s="175"/>
      <c r="I56" s="175"/>
      <c r="J56" s="175">
        <f>'将来負担比率（分子）の構造'!K$52</f>
        <v>1332</v>
      </c>
      <c r="K56" s="175"/>
      <c r="L56" s="175"/>
      <c r="M56" s="175">
        <f>'将来負担比率（分子）の構造'!L$52</f>
        <v>1254</v>
      </c>
      <c r="N56" s="175"/>
      <c r="O56" s="175"/>
      <c r="P56" s="175">
        <f>'将来負担比率（分子）の構造'!M$52</f>
        <v>1371</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3734</v>
      </c>
      <c r="E58" s="175"/>
      <c r="F58" s="175"/>
      <c r="G58" s="175">
        <f>'将来負担比率（分子）の構造'!J$50</f>
        <v>3973</v>
      </c>
      <c r="H58" s="175"/>
      <c r="I58" s="175"/>
      <c r="J58" s="175">
        <f>'将来負担比率（分子）の構造'!K$50</f>
        <v>5449</v>
      </c>
      <c r="K58" s="175"/>
      <c r="L58" s="175"/>
      <c r="M58" s="175">
        <f>'将来負担比率（分子）の構造'!L$50</f>
        <v>5556</v>
      </c>
      <c r="N58" s="175"/>
      <c r="O58" s="175"/>
      <c r="P58" s="175">
        <f>'将来負担比率（分子）の構造'!M$50</f>
        <v>5863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271</v>
      </c>
      <c r="C62" s="175"/>
      <c r="D62" s="175"/>
      <c r="E62" s="175">
        <f>'将来負担比率（分子）の構造'!J$45</f>
        <v>221</v>
      </c>
      <c r="F62" s="175"/>
      <c r="G62" s="175"/>
      <c r="H62" s="175">
        <f>'将来負担比率（分子）の構造'!K$45</f>
        <v>216</v>
      </c>
      <c r="I62" s="175"/>
      <c r="J62" s="175"/>
      <c r="K62" s="175">
        <f>'将来負担比率（分子）の構造'!L$45</f>
        <v>214</v>
      </c>
      <c r="L62" s="175"/>
      <c r="M62" s="175"/>
      <c r="N62" s="175">
        <f>'将来負担比率（分子）の構造'!M$45</f>
        <v>232</v>
      </c>
      <c r="O62" s="175"/>
      <c r="P62" s="175"/>
    </row>
    <row r="63" spans="1:16" x14ac:dyDescent="0.15">
      <c r="A63" s="175" t="s">
        <v>34</v>
      </c>
      <c r="B63" s="175">
        <f>'将来負担比率（分子）の構造'!I$44</f>
        <v>26</v>
      </c>
      <c r="C63" s="175"/>
      <c r="D63" s="175"/>
      <c r="E63" s="175">
        <f>'将来負担比率（分子）の構造'!J$44</f>
        <v>23</v>
      </c>
      <c r="F63" s="175"/>
      <c r="G63" s="175"/>
      <c r="H63" s="175">
        <f>'将来負担比率（分子）の構造'!K$44</f>
        <v>19</v>
      </c>
      <c r="I63" s="175"/>
      <c r="J63" s="175"/>
      <c r="K63" s="175">
        <f>'将来負担比率（分子）の構造'!L$44</f>
        <v>12</v>
      </c>
      <c r="L63" s="175"/>
      <c r="M63" s="175"/>
      <c r="N63" s="175">
        <f>'将来負担比率（分子）の構造'!M$44</f>
        <v>10</v>
      </c>
      <c r="O63" s="175"/>
      <c r="P63" s="175"/>
    </row>
    <row r="64" spans="1:16" x14ac:dyDescent="0.15">
      <c r="A64" s="175" t="s">
        <v>33</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1288</v>
      </c>
      <c r="C66" s="175"/>
      <c r="D66" s="175"/>
      <c r="E66" s="175">
        <f>'将来負担比率（分子）の構造'!J$41</f>
        <v>1510</v>
      </c>
      <c r="F66" s="175"/>
      <c r="G66" s="175"/>
      <c r="H66" s="175">
        <f>'将来負担比率（分子）の構造'!K$41</f>
        <v>1430</v>
      </c>
      <c r="I66" s="175"/>
      <c r="J66" s="175"/>
      <c r="K66" s="175">
        <f>'将来負担比率（分子）の構造'!L$41</f>
        <v>1301</v>
      </c>
      <c r="L66" s="175"/>
      <c r="M66" s="175"/>
      <c r="N66" s="175">
        <f>'将来負担比率（分子）の構造'!M$41</f>
        <v>1288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910</v>
      </c>
      <c r="C72" s="179">
        <f>基金残高に係る経年分析!G55</f>
        <v>1080</v>
      </c>
      <c r="D72" s="179">
        <f>基金残高に係る経年分析!H55</f>
        <v>1546</v>
      </c>
    </row>
    <row r="73" spans="1:16" x14ac:dyDescent="0.15">
      <c r="A73" s="178" t="s">
        <v>74</v>
      </c>
      <c r="B73" s="179">
        <f>基金残高に係る経年分析!F56</f>
        <v>221</v>
      </c>
      <c r="C73" s="179">
        <f>基金残高に係る経年分析!G56</f>
        <v>221</v>
      </c>
      <c r="D73" s="179">
        <f>基金残高に係る経年分析!H56</f>
        <v>221</v>
      </c>
    </row>
    <row r="74" spans="1:16" x14ac:dyDescent="0.15">
      <c r="A74" s="178" t="s">
        <v>75</v>
      </c>
      <c r="B74" s="179">
        <f>基金残高に係る経年分析!F57</f>
        <v>5513</v>
      </c>
      <c r="C74" s="179">
        <f>基金残高に係る経年分析!G57</f>
        <v>5124</v>
      </c>
      <c r="D74" s="179">
        <f>基金残高に係る経年分析!H57</f>
        <v>4702</v>
      </c>
    </row>
  </sheetData>
  <sheetProtection algorithmName="SHA-512" hashValue="oVz8aMGb2BTnvBk3SrNu0tMiOFqhOFAMi4CuHQF32WBi7xhDL6w4kSjycjs2+bDTEjlVBHK60T7zRI+dcL/vdw==" saltValue="JgMjUOVZPWaOwEM3Y6V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2025-03-12T23:51:06Z</cp:lastPrinted>
  <dcterms:created xsi:type="dcterms:W3CDTF">2025-02-19T01:05:06Z</dcterms:created>
  <dcterms:modified xsi:type="dcterms:W3CDTF">2025-03-13T00:00:13Z</dcterms:modified>
  <cp:category/>
</cp:coreProperties>
</file>