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inamisoma.local\name2\share\建設部\下水道課\業務係\02_予算及び決算\04決算\決算統計関係\■経営比較分析表\R7.1　公営企業に係る経営比較分析表（令和5年度決算）の分析等について\回答\"/>
    </mc:Choice>
  </mc:AlternateContent>
  <xr:revisionPtr revIDLastSave="0" documentId="13_ncr:1_{B8EFBE05-E171-48A7-ABAA-78E60DA6526E}" xr6:coauthVersionLast="47" xr6:coauthVersionMax="47" xr10:uidLastSave="{00000000-0000-0000-0000-000000000000}"/>
  <workbookProtection workbookAlgorithmName="SHA-512" workbookHashValue="nLlN/znP8QAQ4qIMQHD1+HwlvsAoHj06s62XrMFoaJdz+Ct3nu35+qK0rxPBVeZrm92jg/fBZFhTQGp4xdzHtQ==" workbookSaltValue="p7Wdj2afmawowhnrPJkWUA==" workbookSpinCount="100000" lockStructure="1"/>
  <bookViews>
    <workbookView xWindow="-120" yWindow="-120" windowWidth="386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<sst xmlns="http://schemas.openxmlformats.org/spreadsheetml/2006/main" count="253" uniqueCount="115">
  <si>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</si>
  <si>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</si>
  <si>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</si>
  <si>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</si>
  <si>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</si>
  <si>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</si>
  <si>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</si>
  <si>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</si>
  <si>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</si>
  <si>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</si>
  <si>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</si>
  <si>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</si>
  <si>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</si>
  <si>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</si>
  <si>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</si>
  <si>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</si>
  <si>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</si>
  <si>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</si>
  <si>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</si>
  <si>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</si>
  <si>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</si>
  <si>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</si>
  <si>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</si>
  <si>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</si>
  <si>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</si>
  <si>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</si>
  <si>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</si>
  <si>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</si>
  <si>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</si>
  <si>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</si>
  <si>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</si>
  <si>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</si>
  <si>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</si>
  <si>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</si>
  <si>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</si>
  <si>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</si>
  <si>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</si>
  <si>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</si>
  <si>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</si>
  <si>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</si>
  <si>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</si>
  <si>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</si>
  <si>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</si>
  <si>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</si>
  <si>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</si>
  <si>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</si>
  <si>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</si>
  <si>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</si>
  <si>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</si>
  <si>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</si>
  <si>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</si>
  <si>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</si>
  <si>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</si>
  <si>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</si>
  <si>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</si>
  <si>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</si>
  <si>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</si>
  <si>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</si>
  <si>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</si>
  <si>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</si>
  <si>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</si>
  <si>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</si>
  <si>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</si>
  <si>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</si>
  <si>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</si>
  <si>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</si>
  <si>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</si>
  <si>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</si>
  <si>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</si>
  <si>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</si>
  <si>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</si>
  <si>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</si>
  <si>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</si>
  <si>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</si>
  <si>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</si>
  <si>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</si>
  <si>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</si>
  <si>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</si>
  <si>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</si>
  <si>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</si>
  <si>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</si>
  <si>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</si>
  <si>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</si>
  <si>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</si>
  <si>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</si>
  <si>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</si>
  <si>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</si>
  <si>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</si>
  <si>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</si>
  <si>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</si>
  <si>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</si>
  <si>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</si>
  <si>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</si>
  <si>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</si>
  <si>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</si>
  <si>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</si>
  <si>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</si>
  <si>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</si>
  <si>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</si>
  <si>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</si>
  <si>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</si>
  <si>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</si>
  <si>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</si>
  <si>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</si>
  <si>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</si>
  <si>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</si>
  <si>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</si>
  <si>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</si>
  <si>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</si>
  <si>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</si>
  <si>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</si>
  <si>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</si>
  <si>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b/>
        <sz val="11"/>
        <rFont val="ＭＳ ゴシック"/>
        <family val="3"/>
        <charset val="128"/>
      </rPr>
      <t>①有形固定資産減価償却率</t>
    </r>
    <r>
      <rPr>
        <sz val="11"/>
        <rFont val="ＭＳ ゴシック"/>
        <family val="3"/>
        <charset val="128"/>
      </rPr>
      <t xml:space="preserve">
　本市の農業集落排水事業全体としてみると、供用開始から比較的年数が経過していないことから、類似団体平均よりも大幅に低い水準となっている。
　しかし、公営企業会計を適用した令和2年度から毎年約3％ずつ上昇しており、今後計画的な施設更新等を行っていく必要がある。
</t>
    </r>
    <r>
      <rPr>
        <b/>
        <sz val="11"/>
        <rFont val="ＭＳ ゴシック"/>
        <family val="3"/>
        <charset val="128"/>
      </rPr>
      <t>②③管渠老朽化率、管渠改善率</t>
    </r>
    <r>
      <rPr>
        <sz val="11"/>
        <rFont val="ＭＳ ゴシック"/>
        <family val="3"/>
        <charset val="128"/>
      </rPr>
      <t xml:space="preserve">
　管渠については法定耐用年数を超えるものがないため0％となっている。
　令和5年度については管路の修繕を実施しており、管渠改善率が伸びている状況である。</t>
    </r>
    <rPh sb="1" eb="3">
      <t>ユウケイ</t>
    </rPh>
    <rPh sb="3" eb="5">
      <t>コテイ</t>
    </rPh>
    <rPh sb="5" eb="7">
      <t>シサン</t>
    </rPh>
    <rPh sb="7" eb="9">
      <t>ゲンカ</t>
    </rPh>
    <rPh sb="9" eb="11">
      <t>ショウキャク</t>
    </rPh>
    <rPh sb="11" eb="12">
      <t>リツ</t>
    </rPh>
    <rPh sb="14" eb="15">
      <t>ホン</t>
    </rPh>
    <rPh sb="15" eb="16">
      <t>シ</t>
    </rPh>
    <rPh sb="17" eb="19">
      <t>ノウギョウ</t>
    </rPh>
    <rPh sb="19" eb="21">
      <t>シュウラク</t>
    </rPh>
    <rPh sb="21" eb="23">
      <t>ハイスイ</t>
    </rPh>
    <rPh sb="23" eb="25">
      <t>ジギョウ</t>
    </rPh>
    <rPh sb="25" eb="27">
      <t>ゼンタイ</t>
    </rPh>
    <rPh sb="34" eb="36">
      <t>キョウヨウ</t>
    </rPh>
    <rPh sb="36" eb="38">
      <t>カイシ</t>
    </rPh>
    <rPh sb="40" eb="43">
      <t>ヒカクテキ</t>
    </rPh>
    <rPh sb="43" eb="45">
      <t>ネンスウ</t>
    </rPh>
    <rPh sb="46" eb="48">
      <t>ケイカ</t>
    </rPh>
    <rPh sb="58" eb="60">
      <t>ルイジ</t>
    </rPh>
    <rPh sb="60" eb="62">
      <t>ダンタイ</t>
    </rPh>
    <rPh sb="62" eb="64">
      <t>ヘイキン</t>
    </rPh>
    <rPh sb="67" eb="69">
      <t>オオハバ</t>
    </rPh>
    <rPh sb="70" eb="71">
      <t>ヒク</t>
    </rPh>
    <rPh sb="72" eb="74">
      <t>スイジュン</t>
    </rPh>
    <rPh sb="87" eb="89">
      <t>コウエイ</t>
    </rPh>
    <rPh sb="89" eb="91">
      <t>キギョウ</t>
    </rPh>
    <rPh sb="91" eb="93">
      <t>カイケイ</t>
    </rPh>
    <rPh sb="94" eb="96">
      <t>テキヨウ</t>
    </rPh>
    <rPh sb="98" eb="100">
      <t>レイワ</t>
    </rPh>
    <rPh sb="101" eb="103">
      <t>ネンド</t>
    </rPh>
    <rPh sb="105" eb="107">
      <t>マイトシ</t>
    </rPh>
    <rPh sb="107" eb="108">
      <t>ヤク</t>
    </rPh>
    <rPh sb="112" eb="114">
      <t>ジョウショウ</t>
    </rPh>
    <rPh sb="119" eb="121">
      <t>コンゴ</t>
    </rPh>
    <rPh sb="121" eb="123">
      <t>ケイカク</t>
    </rPh>
    <rPh sb="123" eb="124">
      <t>テキ</t>
    </rPh>
    <rPh sb="125" eb="127">
      <t>シセツ</t>
    </rPh>
    <rPh sb="127" eb="129">
      <t>コウシン</t>
    </rPh>
    <rPh sb="129" eb="130">
      <t>トウ</t>
    </rPh>
    <rPh sb="131" eb="132">
      <t>オコナ</t>
    </rPh>
    <rPh sb="136" eb="138">
      <t>ヒツヨウ</t>
    </rPh>
    <rPh sb="145" eb="147">
      <t>カンキョ</t>
    </rPh>
    <rPh sb="147" eb="150">
      <t>ロウキュウカ</t>
    </rPh>
    <rPh sb="150" eb="151">
      <t>リツ</t>
    </rPh>
    <rPh sb="152" eb="154">
      <t>カンキョ</t>
    </rPh>
    <rPh sb="154" eb="156">
      <t>カイゼン</t>
    </rPh>
    <rPh sb="156" eb="157">
      <t>リツ</t>
    </rPh>
    <rPh sb="159" eb="161">
      <t>カンキョ</t>
    </rPh>
    <rPh sb="166" eb="168">
      <t>ホウテイ</t>
    </rPh>
    <rPh sb="168" eb="170">
      <t>タイヨウ</t>
    </rPh>
    <rPh sb="170" eb="172">
      <t>ネンスウ</t>
    </rPh>
    <rPh sb="173" eb="174">
      <t>コ</t>
    </rPh>
    <rPh sb="194" eb="196">
      <t>レイワ</t>
    </rPh>
    <rPh sb="197" eb="199">
      <t>ネンド</t>
    </rPh>
    <rPh sb="204" eb="206">
      <t>カンロ</t>
    </rPh>
    <rPh sb="207" eb="209">
      <t>シュウゼン</t>
    </rPh>
    <rPh sb="210" eb="212">
      <t>ジッシ</t>
    </rPh>
    <rPh sb="217" eb="219">
      <t>カンキョ</t>
    </rPh>
    <rPh sb="219" eb="221">
      <t>カイゼン</t>
    </rPh>
    <rPh sb="221" eb="222">
      <t>リツ</t>
    </rPh>
    <rPh sb="223" eb="224">
      <t>ノ</t>
    </rPh>
    <rPh sb="228" eb="230">
      <t>ジョウキョウ</t>
    </rPh>
    <phoneticPr fontId="4"/>
  </si>
  <si>
    <t>　本市の農業集落排水事業については、処理区域内の人口減少に伴い、将来的な水洗化人口の増加が期待できないことから、使用料収入は横ばい又は減少に転じていくと見込んでいる。
　また、今般の物価高騰及びエネルギー価格高騰等の影響により、維持管理費が増加している状況である。
　以上から、今後処理施設の統合や公共下水道への接続など、維持管理費削減に有効な対策を検討し、効率的な事業運営を行っていく必要がある。
　これらの状況の変化を踏まえ、本市の下水道事業をより安定的に運営できるよう経営の更なる健全化に取り組むため、令和6年度については、下水道事業経営戦略の改定作業を進めている。</t>
    <rPh sb="1" eb="2">
      <t>ホン</t>
    </rPh>
    <rPh sb="2" eb="3">
      <t>シ</t>
    </rPh>
    <rPh sb="4" eb="6">
      <t>ノウギョウ</t>
    </rPh>
    <rPh sb="6" eb="8">
      <t>シュウラク</t>
    </rPh>
    <rPh sb="8" eb="10">
      <t>ハイスイ</t>
    </rPh>
    <rPh sb="10" eb="12">
      <t>ジギョウ</t>
    </rPh>
    <rPh sb="18" eb="20">
      <t>ショリ</t>
    </rPh>
    <rPh sb="20" eb="22">
      <t>クイキ</t>
    </rPh>
    <rPh sb="22" eb="23">
      <t>ナイ</t>
    </rPh>
    <rPh sb="24" eb="26">
      <t>ジンコウ</t>
    </rPh>
    <rPh sb="26" eb="28">
      <t>ゲンショウ</t>
    </rPh>
    <rPh sb="29" eb="30">
      <t>トモナ</t>
    </rPh>
    <rPh sb="32" eb="34">
      <t>ショウライ</t>
    </rPh>
    <rPh sb="34" eb="35">
      <t>テキ</t>
    </rPh>
    <rPh sb="36" eb="39">
      <t>スイセンカ</t>
    </rPh>
    <rPh sb="39" eb="41">
      <t>ジンコウ</t>
    </rPh>
    <rPh sb="42" eb="44">
      <t>ゾウカ</t>
    </rPh>
    <rPh sb="45" eb="47">
      <t>キタイ</t>
    </rPh>
    <rPh sb="56" eb="59">
      <t>シヨウリョウ</t>
    </rPh>
    <rPh sb="59" eb="61">
      <t>シュウニュウ</t>
    </rPh>
    <rPh sb="62" eb="63">
      <t>ヨコ</t>
    </rPh>
    <rPh sb="65" eb="66">
      <t>マタ</t>
    </rPh>
    <rPh sb="67" eb="69">
      <t>ゲンショウ</t>
    </rPh>
    <rPh sb="70" eb="71">
      <t>テン</t>
    </rPh>
    <rPh sb="76" eb="78">
      <t>ミコ</t>
    </rPh>
    <rPh sb="88" eb="90">
      <t>コンパン</t>
    </rPh>
    <rPh sb="91" eb="93">
      <t>ブッカ</t>
    </rPh>
    <rPh sb="93" eb="95">
      <t>コウトウ</t>
    </rPh>
    <rPh sb="95" eb="96">
      <t>オヨ</t>
    </rPh>
    <rPh sb="102" eb="106">
      <t>カカクコウトウ</t>
    </rPh>
    <rPh sb="106" eb="107">
      <t>トウ</t>
    </rPh>
    <rPh sb="108" eb="110">
      <t>エイキョウ</t>
    </rPh>
    <rPh sb="114" eb="116">
      <t>イジ</t>
    </rPh>
    <rPh sb="116" eb="119">
      <t>カンリヒ</t>
    </rPh>
    <rPh sb="120" eb="122">
      <t>ゾウカ</t>
    </rPh>
    <rPh sb="126" eb="128">
      <t>ジョウキョウ</t>
    </rPh>
    <rPh sb="134" eb="136">
      <t>イジョウ</t>
    </rPh>
    <rPh sb="139" eb="141">
      <t>コンゴ</t>
    </rPh>
    <rPh sb="141" eb="143">
      <t>ショリ</t>
    </rPh>
    <rPh sb="143" eb="145">
      <t>シセツ</t>
    </rPh>
    <rPh sb="146" eb="148">
      <t>トウゴウ</t>
    </rPh>
    <rPh sb="149" eb="151">
      <t>コウキョウ</t>
    </rPh>
    <rPh sb="151" eb="154">
      <t>ゲスイドウ</t>
    </rPh>
    <rPh sb="156" eb="158">
      <t>セツゾク</t>
    </rPh>
    <rPh sb="161" eb="163">
      <t>イジ</t>
    </rPh>
    <rPh sb="163" eb="166">
      <t>カンリヒ</t>
    </rPh>
    <rPh sb="166" eb="168">
      <t>サクゲン</t>
    </rPh>
    <rPh sb="169" eb="171">
      <t>ユウコウ</t>
    </rPh>
    <rPh sb="172" eb="174">
      <t>タイサク</t>
    </rPh>
    <rPh sb="175" eb="177">
      <t>ケントウ</t>
    </rPh>
    <rPh sb="183" eb="185">
      <t>ジギョウ</t>
    </rPh>
    <rPh sb="185" eb="187">
      <t>ウンエイ</t>
    </rPh>
    <rPh sb="188" eb="189">
      <t>オコナ</t>
    </rPh>
    <rPh sb="193" eb="195">
      <t>ヒツヨウ</t>
    </rPh>
    <phoneticPr fontId="4"/>
  </si>
  <si>
    <r>
      <rPr>
        <b/>
        <sz val="11"/>
        <rFont val="ＭＳ ゴシック"/>
        <family val="3"/>
        <charset val="128"/>
      </rPr>
      <t>①経常収支比率</t>
    </r>
    <r>
      <rPr>
        <sz val="11"/>
        <rFont val="ＭＳ ゴシック"/>
        <family val="3"/>
        <charset val="128"/>
      </rPr>
      <t xml:space="preserve">
　令和5年度については、類似団体平均をわずかに下回るものの、経常収支比率が100％上回る結果となった。
　使用料収入については、公共や特環と比べて横ばいまたは微減傾向にあるが、物価高騰・エネルギー価格高騰の影響により維持管理費が増加していることから、今後の推移を注視していく必要がある。
</t>
    </r>
    <r>
      <rPr>
        <b/>
        <sz val="11"/>
        <rFont val="ＭＳ ゴシック"/>
        <family val="3"/>
        <charset val="128"/>
      </rPr>
      <t>②累積欠損金比率</t>
    </r>
    <r>
      <rPr>
        <sz val="11"/>
        <rFont val="ＭＳ ゴシック"/>
        <family val="3"/>
        <charset val="128"/>
      </rPr>
      <t xml:space="preserve">
　公営企業会計を適用してから間もないことから、類似団体平均よりも低い水準となっている。令和5年度に純利益を計上したことから、前年比で微減となっている。
</t>
    </r>
    <r>
      <rPr>
        <b/>
        <sz val="11"/>
        <rFont val="ＭＳ ゴシック"/>
        <family val="3"/>
        <charset val="128"/>
      </rPr>
      <t>③流動比率</t>
    </r>
    <r>
      <rPr>
        <sz val="11"/>
        <rFont val="ＭＳ ゴシック"/>
        <family val="3"/>
        <charset val="128"/>
      </rPr>
      <t xml:space="preserve">
　令和5年度は前年度に比べて大きく上昇し、類似団体平均を上回る結果となった。主な要因は、建設改良事業の財源として企業債の借入を行っていることで、短期的な債務に対する支払能力を確保していることによるものである。
</t>
    </r>
    <r>
      <rPr>
        <b/>
        <sz val="11"/>
        <rFont val="ＭＳ ゴシック"/>
        <family val="3"/>
        <charset val="128"/>
      </rPr>
      <t>⑤⑥経費回収率、汚水処理原価</t>
    </r>
    <r>
      <rPr>
        <sz val="11"/>
        <rFont val="ＭＳ ゴシック"/>
        <family val="3"/>
        <charset val="128"/>
      </rPr>
      <t xml:space="preserve">
　経費回収率は90％台を維持しており、令和5年度については95％を上回る結果となった。
　これは、使用料単価が前年度を上回った一方で汚水処理原価が前年度を下回ったことによるものである。しかし、本市の農業集落排水事業における使用料単価は150円／㎥を下回っていることから、適正な使用料水準を確保していく必要がある。</t>
    </r>
    <rPh sb="1" eb="3">
      <t>ケイジョウ</t>
    </rPh>
    <rPh sb="3" eb="5">
      <t>シュウシ</t>
    </rPh>
    <rPh sb="5" eb="7">
      <t>ヒリツ</t>
    </rPh>
    <rPh sb="9" eb="11">
      <t>レイワ</t>
    </rPh>
    <rPh sb="12" eb="14">
      <t>ネンド</t>
    </rPh>
    <rPh sb="20" eb="22">
      <t>ルイジ</t>
    </rPh>
    <rPh sb="22" eb="24">
      <t>ダンタイ</t>
    </rPh>
    <rPh sb="24" eb="26">
      <t>ヘイキン</t>
    </rPh>
    <rPh sb="31" eb="33">
      <t>シタマワ</t>
    </rPh>
    <rPh sb="38" eb="40">
      <t>ケイジョウ</t>
    </rPh>
    <rPh sb="40" eb="42">
      <t>シュウシ</t>
    </rPh>
    <rPh sb="42" eb="44">
      <t>ヒリツ</t>
    </rPh>
    <rPh sb="49" eb="51">
      <t>ウワマワ</t>
    </rPh>
    <rPh sb="52" eb="54">
      <t>ケッカ</t>
    </rPh>
    <rPh sb="61" eb="64">
      <t>シヨウリョウ</t>
    </rPh>
    <rPh sb="64" eb="66">
      <t>シュウニュウ</t>
    </rPh>
    <rPh sb="72" eb="74">
      <t>コウキョウ</t>
    </rPh>
    <rPh sb="75" eb="77">
      <t>トッカン</t>
    </rPh>
    <rPh sb="78" eb="79">
      <t>クラ</t>
    </rPh>
    <rPh sb="81" eb="82">
      <t>ヨコ</t>
    </rPh>
    <rPh sb="87" eb="89">
      <t>ビゲン</t>
    </rPh>
    <rPh sb="89" eb="91">
      <t>ケイコウ</t>
    </rPh>
    <rPh sb="133" eb="135">
      <t>コンゴ</t>
    </rPh>
    <rPh sb="136" eb="138">
      <t>スイイ</t>
    </rPh>
    <rPh sb="139" eb="141">
      <t>チュウシ</t>
    </rPh>
    <rPh sb="145" eb="147">
      <t>ヒツヨウ</t>
    </rPh>
    <rPh sb="153" eb="155">
      <t>ルイセキ</t>
    </rPh>
    <rPh sb="155" eb="157">
      <t>ケッソン</t>
    </rPh>
    <rPh sb="157" eb="158">
      <t>キン</t>
    </rPh>
    <rPh sb="158" eb="160">
      <t>ヒリツ</t>
    </rPh>
    <rPh sb="162" eb="164">
      <t>コウエイ</t>
    </rPh>
    <rPh sb="164" eb="166">
      <t>キギョウ</t>
    </rPh>
    <rPh sb="166" eb="168">
      <t>カイケイ</t>
    </rPh>
    <rPh sb="169" eb="171">
      <t>テキヨウ</t>
    </rPh>
    <rPh sb="175" eb="176">
      <t>マ</t>
    </rPh>
    <rPh sb="184" eb="186">
      <t>ルイジ</t>
    </rPh>
    <rPh sb="186" eb="188">
      <t>ダンタイ</t>
    </rPh>
    <rPh sb="188" eb="190">
      <t>ヘイキン</t>
    </rPh>
    <rPh sb="193" eb="194">
      <t>ヒク</t>
    </rPh>
    <rPh sb="195" eb="197">
      <t>スイジュン</t>
    </rPh>
    <rPh sb="204" eb="206">
      <t>レイワ</t>
    </rPh>
    <rPh sb="207" eb="209">
      <t>ネンド</t>
    </rPh>
    <rPh sb="210" eb="213">
      <t>ジュンリエキ</t>
    </rPh>
    <rPh sb="214" eb="216">
      <t>ケイジョウ</t>
    </rPh>
    <rPh sb="223" eb="226">
      <t>ゼンネンヒ</t>
    </rPh>
    <rPh sb="227" eb="229">
      <t>ビゲン</t>
    </rPh>
    <rPh sb="238" eb="240">
      <t>リュウドウ</t>
    </rPh>
    <rPh sb="240" eb="242">
      <t>ヒリツ</t>
    </rPh>
    <rPh sb="244" eb="246">
      <t>レイワ</t>
    </rPh>
    <rPh sb="247" eb="249">
      <t>ネンド</t>
    </rPh>
    <rPh sb="250" eb="253">
      <t>ゼンネンド</t>
    </rPh>
    <rPh sb="254" eb="255">
      <t>クラ</t>
    </rPh>
    <rPh sb="257" eb="258">
      <t>オオ</t>
    </rPh>
    <rPh sb="260" eb="262">
      <t>ジョウショウ</t>
    </rPh>
    <rPh sb="264" eb="266">
      <t>ルイジ</t>
    </rPh>
    <rPh sb="266" eb="268">
      <t>ダンタイ</t>
    </rPh>
    <rPh sb="268" eb="270">
      <t>ヘイキン</t>
    </rPh>
    <rPh sb="271" eb="273">
      <t>ウワマワ</t>
    </rPh>
    <rPh sb="274" eb="276">
      <t>ケッカ</t>
    </rPh>
    <rPh sb="281" eb="282">
      <t>オモ</t>
    </rPh>
    <rPh sb="283" eb="285">
      <t>ヨウイン</t>
    </rPh>
    <rPh sb="287" eb="289">
      <t>ケンセツ</t>
    </rPh>
    <rPh sb="289" eb="291">
      <t>カイリョウ</t>
    </rPh>
    <rPh sb="291" eb="293">
      <t>ジギョウ</t>
    </rPh>
    <rPh sb="294" eb="296">
      <t>ザイゲン</t>
    </rPh>
    <rPh sb="299" eb="301">
      <t>キギョウ</t>
    </rPh>
    <rPh sb="301" eb="302">
      <t>サイ</t>
    </rPh>
    <rPh sb="303" eb="305">
      <t>カリイレ</t>
    </rPh>
    <rPh sb="306" eb="307">
      <t>オコナ</t>
    </rPh>
    <rPh sb="325" eb="327">
      <t>シハライ</t>
    </rPh>
    <rPh sb="327" eb="329">
      <t>ノウリョク</t>
    </rPh>
    <rPh sb="330" eb="332">
      <t>カクホ</t>
    </rPh>
    <rPh sb="350" eb="352">
      <t>ケイヒ</t>
    </rPh>
    <rPh sb="352" eb="354">
      <t>カイシュウ</t>
    </rPh>
    <rPh sb="354" eb="355">
      <t>リツ</t>
    </rPh>
    <rPh sb="356" eb="358">
      <t>オスイ</t>
    </rPh>
    <rPh sb="358" eb="360">
      <t>ショリ</t>
    </rPh>
    <rPh sb="360" eb="362">
      <t>ゲンカ</t>
    </rPh>
    <rPh sb="364" eb="366">
      <t>ケイヒ</t>
    </rPh>
    <rPh sb="366" eb="368">
      <t>カイシュウ</t>
    </rPh>
    <rPh sb="368" eb="369">
      <t>リツ</t>
    </rPh>
    <rPh sb="373" eb="374">
      <t>ダイ</t>
    </rPh>
    <rPh sb="375" eb="377">
      <t>イジ</t>
    </rPh>
    <rPh sb="382" eb="384">
      <t>レイワ</t>
    </rPh>
    <rPh sb="385" eb="387">
      <t>ネンド</t>
    </rPh>
    <rPh sb="396" eb="398">
      <t>ウワマワ</t>
    </rPh>
    <rPh sb="399" eb="401">
      <t>ケッカ</t>
    </rPh>
    <rPh sb="412" eb="415">
      <t>シヨウリョウ</t>
    </rPh>
    <rPh sb="415" eb="417">
      <t>タンカ</t>
    </rPh>
    <rPh sb="418" eb="421">
      <t>ゼンネンド</t>
    </rPh>
    <rPh sb="422" eb="424">
      <t>ウワマワ</t>
    </rPh>
    <rPh sb="426" eb="428">
      <t>イッポウ</t>
    </rPh>
    <rPh sb="429" eb="431">
      <t>オスイ</t>
    </rPh>
    <rPh sb="431" eb="433">
      <t>ショリ</t>
    </rPh>
    <rPh sb="433" eb="435">
      <t>ゲンカ</t>
    </rPh>
    <rPh sb="436" eb="439">
      <t>ゼンネンド</t>
    </rPh>
    <rPh sb="440" eb="442">
      <t>シタマワ</t>
    </rPh>
    <rPh sb="459" eb="461">
      <t>ホンシ</t>
    </rPh>
    <rPh sb="462" eb="464">
      <t>ノウギョウ</t>
    </rPh>
    <rPh sb="464" eb="466">
      <t>シュウラク</t>
    </rPh>
    <rPh sb="466" eb="468">
      <t>ハイスイ</t>
    </rPh>
    <rPh sb="468" eb="470">
      <t>ジギョウ</t>
    </rPh>
    <rPh sb="474" eb="477">
      <t>シヨウリョウ</t>
    </rPh>
    <rPh sb="477" eb="479">
      <t>タンカ</t>
    </rPh>
    <rPh sb="483" eb="484">
      <t>エン</t>
    </rPh>
    <rPh sb="487" eb="489">
      <t>シタマワ</t>
    </rPh>
    <rPh sb="498" eb="500">
      <t>テキセイ</t>
    </rPh>
    <rPh sb="501" eb="504">
      <t>シヨウリョウ</t>
    </rPh>
    <rPh sb="504" eb="506">
      <t>スイジュン</t>
    </rPh>
    <rPh sb="507" eb="509">
      <t>カクホ</t>
    </rPh>
    <rPh sb="513" eb="5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</si>
</sst>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0.02</c:v>
                </c:pt>
              </c:numCache>
            </c:numRef>
          </c:val>
          <c:extLst>
            <c:ext xmlns:c16="http://schemas.microsoft.com/office/drawing/2014/chart" uri="{C3380CC4-5D6E-409C-BE32-E72D297353CC}">
              <c16:uniqueId val="{00000000-2CDA-4D5B-A120-F3FF91118F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2CDA-4D5B-A120-F3FF91118F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42.24</c:v>
                </c:pt>
                <c:pt idx="2">
                  <c:v>52.63</c:v>
                </c:pt>
                <c:pt idx="3">
                  <c:v>55.01</c:v>
                </c:pt>
                <c:pt idx="4">
                  <c:v>55.26</c:v>
                </c:pt>
              </c:numCache>
            </c:numRef>
          </c:val>
          <c:extLst>
            <c:ext xmlns:c16="http://schemas.microsoft.com/office/drawing/2014/chart" uri="{C3380CC4-5D6E-409C-BE32-E72D297353CC}">
              <c16:uniqueId val="{00000000-733F-4BCF-8CAD-29BFAC650A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733F-4BCF-8CAD-29BFAC650A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91.96</c:v>
                </c:pt>
                <c:pt idx="2">
                  <c:v>92</c:v>
                </c:pt>
                <c:pt idx="3">
                  <c:v>92.03</c:v>
                </c:pt>
                <c:pt idx="4">
                  <c:v>92.65</c:v>
                </c:pt>
              </c:numCache>
            </c:numRef>
          </c:val>
          <c:extLst>
            <c:ext xmlns:c16="http://schemas.microsoft.com/office/drawing/2014/chart" uri="{C3380CC4-5D6E-409C-BE32-E72D297353CC}">
              <c16:uniqueId val="{00000000-ABB9-4BCE-94EC-18D129FFEB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ABB9-4BCE-94EC-18D129FFEB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96.15</c:v>
                </c:pt>
                <c:pt idx="2">
                  <c:v>93.12</c:v>
                </c:pt>
                <c:pt idx="3">
                  <c:v>91.36</c:v>
                </c:pt>
                <c:pt idx="4">
                  <c:v>100.86</c:v>
                </c:pt>
              </c:numCache>
            </c:numRef>
          </c:val>
          <c:extLst>
            <c:ext xmlns:c16="http://schemas.microsoft.com/office/drawing/2014/chart" uri="{C3380CC4-5D6E-409C-BE32-E72D297353CC}">
              <c16:uniqueId val="{00000000-8A9F-485F-BDF9-5FF4D1D9B4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8A9F-485F-BDF9-5FF4D1D9B4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3.14</c:v>
                </c:pt>
                <c:pt idx="2">
                  <c:v>6.24</c:v>
                </c:pt>
                <c:pt idx="3">
                  <c:v>9.27</c:v>
                </c:pt>
                <c:pt idx="4">
                  <c:v>11.36</c:v>
                </c:pt>
              </c:numCache>
            </c:numRef>
          </c:val>
          <c:extLst>
            <c:ext xmlns:c16="http://schemas.microsoft.com/office/drawing/2014/chart" uri="{C3380CC4-5D6E-409C-BE32-E72D297353CC}">
              <c16:uniqueId val="{00000000-0C7D-4B98-AF3E-C068B3034F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0C7D-4B98-AF3E-C068B3034F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5DE-4E1C-8FDF-A4F9F20E98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5DE-4E1C-8FDF-A4F9F20E98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15.86</c:v>
                </c:pt>
                <c:pt idx="2">
                  <c:v>17.21</c:v>
                </c:pt>
                <c:pt idx="3">
                  <c:v>54.32</c:v>
                </c:pt>
                <c:pt idx="4">
                  <c:v>53.82</c:v>
                </c:pt>
              </c:numCache>
            </c:numRef>
          </c:val>
          <c:extLst>
            <c:ext xmlns:c16="http://schemas.microsoft.com/office/drawing/2014/chart" uri="{C3380CC4-5D6E-409C-BE32-E72D297353CC}">
              <c16:uniqueId val="{00000000-C8B9-4FD0-A9FC-88A9FF8DFD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C8B9-4FD0-A9FC-88A9FF8DFD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7.78</c:v>
                </c:pt>
                <c:pt idx="2">
                  <c:v>-8.61</c:v>
                </c:pt>
                <c:pt idx="3">
                  <c:v>47.8</c:v>
                </c:pt>
                <c:pt idx="4">
                  <c:v>70.650000000000006</c:v>
                </c:pt>
              </c:numCache>
            </c:numRef>
          </c:val>
          <c:extLst>
            <c:ext xmlns:c16="http://schemas.microsoft.com/office/drawing/2014/chart" uri="{C3380CC4-5D6E-409C-BE32-E72D297353CC}">
              <c16:uniqueId val="{00000000-91B0-4C2B-B0F5-4EB6BC2EC8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91B0-4C2B-B0F5-4EB6BC2EC8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1184.96</c:v>
                </c:pt>
                <c:pt idx="2">
                  <c:v>1110.78</c:v>
                </c:pt>
                <c:pt idx="3">
                  <c:v>1137.82</c:v>
                </c:pt>
                <c:pt idx="4">
                  <c:v>419.67</c:v>
                </c:pt>
              </c:numCache>
            </c:numRef>
          </c:val>
          <c:extLst>
            <c:ext xmlns:c16="http://schemas.microsoft.com/office/drawing/2014/chart" uri="{C3380CC4-5D6E-409C-BE32-E72D297353CC}">
              <c16:uniqueId val="{00000000-D01D-497D-8F31-2B7C2F0953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D01D-497D-8F31-2B7C2F0953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96.4</c:v>
                </c:pt>
                <c:pt idx="2">
                  <c:v>93.87</c:v>
                </c:pt>
                <c:pt idx="3">
                  <c:v>91.6</c:v>
                </c:pt>
                <c:pt idx="4">
                  <c:v>95.72</c:v>
                </c:pt>
              </c:numCache>
            </c:numRef>
          </c:val>
          <c:extLst>
            <c:ext xmlns:c16="http://schemas.microsoft.com/office/drawing/2014/chart" uri="{C3380CC4-5D6E-409C-BE32-E72D297353CC}">
              <c16:uniqueId val="{00000000-A2D5-493F-A17E-E2F391DA00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A2D5-493F-A17E-E2F391DA00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155.18</c:v>
                </c:pt>
                <c:pt idx="3">
                  <c:v>159.59</c:v>
                </c:pt>
                <c:pt idx="4">
                  <c:v>152.88999999999999</c:v>
                </c:pt>
              </c:numCache>
            </c:numRef>
          </c:val>
          <c:extLst>
            <c:ext xmlns:c16="http://schemas.microsoft.com/office/drawing/2014/chart" uri="{C3380CC4-5D6E-409C-BE32-E72D297353CC}">
              <c16:uniqueId val="{00000000-7E18-4C32-9114-7965D29D09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7E18-4C32-9114-7965D29D09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南相馬市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56618</v>
      </c>
      <c r="AM8" s="41"/>
      <c r="AN8" s="41"/>
      <c r="AO8" s="41"/>
      <c r="AP8" s="41"/>
      <c r="AQ8" s="41"/>
      <c r="AR8" s="41"/>
      <c r="AS8" s="41"/>
      <c r="AT8" s="34">
        <f>データ!T6</f>
        <v>398.58</v>
      </c>
      <c r="AU8" s="34"/>
      <c r="AV8" s="34"/>
      <c r="AW8" s="34"/>
      <c r="AX8" s="34"/>
      <c r="AY8" s="34"/>
      <c r="AZ8" s="34"/>
      <c r="BA8" s="34"/>
      <c r="BB8" s="34">
        <f>データ!U6</f>
        <v>142.05000000000001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74.03</v>
      </c>
      <c r="J10" s="34"/>
      <c r="K10" s="34"/>
      <c r="L10" s="34"/>
      <c r="M10" s="34"/>
      <c r="N10" s="34"/>
      <c r="O10" s="34"/>
      <c r="P10" s="34">
        <f>データ!P6</f>
        <v>5.47</v>
      </c>
      <c r="Q10" s="34"/>
      <c r="R10" s="34"/>
      <c r="S10" s="34"/>
      <c r="T10" s="34"/>
      <c r="U10" s="34"/>
      <c r="V10" s="34"/>
      <c r="W10" s="34">
        <f>データ!Q6</f>
        <v>85.94</v>
      </c>
      <c r="X10" s="34"/>
      <c r="Y10" s="34"/>
      <c r="Z10" s="34"/>
      <c r="AA10" s="34"/>
      <c r="AB10" s="34"/>
      <c r="AC10" s="34"/>
      <c r="AD10" s="41">
        <f>データ!R6</f>
        <v>3107</v>
      </c>
      <c r="AE10" s="41"/>
      <c r="AF10" s="41"/>
      <c r="AG10" s="41"/>
      <c r="AH10" s="41"/>
      <c r="AI10" s="41"/>
      <c r="AJ10" s="41"/>
      <c r="AK10" s="2"/>
      <c r="AL10" s="41">
        <f>データ!V6</f>
        <v>3076</v>
      </c>
      <c r="AM10" s="41"/>
      <c r="AN10" s="41"/>
      <c r="AO10" s="41"/>
      <c r="AP10" s="41"/>
      <c r="AQ10" s="41"/>
      <c r="AR10" s="41"/>
      <c r="AS10" s="41"/>
      <c r="AT10" s="34">
        <f>データ!W6</f>
        <v>5.89</v>
      </c>
      <c r="AU10" s="34"/>
      <c r="AV10" s="34"/>
      <c r="AW10" s="34"/>
      <c r="AX10" s="34"/>
      <c r="AY10" s="34"/>
      <c r="AZ10" s="34"/>
      <c r="BA10" s="34"/>
      <c r="BB10" s="34">
        <f>データ!X6</f>
        <v>522.24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7oOxX1/NJnK9/9gbhf1IQVZIXYtO6DVeIc0+ziHqSDgXngkfnzU/7qW2ILkSG4XQliNJPjDq0ok0sdhnDOhXcg==" saltValue="hoJSaTkHcUsRcAot9iPG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72125</v>
      </c>
      <c r="D6" s="19">
        <f t="shared" si="3"/>
        <v>46</v>
      </c>
      <c r="E6" s="19">
        <f t="shared" si="3"/>
        <v>17</v>
      </c>
      <c r="F6" s="19">
        <f t="shared" si="3"/>
        <v>5</v>
      </c>
      <c r="G6" s="19">
        <f t="shared" si="3"/>
        <v>0</v>
      </c>
      <c r="H6" s="19" t="str">
        <f t="shared" si="3"/>
        <v>福島県　南相馬市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74.03</v>
      </c>
      <c r="P6" s="20">
        <f t="shared" si="3"/>
        <v>5.47</v>
      </c>
      <c r="Q6" s="20">
        <f t="shared" si="3"/>
        <v>85.94</v>
      </c>
      <c r="R6" s="20">
        <f t="shared" si="3"/>
        <v>3107</v>
      </c>
      <c r="S6" s="20">
        <f t="shared" si="3"/>
        <v>56618</v>
      </c>
      <c r="T6" s="20">
        <f t="shared" si="3"/>
        <v>398.58</v>
      </c>
      <c r="U6" s="20">
        <f t="shared" si="3"/>
        <v>142.05000000000001</v>
      </c>
      <c r="V6" s="20">
        <f t="shared" si="3"/>
        <v>3076</v>
      </c>
      <c r="W6" s="20">
        <f t="shared" si="3"/>
        <v>5.89</v>
      </c>
      <c r="X6" s="20">
        <f t="shared" si="3"/>
        <v>522.24</v>
      </c>
      <c r="Y6" s="21" t="str">
        <f>IF(Y7="",NA(),Y7)</f>
        <v>-</v>
      </c>
      <c r="Z6" s="21">
        <f t="shared" ref="Z6:AH6" si="4">IF(Z7="",NA(),Z7)</f>
        <v>96.15</v>
      </c>
      <c r="AA6" s="21">
        <f t="shared" si="4"/>
        <v>93.12</v>
      </c>
      <c r="AB6" s="21">
        <f t="shared" si="4"/>
        <v>91.36</v>
      </c>
      <c r="AC6" s="21">
        <f t="shared" si="4"/>
        <v>100.86</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1">
        <f t="shared" ref="AK6:AS6" si="5">IF(AK7="",NA(),AK7)</f>
        <v>15.86</v>
      </c>
      <c r="AL6" s="21">
        <f t="shared" si="5"/>
        <v>17.21</v>
      </c>
      <c r="AM6" s="21">
        <f t="shared" si="5"/>
        <v>54.32</v>
      </c>
      <c r="AN6" s="21">
        <f t="shared" si="5"/>
        <v>53.82</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7.78</v>
      </c>
      <c r="AW6" s="21">
        <f t="shared" si="6"/>
        <v>-8.61</v>
      </c>
      <c r="AX6" s="21">
        <f t="shared" si="6"/>
        <v>47.8</v>
      </c>
      <c r="AY6" s="21">
        <f t="shared" si="6"/>
        <v>70.650000000000006</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1184.96</v>
      </c>
      <c r="BH6" s="21">
        <f t="shared" si="7"/>
        <v>1110.78</v>
      </c>
      <c r="BI6" s="21">
        <f t="shared" si="7"/>
        <v>1137.82</v>
      </c>
      <c r="BJ6" s="21">
        <f t="shared" si="7"/>
        <v>419.67</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96.4</v>
      </c>
      <c r="BS6" s="21">
        <f t="shared" si="8"/>
        <v>93.87</v>
      </c>
      <c r="BT6" s="21">
        <f t="shared" si="8"/>
        <v>91.6</v>
      </c>
      <c r="BU6" s="21">
        <f t="shared" si="8"/>
        <v>95.72</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150</v>
      </c>
      <c r="CD6" s="21">
        <f t="shared" si="9"/>
        <v>155.18</v>
      </c>
      <c r="CE6" s="21">
        <f t="shared" si="9"/>
        <v>159.59</v>
      </c>
      <c r="CF6" s="21">
        <f t="shared" si="9"/>
        <v>152.88999999999999</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42.24</v>
      </c>
      <c r="CO6" s="21">
        <f t="shared" si="10"/>
        <v>52.63</v>
      </c>
      <c r="CP6" s="21">
        <f t="shared" si="10"/>
        <v>55.01</v>
      </c>
      <c r="CQ6" s="21">
        <f t="shared" si="10"/>
        <v>55.26</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91.96</v>
      </c>
      <c r="CZ6" s="21">
        <f t="shared" si="11"/>
        <v>92</v>
      </c>
      <c r="DA6" s="21">
        <f t="shared" si="11"/>
        <v>92.03</v>
      </c>
      <c r="DB6" s="21">
        <f t="shared" si="11"/>
        <v>92.65</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3.14</v>
      </c>
      <c r="DK6" s="21">
        <f t="shared" si="12"/>
        <v>6.24</v>
      </c>
      <c r="DL6" s="21">
        <f t="shared" si="12"/>
        <v>9.27</v>
      </c>
      <c r="DM6" s="21">
        <f t="shared" si="12"/>
        <v>11.36</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1">
        <f t="shared" si="14"/>
        <v>0.02</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72125</v>
      </c>
      <c r="D7" s="23">
        <v>46</v>
      </c>
      <c r="E7" s="23">
        <v>17</v>
      </c>
      <c r="F7" s="23">
        <v>5</v>
      </c>
      <c r="G7" s="23">
        <v>0</v>
      </c>
      <c r="H7" s="23" t="s">
        <v>96</v>
      </c>
      <c r="I7" s="23" t="s">
        <v>97</v>
      </c>
      <c r="J7" s="23" t="s">
        <v>98</v>
      </c>
      <c r="K7" s="23" t="s">
        <v>99</v>
      </c>
      <c r="L7" s="23" t="s">
        <v>100</v>
      </c>
      <c r="M7" s="23" t="s">
        <v>101</v>
      </c>
      <c r="N7" s="24" t="s">
        <v>102</v>
      </c>
      <c r="O7" s="24">
        <v>74.03</v>
      </c>
      <c r="P7" s="24">
        <v>5.47</v>
      </c>
      <c r="Q7" s="24">
        <v>85.94</v>
      </c>
      <c r="R7" s="24">
        <v>3107</v>
      </c>
      <c r="S7" s="24">
        <v>56618</v>
      </c>
      <c r="T7" s="24">
        <v>398.58</v>
      </c>
      <c r="U7" s="24">
        <v>142.05000000000001</v>
      </c>
      <c r="V7" s="24">
        <v>3076</v>
      </c>
      <c r="W7" s="24">
        <v>5.89</v>
      </c>
      <c r="X7" s="24">
        <v>522.24</v>
      </c>
      <c r="Y7" s="24" t="s">
        <v>102</v>
      </c>
      <c r="Z7" s="24">
        <v>96.15</v>
      </c>
      <c r="AA7" s="24">
        <v>93.12</v>
      </c>
      <c r="AB7" s="24">
        <v>91.36</v>
      </c>
      <c r="AC7" s="24">
        <v>100.86</v>
      </c>
      <c r="AD7" s="24" t="s">
        <v>102</v>
      </c>
      <c r="AE7" s="24">
        <v>103.09</v>
      </c>
      <c r="AF7" s="24">
        <v>102.11</v>
      </c>
      <c r="AG7" s="24">
        <v>101.91</v>
      </c>
      <c r="AH7" s="24">
        <v>103.07</v>
      </c>
      <c r="AI7" s="24">
        <v>104.44</v>
      </c>
      <c r="AJ7" s="24" t="s">
        <v>102</v>
      </c>
      <c r="AK7" s="24">
        <v>15.86</v>
      </c>
      <c r="AL7" s="24">
        <v>17.21</v>
      </c>
      <c r="AM7" s="24">
        <v>54.32</v>
      </c>
      <c r="AN7" s="24">
        <v>53.82</v>
      </c>
      <c r="AO7" s="24" t="s">
        <v>102</v>
      </c>
      <c r="AP7" s="24">
        <v>101.24</v>
      </c>
      <c r="AQ7" s="24">
        <v>124.9</v>
      </c>
      <c r="AR7" s="24">
        <v>124.8</v>
      </c>
      <c r="AS7" s="24">
        <v>120.64</v>
      </c>
      <c r="AT7" s="24">
        <v>124.06</v>
      </c>
      <c r="AU7" s="24" t="s">
        <v>102</v>
      </c>
      <c r="AV7" s="24">
        <v>7.78</v>
      </c>
      <c r="AW7" s="24">
        <v>-8.61</v>
      </c>
      <c r="AX7" s="24">
        <v>47.8</v>
      </c>
      <c r="AY7" s="24">
        <v>70.650000000000006</v>
      </c>
      <c r="AZ7" s="24" t="s">
        <v>102</v>
      </c>
      <c r="BA7" s="24">
        <v>37.24</v>
      </c>
      <c r="BB7" s="24">
        <v>33.58</v>
      </c>
      <c r="BC7" s="24">
        <v>35.42</v>
      </c>
      <c r="BD7" s="24">
        <v>39.82</v>
      </c>
      <c r="BE7" s="24">
        <v>42.02</v>
      </c>
      <c r="BF7" s="24" t="s">
        <v>102</v>
      </c>
      <c r="BG7" s="24">
        <v>1184.96</v>
      </c>
      <c r="BH7" s="24">
        <v>1110.78</v>
      </c>
      <c r="BI7" s="24">
        <v>1137.82</v>
      </c>
      <c r="BJ7" s="24">
        <v>419.67</v>
      </c>
      <c r="BK7" s="24" t="s">
        <v>102</v>
      </c>
      <c r="BL7" s="24">
        <v>783.8</v>
      </c>
      <c r="BM7" s="24">
        <v>778.81</v>
      </c>
      <c r="BN7" s="24">
        <v>718.49</v>
      </c>
      <c r="BO7" s="24">
        <v>743.31</v>
      </c>
      <c r="BP7" s="24">
        <v>785.1</v>
      </c>
      <c r="BQ7" s="24" t="s">
        <v>102</v>
      </c>
      <c r="BR7" s="24">
        <v>96.4</v>
      </c>
      <c r="BS7" s="24">
        <v>93.87</v>
      </c>
      <c r="BT7" s="24">
        <v>91.6</v>
      </c>
      <c r="BU7" s="24">
        <v>95.72</v>
      </c>
      <c r="BV7" s="24" t="s">
        <v>102</v>
      </c>
      <c r="BW7" s="24">
        <v>68.11</v>
      </c>
      <c r="BX7" s="24">
        <v>67.23</v>
      </c>
      <c r="BY7" s="24">
        <v>61.82</v>
      </c>
      <c r="BZ7" s="24">
        <v>61.15</v>
      </c>
      <c r="CA7" s="24">
        <v>56.93</v>
      </c>
      <c r="CB7" s="24" t="s">
        <v>102</v>
      </c>
      <c r="CC7" s="24">
        <v>150</v>
      </c>
      <c r="CD7" s="24">
        <v>155.18</v>
      </c>
      <c r="CE7" s="24">
        <v>159.59</v>
      </c>
      <c r="CF7" s="24">
        <v>152.88999999999999</v>
      </c>
      <c r="CG7" s="24" t="s">
        <v>102</v>
      </c>
      <c r="CH7" s="24">
        <v>222.41</v>
      </c>
      <c r="CI7" s="24">
        <v>228.21</v>
      </c>
      <c r="CJ7" s="24">
        <v>246.9</v>
      </c>
      <c r="CK7" s="24">
        <v>250.43</v>
      </c>
      <c r="CL7" s="24">
        <v>271.14999999999998</v>
      </c>
      <c r="CM7" s="24" t="s">
        <v>102</v>
      </c>
      <c r="CN7" s="24">
        <v>42.24</v>
      </c>
      <c r="CO7" s="24">
        <v>52.63</v>
      </c>
      <c r="CP7" s="24">
        <v>55.01</v>
      </c>
      <c r="CQ7" s="24">
        <v>55.26</v>
      </c>
      <c r="CR7" s="24" t="s">
        <v>102</v>
      </c>
      <c r="CS7" s="24">
        <v>55.26</v>
      </c>
      <c r="CT7" s="24">
        <v>54.54</v>
      </c>
      <c r="CU7" s="24">
        <v>52.9</v>
      </c>
      <c r="CV7" s="24">
        <v>52.63</v>
      </c>
      <c r="CW7" s="24">
        <v>49.87</v>
      </c>
      <c r="CX7" s="24" t="s">
        <v>102</v>
      </c>
      <c r="CY7" s="24">
        <v>91.96</v>
      </c>
      <c r="CZ7" s="24">
        <v>92</v>
      </c>
      <c r="DA7" s="24">
        <v>92.03</v>
      </c>
      <c r="DB7" s="24">
        <v>92.65</v>
      </c>
      <c r="DC7" s="24" t="s">
        <v>102</v>
      </c>
      <c r="DD7" s="24">
        <v>90.52</v>
      </c>
      <c r="DE7" s="24">
        <v>90.3</v>
      </c>
      <c r="DF7" s="24">
        <v>90.3</v>
      </c>
      <c r="DG7" s="24">
        <v>90.32</v>
      </c>
      <c r="DH7" s="24">
        <v>87.54</v>
      </c>
      <c r="DI7" s="24" t="s">
        <v>102</v>
      </c>
      <c r="DJ7" s="24">
        <v>3.14</v>
      </c>
      <c r="DK7" s="24">
        <v>6.24</v>
      </c>
      <c r="DL7" s="24">
        <v>9.27</v>
      </c>
      <c r="DM7" s="24">
        <v>11.36</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0.02</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　明伸</cp:lastModifiedBy>
  <dcterms:created xsi:type="dcterms:W3CDTF">2025-01-24T07:15:57Z</dcterms:created>
  <dcterms:modified xsi:type="dcterms:W3CDTF">2025-01-30T00:21:10Z</dcterms:modified>
  <cp:category/>
</cp:coreProperties>
</file>