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3-000　地方公営企業一般☆\○経営比較分析表（H29～）\R6\04_市町村回答_0205〆\207須賀川市○\"/>
    </mc:Choice>
  </mc:AlternateContent>
  <workbookProtection workbookAlgorithmName="SHA-512" workbookHashValue="f1TgooLwg3wmHhCUccnvEdGh+2uVJVabKi9TyW/lQVYj+ZprcCsqtHca+QewS2KxpJzqNBYQkrDxYK9RNm+EHA==" workbookSaltValue="AE43Nf12FUhygwfAvJypew==" workbookSpinCount="100000" lockStructure="1"/>
  <bookViews>
    <workbookView xWindow="0" yWindow="0" windowWidth="11832" windowHeight="742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E85" i="4"/>
  <c r="BB10" i="4"/>
  <c r="P10" i="4"/>
  <c r="I10" i="4"/>
  <c r="AL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<sst xmlns="http://schemas.openxmlformats.org/spreadsheetml/2006/main" count="253" uniqueCount="116">
  <si>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</si>
  <si>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</si>
  <si>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</si>
  <si>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</si>
  <si>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</si>
  <si>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</si>
  <si>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</si>
  <si>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</si>
  <si>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</si>
  <si>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</si>
  <si>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</si>
  <si>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</si>
  <si>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</si>
  <si>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</si>
  <si>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</si>
  <si>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</si>
  <si>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</si>
  <si>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</si>
  <si>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</si>
  <si>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</si>
  <si>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</si>
  <si>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</si>
  <si>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</si>
  <si>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</si>
  <si>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</si>
  <si>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</si>
  <si>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</si>
  <si>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</si>
  <si>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</si>
  <si>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</si>
  <si>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</si>
  <si>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</si>
  <si>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</si>
  <si>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</si>
  <si>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</si>
  <si>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</si>
  <si>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</si>
  <si>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</si>
  <si>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</si>
  <si>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</si>
  <si>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</si>
  <si>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</si>
  <si>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</si>
  <si>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</si>
  <si>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</si>
  <si>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</si>
  <si>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</si>
  <si>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</si>
  <si>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</si>
  <si>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</si>
  <si>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</si>
  <si>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</si>
  <si>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</si>
  <si>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</si>
  <si>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</si>
  <si>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</si>
  <si>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</si>
  <si>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</si>
  <si>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</si>
  <si>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</si>
  <si>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</si>
  <si>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</si>
  <si>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</si>
  <si>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</si>
  <si>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</si>
  <si>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</si>
  <si>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</si>
  <si>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</si>
  <si>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</si>
  <si>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</si>
  <si>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</si>
  <si>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</si>
  <si>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</si>
  <si>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</si>
  <si>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</si>
  <si>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</si>
  <si>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</si>
  <si>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</si>
  <si>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</si>
  <si>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</si>
  <si>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</si>
  <si>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</si>
  <si>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</si>
  <si>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</si>
  <si>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</si>
  <si>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</si>
  <si>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</si>
  <si>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</si>
  <si>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</si>
  <si>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</si>
  <si>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</si>
  <si>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</si>
  <si>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</si>
  <si>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</si>
  <si>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</si>
  <si>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</si>
  <si>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</si>
  <si>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</si>
  <si>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</si>
  <si>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</si>
  <si>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</si>
  <si>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</si>
  <si>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</si>
  <si>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</si>
  <si>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</si>
  <si>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</si>
  <si>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</si>
  <si>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</si>
  <si>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</si>
  <si>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</si>
  <si>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</si>
  <si>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</si>
  <si>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</si>
  <si>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処理施設の処理能力に見合った汚水流入量がないため、施設利用率を上げることが必要である。</t>
  </si>
  <si>
    <t>①経常収支比率
　地方公営企業法適用後4年間の指標が100％となっているが、今後も経営改善に向けた取組みが必要である。
③流動比率
　流動比率がマイナスとなっている要因は下水道事業会計として公共下水道事業、農業集落排水事業と同一会計処理を行っているなかで、現金預金がマイナスとなったためである。流動資産を増加させるため接続件数の増加の促進など使用料収入の増加を図る必要がある。
⑤経費回収率
　郊外の宅地造成地の処理場として２か所稼働しているが、一方の処理場への接続が極端に少なく、新たな接続もほとんどなく、維持費も賄えていない状況である。
⑥汚水処理原価
　接続数が極端に少ないため、類似団体と比較すると高い数値となっている。
⑦施設利用率
　接続数が少ないため、処理水量も少なく低い数値となっている。
⑧水洗化率
　使用者に対し接続を促し、水洗化率100％を維持していく。</t>
    <phoneticPr fontId="4"/>
  </si>
  <si>
    <t>　平成7年に事業着手、平成9年供用開始と比較的新しい施設であるため、現時点で更新時期には至っていないが、早い段階での長期的な更新計画策定が必要である。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</si>
</sst>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6A3-4EBA-9C8B-3306B5FFAB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D6A3-4EBA-9C8B-3306B5FFAB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10</c:v>
                </c:pt>
                <c:pt idx="2">
                  <c:v>10.41</c:v>
                </c:pt>
                <c:pt idx="3">
                  <c:v>10.5</c:v>
                </c:pt>
                <c:pt idx="4">
                  <c:v>11.32</c:v>
                </c:pt>
              </c:numCache>
            </c:numRef>
          </c:val>
          <c:extLst>
            <c:ext xmlns:c16="http://schemas.microsoft.com/office/drawing/2014/chart" uri="{C3380CC4-5D6E-409C-BE32-E72D297353CC}">
              <c16:uniqueId val="{00000000-14BB-4569-A97F-E7CD21ADEA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14BB-4569-A97F-E7CD21ADEA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85.51</c:v>
                </c:pt>
                <c:pt idx="3">
                  <c:v>100</c:v>
                </c:pt>
                <c:pt idx="4">
                  <c:v>100</c:v>
                </c:pt>
              </c:numCache>
            </c:numRef>
          </c:val>
          <c:extLst>
            <c:ext xmlns:c16="http://schemas.microsoft.com/office/drawing/2014/chart" uri="{C3380CC4-5D6E-409C-BE32-E72D297353CC}">
              <c16:uniqueId val="{00000000-7F12-42A7-8E1F-EA357DE8FE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7F12-42A7-8E1F-EA357DE8FE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2B26-4D31-8990-6BA5FC55B1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2B26-4D31-8990-6BA5FC55B1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2.99</c:v>
                </c:pt>
                <c:pt idx="2">
                  <c:v>5.98</c:v>
                </c:pt>
                <c:pt idx="3">
                  <c:v>8.9700000000000006</c:v>
                </c:pt>
                <c:pt idx="4">
                  <c:v>11.95</c:v>
                </c:pt>
              </c:numCache>
            </c:numRef>
          </c:val>
          <c:extLst>
            <c:ext xmlns:c16="http://schemas.microsoft.com/office/drawing/2014/chart" uri="{C3380CC4-5D6E-409C-BE32-E72D297353CC}">
              <c16:uniqueId val="{00000000-E984-4A3A-957B-4409787BC0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E984-4A3A-957B-4409787BC0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FC8-4C6E-8969-EE4CE2567C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5FC8-4C6E-8969-EE4CE2567C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formatCode="#,##0.00;&quot;△&quot;#,##0.00;&quot;-&quot;">
                  <c:v>0.03</c:v>
                </c:pt>
                <c:pt idx="4" formatCode="#,##0.00;&quot;△&quot;#,##0.00;&quot;-&quot;">
                  <c:v>0.04</c:v>
                </c:pt>
              </c:numCache>
            </c:numRef>
          </c:val>
          <c:extLst>
            <c:ext xmlns:c16="http://schemas.microsoft.com/office/drawing/2014/chart" uri="{C3380CC4-5D6E-409C-BE32-E72D297353CC}">
              <c16:uniqueId val="{00000000-DE41-41F1-AB3C-7CCF4C7589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DE41-41F1-AB3C-7CCF4C7589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4.93</c:v>
                </c:pt>
                <c:pt idx="2">
                  <c:v>1.92</c:v>
                </c:pt>
                <c:pt idx="3">
                  <c:v>-42.89</c:v>
                </c:pt>
                <c:pt idx="4">
                  <c:v>-115.87</c:v>
                </c:pt>
              </c:numCache>
            </c:numRef>
          </c:val>
          <c:extLst>
            <c:ext xmlns:c16="http://schemas.microsoft.com/office/drawing/2014/chart" uri="{C3380CC4-5D6E-409C-BE32-E72D297353CC}">
              <c16:uniqueId val="{00000000-0BAC-4E50-83A7-C5C5041C5C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0BAC-4E50-83A7-C5C5041C5C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formatCode="#,##0.00;&quot;△&quot;#,##0.00;&quot;-&quot;">
                  <c:v>0.01</c:v>
                </c:pt>
                <c:pt idx="4">
                  <c:v>0</c:v>
                </c:pt>
              </c:numCache>
            </c:numRef>
          </c:val>
          <c:extLst>
            <c:ext xmlns:c16="http://schemas.microsoft.com/office/drawing/2014/chart" uri="{C3380CC4-5D6E-409C-BE32-E72D297353CC}">
              <c16:uniqueId val="{00000000-5799-4EBD-B414-5C352A3102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5799-4EBD-B414-5C352A3102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25.2</c:v>
                </c:pt>
                <c:pt idx="2">
                  <c:v>36.11</c:v>
                </c:pt>
                <c:pt idx="3">
                  <c:v>30.61</c:v>
                </c:pt>
                <c:pt idx="4">
                  <c:v>35.26</c:v>
                </c:pt>
              </c:numCache>
            </c:numRef>
          </c:val>
          <c:extLst>
            <c:ext xmlns:c16="http://schemas.microsoft.com/office/drawing/2014/chart" uri="{C3380CC4-5D6E-409C-BE32-E72D297353CC}">
              <c16:uniqueId val="{00000000-D622-44D4-A003-7D82413807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622-44D4-A003-7D82413807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616.09</c:v>
                </c:pt>
                <c:pt idx="2">
                  <c:v>432.06</c:v>
                </c:pt>
                <c:pt idx="3">
                  <c:v>511.11</c:v>
                </c:pt>
                <c:pt idx="4">
                  <c:v>444.19</c:v>
                </c:pt>
              </c:numCache>
            </c:numRef>
          </c:val>
          <c:extLst>
            <c:ext xmlns:c16="http://schemas.microsoft.com/office/drawing/2014/chart" uri="{C3380CC4-5D6E-409C-BE32-E72D297353CC}">
              <c16:uniqueId val="{00000000-D97E-40A8-90C6-7C8338A5BA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D97E-40A8-90C6-7C8338A5BA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55" zoomScaleNormal="100" workbookViewId="0">
      <selection activeCell="CK53" sqref="CK5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須賀川市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73828</v>
      </c>
      <c r="AM8" s="41"/>
      <c r="AN8" s="41"/>
      <c r="AO8" s="41"/>
      <c r="AP8" s="41"/>
      <c r="AQ8" s="41"/>
      <c r="AR8" s="41"/>
      <c r="AS8" s="41"/>
      <c r="AT8" s="34">
        <f>データ!T6</f>
        <v>279.43</v>
      </c>
      <c r="AU8" s="34"/>
      <c r="AV8" s="34"/>
      <c r="AW8" s="34"/>
      <c r="AX8" s="34"/>
      <c r="AY8" s="34"/>
      <c r="AZ8" s="34"/>
      <c r="BA8" s="34"/>
      <c r="BB8" s="34">
        <f>データ!U6</f>
        <v>264.20999999999998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79.599999999999994</v>
      </c>
      <c r="J10" s="34"/>
      <c r="K10" s="34"/>
      <c r="L10" s="34"/>
      <c r="M10" s="34"/>
      <c r="N10" s="34"/>
      <c r="O10" s="34"/>
      <c r="P10" s="34">
        <f>データ!P6</f>
        <v>0.67</v>
      </c>
      <c r="Q10" s="34"/>
      <c r="R10" s="34"/>
      <c r="S10" s="34"/>
      <c r="T10" s="34"/>
      <c r="U10" s="34"/>
      <c r="V10" s="34"/>
      <c r="W10" s="34">
        <f>データ!Q6</f>
        <v>107.95</v>
      </c>
      <c r="X10" s="34"/>
      <c r="Y10" s="34"/>
      <c r="Z10" s="34"/>
      <c r="AA10" s="34"/>
      <c r="AB10" s="34"/>
      <c r="AC10" s="34"/>
      <c r="AD10" s="41">
        <f>データ!R6</f>
        <v>3190</v>
      </c>
      <c r="AE10" s="41"/>
      <c r="AF10" s="41"/>
      <c r="AG10" s="41"/>
      <c r="AH10" s="41"/>
      <c r="AI10" s="41"/>
      <c r="AJ10" s="41"/>
      <c r="AK10" s="2"/>
      <c r="AL10" s="41">
        <f>データ!V6</f>
        <v>489</v>
      </c>
      <c r="AM10" s="41"/>
      <c r="AN10" s="41"/>
      <c r="AO10" s="41"/>
      <c r="AP10" s="41"/>
      <c r="AQ10" s="41"/>
      <c r="AR10" s="41"/>
      <c r="AS10" s="41"/>
      <c r="AT10" s="34">
        <f>データ!W6</f>
        <v>0.46</v>
      </c>
      <c r="AU10" s="34"/>
      <c r="AV10" s="34"/>
      <c r="AW10" s="34"/>
      <c r="AX10" s="34"/>
      <c r="AY10" s="34"/>
      <c r="AZ10" s="34"/>
      <c r="BA10" s="34"/>
      <c r="BB10" s="34">
        <f>データ!X6</f>
        <v>1063.04</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UWUdmuJhB3c8IfzPcVScGAjAxHac6VIq6ZiL1le9spOhMWRri19CNzUnWQLskpZpiiRMMXCJpa22Xjb3EuSCaA==" saltValue="+CInpFyX5qzamKz56aLy3Q==" spinCount="100000" sheet="1" objects="1" scenarios="1" formatCells="0" formatColumns="0" formatRows="0"/>
  <mergeCells count="51">
    <mergeCell ref="B60:BJ61"/>
    <mergeCell ref="BL64:BZ65"/>
    <mergeCell ref="C83:BJ83"/>
    <mergeCell ref="BL47:BZ63"/>
    <mergeCell ref="BL66:BZ82"/>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72079</v>
      </c>
      <c r="D6" s="19">
        <f t="shared" si="3"/>
        <v>46</v>
      </c>
      <c r="E6" s="19">
        <f t="shared" si="3"/>
        <v>17</v>
      </c>
      <c r="F6" s="19">
        <f t="shared" si="3"/>
        <v>4</v>
      </c>
      <c r="G6" s="19">
        <f t="shared" si="3"/>
        <v>0</v>
      </c>
      <c r="H6" s="19" t="str">
        <f t="shared" si="3"/>
        <v>福島県　須賀川市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79.599999999999994</v>
      </c>
      <c r="P6" s="20">
        <f t="shared" si="3"/>
        <v>0.67</v>
      </c>
      <c r="Q6" s="20">
        <f t="shared" si="3"/>
        <v>107.95</v>
      </c>
      <c r="R6" s="20">
        <f t="shared" si="3"/>
        <v>3190</v>
      </c>
      <c r="S6" s="20">
        <f t="shared" si="3"/>
        <v>73828</v>
      </c>
      <c r="T6" s="20">
        <f t="shared" si="3"/>
        <v>279.43</v>
      </c>
      <c r="U6" s="20">
        <f t="shared" si="3"/>
        <v>264.20999999999998</v>
      </c>
      <c r="V6" s="20">
        <f t="shared" si="3"/>
        <v>489</v>
      </c>
      <c r="W6" s="20">
        <f t="shared" si="3"/>
        <v>0.46</v>
      </c>
      <c r="X6" s="20">
        <f t="shared" si="3"/>
        <v>1063.04</v>
      </c>
      <c r="Y6" s="21" t="str">
        <f>IF(Y7="",NA(),Y7)</f>
        <v>-</v>
      </c>
      <c r="Z6" s="21">
        <f t="shared" ref="Z6:AH6" si="4">IF(Z7="",NA(),Z7)</f>
        <v>100</v>
      </c>
      <c r="AA6" s="21">
        <f t="shared" si="4"/>
        <v>100</v>
      </c>
      <c r="AB6" s="21">
        <f t="shared" si="4"/>
        <v>100</v>
      </c>
      <c r="AC6" s="21">
        <f t="shared" si="4"/>
        <v>100</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1">
        <f t="shared" si="5"/>
        <v>0.03</v>
      </c>
      <c r="AN6" s="21">
        <f t="shared" si="5"/>
        <v>0.04</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4.93</v>
      </c>
      <c r="AW6" s="21">
        <f t="shared" si="6"/>
        <v>1.92</v>
      </c>
      <c r="AX6" s="21">
        <f t="shared" si="6"/>
        <v>-42.89</v>
      </c>
      <c r="AY6" s="21">
        <f t="shared" si="6"/>
        <v>-115.87</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1">
        <f t="shared" si="7"/>
        <v>0.01</v>
      </c>
      <c r="BJ6" s="20">
        <f t="shared" si="7"/>
        <v>0</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25.2</v>
      </c>
      <c r="BS6" s="21">
        <f t="shared" si="8"/>
        <v>36.11</v>
      </c>
      <c r="BT6" s="21">
        <f t="shared" si="8"/>
        <v>30.61</v>
      </c>
      <c r="BU6" s="21">
        <f t="shared" si="8"/>
        <v>35.26</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616.09</v>
      </c>
      <c r="CD6" s="21">
        <f t="shared" si="9"/>
        <v>432.06</v>
      </c>
      <c r="CE6" s="21">
        <f t="shared" si="9"/>
        <v>511.11</v>
      </c>
      <c r="CF6" s="21">
        <f t="shared" si="9"/>
        <v>444.19</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10</v>
      </c>
      <c r="CO6" s="21">
        <f t="shared" si="10"/>
        <v>10.41</v>
      </c>
      <c r="CP6" s="21">
        <f t="shared" si="10"/>
        <v>10.5</v>
      </c>
      <c r="CQ6" s="21">
        <f t="shared" si="10"/>
        <v>11.32</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100</v>
      </c>
      <c r="CZ6" s="21">
        <f t="shared" si="11"/>
        <v>85.51</v>
      </c>
      <c r="DA6" s="21">
        <f t="shared" si="11"/>
        <v>100</v>
      </c>
      <c r="DB6" s="21">
        <f t="shared" si="11"/>
        <v>100</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2.99</v>
      </c>
      <c r="DK6" s="21">
        <f t="shared" si="12"/>
        <v>5.98</v>
      </c>
      <c r="DL6" s="21">
        <f t="shared" si="12"/>
        <v>8.9700000000000006</v>
      </c>
      <c r="DM6" s="21">
        <f t="shared" si="12"/>
        <v>11.95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72079</v>
      </c>
      <c r="D7" s="23">
        <v>46</v>
      </c>
      <c r="E7" s="23">
        <v>17</v>
      </c>
      <c r="F7" s="23">
        <v>4</v>
      </c>
      <c r="G7" s="23">
        <v>0</v>
      </c>
      <c r="H7" s="23" t="s">
        <v>96</v>
      </c>
      <c r="I7" s="23" t="s">
        <v>97</v>
      </c>
      <c r="J7" s="23" t="s">
        <v>98</v>
      </c>
      <c r="K7" s="23" t="s">
        <v>99</v>
      </c>
      <c r="L7" s="23" t="s">
        <v>100</v>
      </c>
      <c r="M7" s="23" t="s">
        <v>101</v>
      </c>
      <c r="N7" s="24" t="s">
        <v>102</v>
      </c>
      <c r="O7" s="24">
        <v>79.599999999999994</v>
      </c>
      <c r="P7" s="24">
        <v>0.67</v>
      </c>
      <c r="Q7" s="24">
        <v>107.95</v>
      </c>
      <c r="R7" s="24">
        <v>3190</v>
      </c>
      <c r="S7" s="24">
        <v>73828</v>
      </c>
      <c r="T7" s="24">
        <v>279.43</v>
      </c>
      <c r="U7" s="24">
        <v>264.20999999999998</v>
      </c>
      <c r="V7" s="24">
        <v>489</v>
      </c>
      <c r="W7" s="24">
        <v>0.46</v>
      </c>
      <c r="X7" s="24">
        <v>1063.04</v>
      </c>
      <c r="Y7" s="24" t="s">
        <v>102</v>
      </c>
      <c r="Z7" s="24">
        <v>100</v>
      </c>
      <c r="AA7" s="24">
        <v>100</v>
      </c>
      <c r="AB7" s="24">
        <v>100</v>
      </c>
      <c r="AC7" s="24">
        <v>100</v>
      </c>
      <c r="AD7" s="24" t="s">
        <v>102</v>
      </c>
      <c r="AE7" s="24">
        <v>105.78</v>
      </c>
      <c r="AF7" s="24">
        <v>106.09</v>
      </c>
      <c r="AG7" s="24">
        <v>106.44</v>
      </c>
      <c r="AH7" s="24">
        <v>107.11</v>
      </c>
      <c r="AI7" s="24">
        <v>105.09</v>
      </c>
      <c r="AJ7" s="24" t="s">
        <v>102</v>
      </c>
      <c r="AK7" s="24">
        <v>0</v>
      </c>
      <c r="AL7" s="24">
        <v>0</v>
      </c>
      <c r="AM7" s="24">
        <v>0.03</v>
      </c>
      <c r="AN7" s="24">
        <v>0.04</v>
      </c>
      <c r="AO7" s="24" t="s">
        <v>102</v>
      </c>
      <c r="AP7" s="24">
        <v>63.96</v>
      </c>
      <c r="AQ7" s="24">
        <v>69.42</v>
      </c>
      <c r="AR7" s="24">
        <v>72.86</v>
      </c>
      <c r="AS7" s="24">
        <v>69.540000000000006</v>
      </c>
      <c r="AT7" s="24">
        <v>65.73</v>
      </c>
      <c r="AU7" s="24" t="s">
        <v>102</v>
      </c>
      <c r="AV7" s="24">
        <v>4.93</v>
      </c>
      <c r="AW7" s="24">
        <v>1.92</v>
      </c>
      <c r="AX7" s="24">
        <v>-42.89</v>
      </c>
      <c r="AY7" s="24">
        <v>-115.87</v>
      </c>
      <c r="AZ7" s="24" t="s">
        <v>102</v>
      </c>
      <c r="BA7" s="24">
        <v>44.24</v>
      </c>
      <c r="BB7" s="24">
        <v>43.07</v>
      </c>
      <c r="BC7" s="24">
        <v>45.42</v>
      </c>
      <c r="BD7" s="24">
        <v>50.63</v>
      </c>
      <c r="BE7" s="24">
        <v>48.91</v>
      </c>
      <c r="BF7" s="24" t="s">
        <v>102</v>
      </c>
      <c r="BG7" s="24">
        <v>0</v>
      </c>
      <c r="BH7" s="24">
        <v>0</v>
      </c>
      <c r="BI7" s="24">
        <v>0.01</v>
      </c>
      <c r="BJ7" s="24">
        <v>0</v>
      </c>
      <c r="BK7" s="24" t="s">
        <v>102</v>
      </c>
      <c r="BL7" s="24">
        <v>1258.43</v>
      </c>
      <c r="BM7" s="24">
        <v>1163.75</v>
      </c>
      <c r="BN7" s="24">
        <v>1195.47</v>
      </c>
      <c r="BO7" s="24">
        <v>1168.69</v>
      </c>
      <c r="BP7" s="24">
        <v>1156.82</v>
      </c>
      <c r="BQ7" s="24" t="s">
        <v>102</v>
      </c>
      <c r="BR7" s="24">
        <v>25.2</v>
      </c>
      <c r="BS7" s="24">
        <v>36.11</v>
      </c>
      <c r="BT7" s="24">
        <v>30.61</v>
      </c>
      <c r="BU7" s="24">
        <v>35.26</v>
      </c>
      <c r="BV7" s="24" t="s">
        <v>102</v>
      </c>
      <c r="BW7" s="24">
        <v>73.36</v>
      </c>
      <c r="BX7" s="24">
        <v>72.599999999999994</v>
      </c>
      <c r="BY7" s="24">
        <v>69.430000000000007</v>
      </c>
      <c r="BZ7" s="24">
        <v>70.709999999999994</v>
      </c>
      <c r="CA7" s="24">
        <v>75.33</v>
      </c>
      <c r="CB7" s="24" t="s">
        <v>102</v>
      </c>
      <c r="CC7" s="24">
        <v>616.09</v>
      </c>
      <c r="CD7" s="24">
        <v>432.06</v>
      </c>
      <c r="CE7" s="24">
        <v>511.11</v>
      </c>
      <c r="CF7" s="24">
        <v>444.19</v>
      </c>
      <c r="CG7" s="24" t="s">
        <v>102</v>
      </c>
      <c r="CH7" s="24">
        <v>224.88</v>
      </c>
      <c r="CI7" s="24">
        <v>228.64</v>
      </c>
      <c r="CJ7" s="24">
        <v>239.46</v>
      </c>
      <c r="CK7" s="24">
        <v>233.15</v>
      </c>
      <c r="CL7" s="24">
        <v>215.73</v>
      </c>
      <c r="CM7" s="24" t="s">
        <v>102</v>
      </c>
      <c r="CN7" s="24">
        <v>10</v>
      </c>
      <c r="CO7" s="24">
        <v>10.41</v>
      </c>
      <c r="CP7" s="24">
        <v>10.5</v>
      </c>
      <c r="CQ7" s="24">
        <v>11.32</v>
      </c>
      <c r="CR7" s="24" t="s">
        <v>102</v>
      </c>
      <c r="CS7" s="24">
        <v>42.4</v>
      </c>
      <c r="CT7" s="24">
        <v>42.28</v>
      </c>
      <c r="CU7" s="24">
        <v>41.06</v>
      </c>
      <c r="CV7" s="24">
        <v>42.09</v>
      </c>
      <c r="CW7" s="24">
        <v>43.28</v>
      </c>
      <c r="CX7" s="24" t="s">
        <v>102</v>
      </c>
      <c r="CY7" s="24">
        <v>100</v>
      </c>
      <c r="CZ7" s="24">
        <v>85.51</v>
      </c>
      <c r="DA7" s="24">
        <v>100</v>
      </c>
      <c r="DB7" s="24">
        <v>100</v>
      </c>
      <c r="DC7" s="24" t="s">
        <v>102</v>
      </c>
      <c r="DD7" s="24">
        <v>84.19</v>
      </c>
      <c r="DE7" s="24">
        <v>84.34</v>
      </c>
      <c r="DF7" s="24">
        <v>84.34</v>
      </c>
      <c r="DG7" s="24">
        <v>84.73</v>
      </c>
      <c r="DH7" s="24">
        <v>86.21</v>
      </c>
      <c r="DI7" s="24" t="s">
        <v>102</v>
      </c>
      <c r="DJ7" s="24">
        <v>2.99</v>
      </c>
      <c r="DK7" s="24">
        <v>5.98</v>
      </c>
      <c r="DL7" s="24">
        <v>8.9700000000000006</v>
      </c>
      <c r="DM7" s="24">
        <v>11.95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2025-01-31T00:57:30Z</cp:lastPrinted>
  <dcterms:created xsi:type="dcterms:W3CDTF">2025-01-24T07:09:46Z</dcterms:created>
  <dcterms:modified xsi:type="dcterms:W3CDTF">2025-02-25T10:08:04Z</dcterms:modified>
  <cp:category/>
</cp:coreProperties>
</file>