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99\gesuido\0015_経営戦略･経営分析関係\002 経営比較分析表\2023(R05)\"/>
    </mc:Choice>
  </mc:AlternateContent>
  <workbookProtection workbookAlgorithmName="SHA-512" workbookHashValue="mezBzKzYOA5mvnww292l4nKEJH407eF3alzGZQCdFcTxW/79hB7o3EYMyrpWx/54RAWZJOd1J0DUe0uQZ/2nrA==" workbookSaltValue="NqQW5mab/JGq3L2R+w8Uu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<sst xmlns="http://schemas.openxmlformats.org/spreadsheetml/2006/main" count="253" uniqueCount="115">
  <si>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</si>
  <si>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</si>
  <si>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</si>
  <si>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</si>
  <si>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</si>
  <si>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</si>
  <si>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</si>
  <si>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</si>
  <si>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</si>
  <si>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</si>
  <si>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</si>
  <si>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</si>
  <si>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</si>
  <si>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</si>
  <si>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</si>
  <si>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</si>
  <si>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</si>
  <si>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</si>
  <si>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</si>
  <si>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</si>
  <si>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</si>
  <si>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</si>
  <si>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</si>
  <si>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</si>
  <si>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</si>
  <si>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</si>
  <si>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</si>
  <si>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</si>
  <si>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</si>
  <si>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</si>
  <si>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</si>
  <si>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</si>
  <si>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</si>
  <si>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</si>
  <si>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</si>
  <si>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</si>
  <si>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</si>
  <si>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</si>
  <si>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</si>
  <si>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</si>
  <si>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</si>
  <si>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</si>
  <si>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</si>
  <si>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</si>
  <si>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</si>
  <si>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</si>
  <si>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</si>
  <si>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</si>
  <si>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</si>
  <si>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</si>
  <si>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</si>
  <si>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</si>
  <si>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</si>
  <si>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</si>
  <si>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</si>
  <si>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</si>
  <si>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</si>
  <si>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</si>
  <si>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</si>
  <si>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</si>
  <si>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</si>
  <si>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</si>
  <si>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</si>
  <si>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</si>
  <si>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</si>
  <si>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</si>
  <si>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</si>
  <si>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</si>
  <si>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</si>
  <si>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</si>
  <si>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</si>
  <si>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</si>
  <si>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</si>
  <si>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</si>
  <si>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</si>
  <si>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</si>
  <si>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</si>
  <si>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</si>
  <si>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</si>
  <si>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</si>
  <si>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</si>
  <si>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</si>
  <si>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</si>
  <si>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</si>
  <si>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</si>
  <si>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</si>
  <si>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</si>
  <si>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</si>
  <si>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</si>
  <si>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</si>
  <si>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</si>
  <si>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</si>
  <si>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</si>
  <si>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</si>
  <si>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</si>
  <si>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</si>
  <si>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</si>
  <si>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</si>
  <si>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</si>
  <si>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</si>
  <si>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</si>
  <si>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</si>
  <si>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</si>
  <si>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</si>
  <si>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</si>
  <si>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</si>
  <si>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</si>
  <si>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</si>
  <si>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</si>
  <si>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</si>
  <si>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</si>
  <si>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</si>
  <si>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本事業は、最も古い施設で昭和58年からの稼動しており、既に30年以上が経過していることから、今後耐用年数の経過による大幅な管渠・施設の更新が必要となる。
　処理場施設の老朽化対策については、低下した機能の向上を図るためため、機能強化事業を計画的に実施し、平準化を図りながら更新を行っていく。
　</t>
    <phoneticPr fontId="4"/>
  </si>
  <si>
    <t>①経常収支比率：類似団体の平均値を上回り100％を超えた黒字であるが、一般会計からの補助金で賄っている状況から、純粋に健全な経営状態とは言えない。
③流動比率：債務による支払い能力が年々増加していおり、全国平均を上回るものの、100％を下回っていることから、維持管理の抑制や料金改定を行うなど、経営改善を図る必要がある。
⑤経費回収率：全国平均並びに類似団体より高水準であるが、人口減少や節水型機器の普及などにより有収水量が減少し、今後は低下していく見込みである。
⑥汚水処理原価：類似団体より低い水準であるが、維持管理費の更なるコスト縮減に取り組む必要がある。
⑦施設利用率：概ね類似団体平均値と同水準であり、過大な施設規模とはなっていないと考えられる。
⑧水洗化率：概ね類似団体と乖離は少ないが、水洗化率向上に取り組む必要がある。</t>
    <rPh sb="17" eb="19">
      <t>ウワマワ</t>
    </rPh>
    <rPh sb="25" eb="26">
      <t>コ</t>
    </rPh>
    <rPh sb="28" eb="30">
      <t>クロジ</t>
    </rPh>
    <rPh sb="46" eb="47">
      <t>マカナ</t>
    </rPh>
    <rPh sb="81" eb="83">
      <t>サイム</t>
    </rPh>
    <rPh sb="86" eb="88">
      <t>シハラ</t>
    </rPh>
    <rPh sb="89" eb="91">
      <t>ノウリョク</t>
    </rPh>
    <rPh sb="92" eb="94">
      <t>ネンネン</t>
    </rPh>
    <rPh sb="94" eb="96">
      <t>ゾウカ</t>
    </rPh>
    <rPh sb="139" eb="140">
      <t>キン</t>
    </rPh>
    <rPh sb="143" eb="144">
      <t>オコナ</t>
    </rPh>
    <rPh sb="148" eb="150">
      <t>ケイエイ</t>
    </rPh>
    <rPh sb="150" eb="152">
      <t>カイゼン</t>
    </rPh>
    <rPh sb="153" eb="154">
      <t>ハカ</t>
    </rPh>
    <rPh sb="155" eb="157">
      <t>ヒツヨウ</t>
    </rPh>
    <rPh sb="263" eb="264">
      <t>ヒ</t>
    </rPh>
    <rPh sb="265" eb="266">
      <t>サラ</t>
    </rPh>
    <phoneticPr fontId="4"/>
  </si>
  <si>
    <t>　平成17年の4市村合併により、処理区域は21地区あるが、農業集落排水地区全体として、将来的な普及人口の増加は期待できず、使用料の増収が見込めないことから、公共下水道と比べても経営は厳しくなると予想される。
　その一方で、持続可能な汚水処理を実施していくために、公共下水道及び流域下水道への農業集落排水処理施設を統合する基本計画に基づき、21施設を9施設（予定）に減少することで、維持管理費の削減と事業の効率化を図る。</t>
    <rPh sb="165" eb="166">
      <t>モト</t>
    </rPh>
    <rPh sb="171" eb="173">
      <t>シセツ</t>
    </rPh>
    <rPh sb="175" eb="177">
      <t>シセツ</t>
    </rPh>
    <rPh sb="178" eb="180">
      <t>ヨテイ</t>
    </rPh>
    <rPh sb="182" eb="184">
      <t>ゲンショウ</t>
    </rPh>
    <rPh sb="194" eb="195">
      <t>ヒ</t>
    </rPh>
    <rPh sb="196" eb="198">
      <t>サクゲン</t>
    </rPh>
    <rPh sb="199" eb="201">
      <t>ジギョウ</t>
    </rPh>
    <rPh sb="202" eb="205">
      <t>コウリツカ</t>
    </rPh>
    <rPh sb="206" eb="20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</si>
</sst>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889-4C49-AEC2-D8E718E0C7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A889-4C49-AEC2-D8E718E0C7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55.44</c:v>
                </c:pt>
                <c:pt idx="2">
                  <c:v>56.09</c:v>
                </c:pt>
                <c:pt idx="3">
                  <c:v>54.9</c:v>
                </c:pt>
                <c:pt idx="4">
                  <c:v>54.98</c:v>
                </c:pt>
              </c:numCache>
            </c:numRef>
          </c:val>
          <c:extLst>
            <c:ext xmlns:c16="http://schemas.microsoft.com/office/drawing/2014/chart" uri="{C3380CC4-5D6E-409C-BE32-E72D297353CC}">
              <c16:uniqueId val="{00000000-F723-4E86-94ED-7ABA174427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F723-4E86-94ED-7ABA174427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84.64</c:v>
                </c:pt>
                <c:pt idx="2">
                  <c:v>85.02</c:v>
                </c:pt>
                <c:pt idx="3">
                  <c:v>85.91</c:v>
                </c:pt>
                <c:pt idx="4">
                  <c:v>86.16</c:v>
                </c:pt>
              </c:numCache>
            </c:numRef>
          </c:val>
          <c:extLst>
            <c:ext xmlns:c16="http://schemas.microsoft.com/office/drawing/2014/chart" uri="{C3380CC4-5D6E-409C-BE32-E72D297353CC}">
              <c16:uniqueId val="{00000000-77F8-4F9B-BF01-14CDAD3D08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77F8-4F9B-BF01-14CDAD3D08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108.34</c:v>
                </c:pt>
                <c:pt idx="2">
                  <c:v>105.68</c:v>
                </c:pt>
                <c:pt idx="3">
                  <c:v>103.45</c:v>
                </c:pt>
                <c:pt idx="4">
                  <c:v>109.09</c:v>
                </c:pt>
              </c:numCache>
            </c:numRef>
          </c:val>
          <c:extLst>
            <c:ext xmlns:c16="http://schemas.microsoft.com/office/drawing/2014/chart" uri="{C3380CC4-5D6E-409C-BE32-E72D297353CC}">
              <c16:uniqueId val="{00000000-1949-4570-BDF2-03A4D78297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1949-4570-BDF2-03A4D78297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3.65</c:v>
                </c:pt>
                <c:pt idx="2">
                  <c:v>7.27</c:v>
                </c:pt>
                <c:pt idx="3">
                  <c:v>10.86</c:v>
                </c:pt>
                <c:pt idx="4">
                  <c:v>14.12</c:v>
                </c:pt>
              </c:numCache>
            </c:numRef>
          </c:val>
          <c:extLst>
            <c:ext xmlns:c16="http://schemas.microsoft.com/office/drawing/2014/chart" uri="{C3380CC4-5D6E-409C-BE32-E72D297353CC}">
              <c16:uniqueId val="{00000000-0C12-4B71-AE9B-7F7EAE9196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0C12-4B71-AE9B-7F7EAE9196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D6C-4057-A9BD-BEC2B55F7B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D6C-4057-A9BD-BEC2B55F7B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41-4CE7-AF3F-4210E45A41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E141-4CE7-AF3F-4210E45A41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18.97</c:v>
                </c:pt>
                <c:pt idx="2">
                  <c:v>27.42</c:v>
                </c:pt>
                <c:pt idx="3">
                  <c:v>43.31</c:v>
                </c:pt>
                <c:pt idx="4">
                  <c:v>72.19</c:v>
                </c:pt>
              </c:numCache>
            </c:numRef>
          </c:val>
          <c:extLst>
            <c:ext xmlns:c16="http://schemas.microsoft.com/office/drawing/2014/chart" uri="{C3380CC4-5D6E-409C-BE32-E72D297353CC}">
              <c16:uniqueId val="{00000000-7D43-4227-AE40-7DF70D1ED4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7D43-4227-AE40-7DF70D1ED4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154.75</c:v>
                </c:pt>
                <c:pt idx="2">
                  <c:v>224.25</c:v>
                </c:pt>
                <c:pt idx="3" formatCode="#,##0.00;&quot;△&quot;#,##0.00">
                  <c:v>0</c:v>
                </c:pt>
                <c:pt idx="4" formatCode="#,##0.00;&quot;△&quot;#,##0.00">
                  <c:v>0</c:v>
                </c:pt>
              </c:numCache>
            </c:numRef>
          </c:val>
          <c:extLst>
            <c:ext xmlns:c16="http://schemas.microsoft.com/office/drawing/2014/chart" uri="{C3380CC4-5D6E-409C-BE32-E72D297353CC}">
              <c16:uniqueId val="{00000000-54B1-4550-8169-FAF02F7188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54B1-4550-8169-FAF02F7188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94.53</c:v>
                </c:pt>
                <c:pt idx="2">
                  <c:v>87.83</c:v>
                </c:pt>
                <c:pt idx="3">
                  <c:v>81.540000000000006</c:v>
                </c:pt>
                <c:pt idx="4">
                  <c:v>80.84</c:v>
                </c:pt>
              </c:numCache>
            </c:numRef>
          </c:val>
          <c:extLst>
            <c:ext xmlns:c16="http://schemas.microsoft.com/office/drawing/2014/chart" uri="{C3380CC4-5D6E-409C-BE32-E72D297353CC}">
              <c16:uniqueId val="{00000000-65E6-49A7-9DA8-25CBA81102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65E6-49A7-9DA8-25CBA81102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150.4</c:v>
                </c:pt>
                <c:pt idx="2">
                  <c:v>160.97</c:v>
                </c:pt>
                <c:pt idx="3">
                  <c:v>173.05</c:v>
                </c:pt>
                <c:pt idx="4">
                  <c:v>174.5</c:v>
                </c:pt>
              </c:numCache>
            </c:numRef>
          </c:val>
          <c:extLst>
            <c:ext xmlns:c16="http://schemas.microsoft.com/office/drawing/2014/chart" uri="{C3380CC4-5D6E-409C-BE32-E72D297353CC}">
              <c16:uniqueId val="{00000000-DC10-4958-B9A6-4F2E3F6543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DC10-4958-B9A6-4F2E3F6543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5" zoomScale="90" zoomScaleNormal="90" workbookViewId="0">
      <selection activeCell="BB59" sqref="BB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白河市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57869</v>
      </c>
      <c r="AM8" s="36"/>
      <c r="AN8" s="36"/>
      <c r="AO8" s="36"/>
      <c r="AP8" s="36"/>
      <c r="AQ8" s="36"/>
      <c r="AR8" s="36"/>
      <c r="AS8" s="36"/>
      <c r="AT8" s="37">
        <f>データ!T6</f>
        <v>305.32</v>
      </c>
      <c r="AU8" s="37"/>
      <c r="AV8" s="37"/>
      <c r="AW8" s="37"/>
      <c r="AX8" s="37"/>
      <c r="AY8" s="37"/>
      <c r="AZ8" s="37"/>
      <c r="BA8" s="37"/>
      <c r="BB8" s="37">
        <f>データ!U6</f>
        <v>189.54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77.989999999999995</v>
      </c>
      <c r="J10" s="37"/>
      <c r="K10" s="37"/>
      <c r="L10" s="37"/>
      <c r="M10" s="37"/>
      <c r="N10" s="37"/>
      <c r="O10" s="37"/>
      <c r="P10" s="37">
        <f>データ!P6</f>
        <v>29.72</v>
      </c>
      <c r="Q10" s="37"/>
      <c r="R10" s="37"/>
      <c r="S10" s="37"/>
      <c r="T10" s="37"/>
      <c r="U10" s="37"/>
      <c r="V10" s="37"/>
      <c r="W10" s="37">
        <f>データ!Q6</f>
        <v>76.569999999999993</v>
      </c>
      <c r="X10" s="37"/>
      <c r="Y10" s="37"/>
      <c r="Z10" s="37"/>
      <c r="AA10" s="37"/>
      <c r="AB10" s="37"/>
      <c r="AC10" s="37"/>
      <c r="AD10" s="36">
        <f>データ!R6</f>
        <v>2838</v>
      </c>
      <c r="AE10" s="36"/>
      <c r="AF10" s="36"/>
      <c r="AG10" s="36"/>
      <c r="AH10" s="36"/>
      <c r="AI10" s="36"/>
      <c r="AJ10" s="36"/>
      <c r="AK10" s="2"/>
      <c r="AL10" s="36">
        <f>データ!V6</f>
        <v>17072</v>
      </c>
      <c r="AM10" s="36"/>
      <c r="AN10" s="36"/>
      <c r="AO10" s="36"/>
      <c r="AP10" s="36"/>
      <c r="AQ10" s="36"/>
      <c r="AR10" s="36"/>
      <c r="AS10" s="36"/>
      <c r="AT10" s="37">
        <f>データ!W6</f>
        <v>20.8</v>
      </c>
      <c r="AU10" s="37"/>
      <c r="AV10" s="37"/>
      <c r="AW10" s="37"/>
      <c r="AX10" s="37"/>
      <c r="AY10" s="37"/>
      <c r="AZ10" s="37"/>
      <c r="BA10" s="37"/>
      <c r="BB10" s="37">
        <f>データ!X6</f>
        <v>820.77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ESS2+EcU9VqA59xAmk8Q6hpsFUYKHjwG9Ur3IJLqvUiBcSenid6VDqtrTLQ9O+jU3hxulhzeyuL3Do/kIRJLw==" saltValue="PhslMOQI/ZZUMAhkx1X4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72052</v>
      </c>
      <c r="D6" s="19">
        <f t="shared" si="3"/>
        <v>46</v>
      </c>
      <c r="E6" s="19">
        <f t="shared" si="3"/>
        <v>17</v>
      </c>
      <c r="F6" s="19">
        <f t="shared" si="3"/>
        <v>5</v>
      </c>
      <c r="G6" s="19">
        <f t="shared" si="3"/>
        <v>0</v>
      </c>
      <c r="H6" s="19" t="str">
        <f t="shared" si="3"/>
        <v>福島県　白河市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77.989999999999995</v>
      </c>
      <c r="P6" s="20">
        <f t="shared" si="3"/>
        <v>29.72</v>
      </c>
      <c r="Q6" s="20">
        <f t="shared" si="3"/>
        <v>76.569999999999993</v>
      </c>
      <c r="R6" s="20">
        <f t="shared" si="3"/>
        <v>2838</v>
      </c>
      <c r="S6" s="20">
        <f t="shared" si="3"/>
        <v>57869</v>
      </c>
      <c r="T6" s="20">
        <f t="shared" si="3"/>
        <v>305.32</v>
      </c>
      <c r="U6" s="20">
        <f t="shared" si="3"/>
        <v>189.54</v>
      </c>
      <c r="V6" s="20">
        <f t="shared" si="3"/>
        <v>17072</v>
      </c>
      <c r="W6" s="20">
        <f t="shared" si="3"/>
        <v>20.8</v>
      </c>
      <c r="X6" s="20">
        <f t="shared" si="3"/>
        <v>820.77</v>
      </c>
      <c r="Y6" s="21" t="str">
        <f>IF(Y7="",NA(),Y7)</f>
        <v>-</v>
      </c>
      <c r="Z6" s="21">
        <f t="shared" ref="Z6:AH6" si="4">IF(Z7="",NA(),Z7)</f>
        <v>108.34</v>
      </c>
      <c r="AA6" s="21">
        <f t="shared" si="4"/>
        <v>105.68</v>
      </c>
      <c r="AB6" s="21">
        <f t="shared" si="4"/>
        <v>103.45</v>
      </c>
      <c r="AC6" s="21">
        <f t="shared" si="4"/>
        <v>109.09</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18.97</v>
      </c>
      <c r="AW6" s="21">
        <f t="shared" si="6"/>
        <v>27.42</v>
      </c>
      <c r="AX6" s="21">
        <f t="shared" si="6"/>
        <v>43.31</v>
      </c>
      <c r="AY6" s="21">
        <f t="shared" si="6"/>
        <v>72.19</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154.75</v>
      </c>
      <c r="BH6" s="21">
        <f t="shared" si="7"/>
        <v>224.25</v>
      </c>
      <c r="BI6" s="20">
        <f t="shared" si="7"/>
        <v>0</v>
      </c>
      <c r="BJ6" s="20">
        <f t="shared" si="7"/>
        <v>0</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94.53</v>
      </c>
      <c r="BS6" s="21">
        <f t="shared" si="8"/>
        <v>87.83</v>
      </c>
      <c r="BT6" s="21">
        <f t="shared" si="8"/>
        <v>81.540000000000006</v>
      </c>
      <c r="BU6" s="21">
        <f t="shared" si="8"/>
        <v>80.84</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150.4</v>
      </c>
      <c r="CD6" s="21">
        <f t="shared" si="9"/>
        <v>160.97</v>
      </c>
      <c r="CE6" s="21">
        <f t="shared" si="9"/>
        <v>173.05</v>
      </c>
      <c r="CF6" s="21">
        <f t="shared" si="9"/>
        <v>174.5</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55.44</v>
      </c>
      <c r="CO6" s="21">
        <f t="shared" si="10"/>
        <v>56.09</v>
      </c>
      <c r="CP6" s="21">
        <f t="shared" si="10"/>
        <v>54.9</v>
      </c>
      <c r="CQ6" s="21">
        <f t="shared" si="10"/>
        <v>54.98</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84.64</v>
      </c>
      <c r="CZ6" s="21">
        <f t="shared" si="11"/>
        <v>85.02</v>
      </c>
      <c r="DA6" s="21">
        <f t="shared" si="11"/>
        <v>85.91</v>
      </c>
      <c r="DB6" s="21">
        <f t="shared" si="11"/>
        <v>86.16</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3.65</v>
      </c>
      <c r="DK6" s="21">
        <f t="shared" si="12"/>
        <v>7.27</v>
      </c>
      <c r="DL6" s="21">
        <f t="shared" si="12"/>
        <v>10.86</v>
      </c>
      <c r="DM6" s="21">
        <f t="shared" si="12"/>
        <v>14.12</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72052</v>
      </c>
      <c r="D7" s="23">
        <v>46</v>
      </c>
      <c r="E7" s="23">
        <v>17</v>
      </c>
      <c r="F7" s="23">
        <v>5</v>
      </c>
      <c r="G7" s="23">
        <v>0</v>
      </c>
      <c r="H7" s="23" t="s">
        <v>95</v>
      </c>
      <c r="I7" s="23" t="s">
        <v>96</v>
      </c>
      <c r="J7" s="23" t="s">
        <v>97</v>
      </c>
      <c r="K7" s="23" t="s">
        <v>98</v>
      </c>
      <c r="L7" s="23" t="s">
        <v>99</v>
      </c>
      <c r="M7" s="23" t="s">
        <v>100</v>
      </c>
      <c r="N7" s="24" t="s">
        <v>101</v>
      </c>
      <c r="O7" s="24">
        <v>77.989999999999995</v>
      </c>
      <c r="P7" s="24">
        <v>29.72</v>
      </c>
      <c r="Q7" s="24">
        <v>76.569999999999993</v>
      </c>
      <c r="R7" s="24">
        <v>2838</v>
      </c>
      <c r="S7" s="24">
        <v>57869</v>
      </c>
      <c r="T7" s="24">
        <v>305.32</v>
      </c>
      <c r="U7" s="24">
        <v>189.54</v>
      </c>
      <c r="V7" s="24">
        <v>17072</v>
      </c>
      <c r="W7" s="24">
        <v>20.8</v>
      </c>
      <c r="X7" s="24">
        <v>820.77</v>
      </c>
      <c r="Y7" s="24" t="s">
        <v>101</v>
      </c>
      <c r="Z7" s="24">
        <v>108.34</v>
      </c>
      <c r="AA7" s="24">
        <v>105.68</v>
      </c>
      <c r="AB7" s="24">
        <v>103.45</v>
      </c>
      <c r="AC7" s="24">
        <v>109.09</v>
      </c>
      <c r="AD7" s="24" t="s">
        <v>101</v>
      </c>
      <c r="AE7" s="24">
        <v>103.09</v>
      </c>
      <c r="AF7" s="24">
        <v>102.11</v>
      </c>
      <c r="AG7" s="24">
        <v>101.91</v>
      </c>
      <c r="AH7" s="24">
        <v>103.07</v>
      </c>
      <c r="AI7" s="24">
        <v>104.44</v>
      </c>
      <c r="AJ7" s="24" t="s">
        <v>101</v>
      </c>
      <c r="AK7" s="24">
        <v>0</v>
      </c>
      <c r="AL7" s="24">
        <v>0</v>
      </c>
      <c r="AM7" s="24">
        <v>0</v>
      </c>
      <c r="AN7" s="24">
        <v>0</v>
      </c>
      <c r="AO7" s="24" t="s">
        <v>101</v>
      </c>
      <c r="AP7" s="24">
        <v>101.24</v>
      </c>
      <c r="AQ7" s="24">
        <v>124.9</v>
      </c>
      <c r="AR7" s="24">
        <v>124.8</v>
      </c>
      <c r="AS7" s="24">
        <v>120.64</v>
      </c>
      <c r="AT7" s="24">
        <v>124.06</v>
      </c>
      <c r="AU7" s="24" t="s">
        <v>101</v>
      </c>
      <c r="AV7" s="24">
        <v>18.97</v>
      </c>
      <c r="AW7" s="24">
        <v>27.42</v>
      </c>
      <c r="AX7" s="24">
        <v>43.31</v>
      </c>
      <c r="AY7" s="24">
        <v>72.19</v>
      </c>
      <c r="AZ7" s="24" t="s">
        <v>101</v>
      </c>
      <c r="BA7" s="24">
        <v>37.24</v>
      </c>
      <c r="BB7" s="24">
        <v>33.58</v>
      </c>
      <c r="BC7" s="24">
        <v>35.42</v>
      </c>
      <c r="BD7" s="24">
        <v>39.82</v>
      </c>
      <c r="BE7" s="24">
        <v>42.02</v>
      </c>
      <c r="BF7" s="24" t="s">
        <v>101</v>
      </c>
      <c r="BG7" s="24">
        <v>154.75</v>
      </c>
      <c r="BH7" s="24">
        <v>224.25</v>
      </c>
      <c r="BI7" s="24">
        <v>0</v>
      </c>
      <c r="BJ7" s="24">
        <v>0</v>
      </c>
      <c r="BK7" s="24" t="s">
        <v>101</v>
      </c>
      <c r="BL7" s="24">
        <v>783.8</v>
      </c>
      <c r="BM7" s="24">
        <v>778.81</v>
      </c>
      <c r="BN7" s="24">
        <v>718.49</v>
      </c>
      <c r="BO7" s="24">
        <v>743.31</v>
      </c>
      <c r="BP7" s="24">
        <v>785.1</v>
      </c>
      <c r="BQ7" s="24" t="s">
        <v>101</v>
      </c>
      <c r="BR7" s="24">
        <v>94.53</v>
      </c>
      <c r="BS7" s="24">
        <v>87.83</v>
      </c>
      <c r="BT7" s="24">
        <v>81.540000000000006</v>
      </c>
      <c r="BU7" s="24">
        <v>80.84</v>
      </c>
      <c r="BV7" s="24" t="s">
        <v>101</v>
      </c>
      <c r="BW7" s="24">
        <v>68.11</v>
      </c>
      <c r="BX7" s="24">
        <v>67.23</v>
      </c>
      <c r="BY7" s="24">
        <v>61.82</v>
      </c>
      <c r="BZ7" s="24">
        <v>61.15</v>
      </c>
      <c r="CA7" s="24">
        <v>56.93</v>
      </c>
      <c r="CB7" s="24" t="s">
        <v>101</v>
      </c>
      <c r="CC7" s="24">
        <v>150.4</v>
      </c>
      <c r="CD7" s="24">
        <v>160.97</v>
      </c>
      <c r="CE7" s="24">
        <v>173.05</v>
      </c>
      <c r="CF7" s="24">
        <v>174.5</v>
      </c>
      <c r="CG7" s="24" t="s">
        <v>101</v>
      </c>
      <c r="CH7" s="24">
        <v>222.41</v>
      </c>
      <c r="CI7" s="24">
        <v>228.21</v>
      </c>
      <c r="CJ7" s="24">
        <v>246.9</v>
      </c>
      <c r="CK7" s="24">
        <v>250.43</v>
      </c>
      <c r="CL7" s="24">
        <v>271.14999999999998</v>
      </c>
      <c r="CM7" s="24" t="s">
        <v>101</v>
      </c>
      <c r="CN7" s="24">
        <v>55.44</v>
      </c>
      <c r="CO7" s="24">
        <v>56.09</v>
      </c>
      <c r="CP7" s="24">
        <v>54.9</v>
      </c>
      <c r="CQ7" s="24">
        <v>54.98</v>
      </c>
      <c r="CR7" s="24" t="s">
        <v>101</v>
      </c>
      <c r="CS7" s="24">
        <v>55.26</v>
      </c>
      <c r="CT7" s="24">
        <v>54.54</v>
      </c>
      <c r="CU7" s="24">
        <v>52.9</v>
      </c>
      <c r="CV7" s="24">
        <v>52.63</v>
      </c>
      <c r="CW7" s="24">
        <v>49.87</v>
      </c>
      <c r="CX7" s="24" t="s">
        <v>101</v>
      </c>
      <c r="CY7" s="24">
        <v>84.64</v>
      </c>
      <c r="CZ7" s="24">
        <v>85.02</v>
      </c>
      <c r="DA7" s="24">
        <v>85.91</v>
      </c>
      <c r="DB7" s="24">
        <v>86.16</v>
      </c>
      <c r="DC7" s="24" t="s">
        <v>101</v>
      </c>
      <c r="DD7" s="24">
        <v>90.52</v>
      </c>
      <c r="DE7" s="24">
        <v>90.3</v>
      </c>
      <c r="DF7" s="24">
        <v>90.3</v>
      </c>
      <c r="DG7" s="24">
        <v>90.32</v>
      </c>
      <c r="DH7" s="24">
        <v>87.54</v>
      </c>
      <c r="DI7" s="24" t="s">
        <v>101</v>
      </c>
      <c r="DJ7" s="24">
        <v>3.65</v>
      </c>
      <c r="DK7" s="24">
        <v>7.27</v>
      </c>
      <c r="DL7" s="24">
        <v>10.86</v>
      </c>
      <c r="DM7" s="24">
        <v>14.12</v>
      </c>
      <c r="DN7" s="24" t="s">
        <v>101</v>
      </c>
      <c r="DO7" s="24">
        <v>24.8</v>
      </c>
      <c r="DP7" s="24">
        <v>28.12</v>
      </c>
      <c r="DQ7" s="24">
        <v>28.79</v>
      </c>
      <c r="DR7" s="24">
        <v>30.5</v>
      </c>
      <c r="DS7" s="24">
        <v>28.42</v>
      </c>
      <c r="DT7" s="24" t="s">
        <v>101</v>
      </c>
      <c r="DU7" s="24">
        <v>0</v>
      </c>
      <c r="DV7" s="24">
        <v>0</v>
      </c>
      <c r="DW7" s="24">
        <v>0</v>
      </c>
      <c r="DX7" s="24">
        <v>0</v>
      </c>
      <c r="DY7" s="24" t="s">
        <v>101</v>
      </c>
      <c r="DZ7" s="24">
        <v>0</v>
      </c>
      <c r="EA7" s="24">
        <v>0</v>
      </c>
      <c r="EB7" s="24">
        <v>0</v>
      </c>
      <c r="EC7" s="24">
        <v>0</v>
      </c>
      <c r="ED7" s="24">
        <v>0.08</v>
      </c>
      <c r="EE7" s="24" t="s">
        <v>101</v>
      </c>
      <c r="EF7" s="24">
        <v>0</v>
      </c>
      <c r="EG7" s="24">
        <v>0</v>
      </c>
      <c r="EH7" s="24">
        <v>0</v>
      </c>
      <c r="EI7" s="24">
        <v>0</v>
      </c>
      <c r="EJ7" s="24" t="s">
        <v>101</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2025-01-31T06:44:27Z</cp:lastPrinted>
  <dcterms:created xsi:type="dcterms:W3CDTF">2025-01-24T07:15:54Z</dcterms:created>
  <dcterms:modified xsi:type="dcterms:W3CDTF">2025-01-31T07:01:01Z</dcterms:modified>
  <cp:category/>
</cp:coreProperties>
</file>