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102044\Desktop\令和６年度\22_経営比較分析表\差替え様式\公共・特環・農集【経営比較分析表】2023_072036_46_1718\"/>
    </mc:Choice>
  </mc:AlternateContent>
  <xr:revisionPtr revIDLastSave="0" documentId="13_ncr:1_{E2C2703E-7DA5-406E-BFBF-13446FE5B840}" xr6:coauthVersionLast="36" xr6:coauthVersionMax="36" xr10:uidLastSave="{00000000-0000-0000-0000-000000000000}"/>
  <workbookProtection workbookAlgorithmName="SHA-512" workbookHashValue="C4IVmMPjlNWSSZiWKPywQwh/MHQTB0Tnl/ljJLSsq54jdLt57SVT7bHXkybm3odnJbCDQUqXtlw5PfngPmlDpA==" workbookSaltValue="q/69BsAGl8uNU6asVVnNqQ=="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AT8" i="4" s="1"/>
  <c r="S6" i="5"/>
  <c r="AL8" i="4" s="1"/>
  <c r="R6" i="5"/>
  <c r="Q6" i="5"/>
  <c r="W10" i="4" s="1"/>
  <c r="P6" i="5"/>
  <c r="O6" i="5"/>
  <c r="I10" i="4" s="1"/>
  <c r="N6" i="5"/>
  <c r="B10" i="4" s="1"/>
  <c r="M6" i="5"/>
  <c r="L6" i="5"/>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BB10" i="4"/>
  <c r="AD10" i="4"/>
  <c r="P10" i="4"/>
  <c r="AD8" i="4"/>
  <c r="W8" i="4"/>
  <c r="B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<sst xmlns="http://schemas.openxmlformats.org/spreadsheetml/2006/main" count="231" uniqueCount="116">
  <si>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</si>
  <si>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</si>
  <si>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</si>
  <si>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</si>
  <si>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</si>
  <si>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</si>
  <si>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</si>
  <si>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</si>
  <si>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</si>
  <si>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</si>
  <si>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</si>
  <si>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</si>
  <si>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</si>
  <si>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</si>
  <si>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</si>
  <si>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</si>
  <si>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</si>
  <si>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</si>
  <si>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</si>
  <si>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</si>
  <si>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</si>
  <si>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</si>
  <si>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</si>
  <si>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</si>
  <si>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</si>
  <si>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</si>
  <si>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</si>
  <si>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</si>
  <si>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</si>
  <si>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</si>
  <si>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</si>
  <si>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</si>
  <si>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</si>
  <si>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</si>
  <si>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</si>
  <si>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</si>
  <si>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</si>
  <si>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</si>
  <si>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</si>
  <si>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</si>
  <si>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</si>
  <si>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</si>
  <si>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</si>
  <si>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</si>
  <si>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</si>
  <si>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</si>
  <si>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</si>
  <si>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</si>
  <si>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</si>
  <si>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</si>
  <si>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</si>
  <si>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</si>
  <si>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</si>
  <si>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</si>
  <si>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</si>
  <si>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</si>
  <si>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</si>
  <si>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</si>
  <si>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</si>
  <si>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</si>
  <si>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</si>
  <si>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</si>
  <si>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</si>
  <si>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</si>
  <si>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</si>
  <si>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</si>
  <si>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</si>
  <si>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</si>
  <si>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</si>
  <si>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</si>
  <si>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</si>
  <si>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</si>
  <si>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</si>
  <si>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</si>
  <si>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</si>
  <si>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</si>
  <si>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</si>
  <si>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</si>
  <si>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</si>
  <si>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</si>
  <si>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</si>
  <si>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</si>
  <si>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</si>
  <si>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</si>
  <si>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</si>
  <si>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</si>
  <si>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</si>
  <si>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</si>
  <si>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</si>
  <si>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</si>
  <si>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</si>
  <si>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</si>
  <si>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</si>
  <si>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</si>
  <si>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</si>
  <si>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</si>
  <si>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郡山市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</si>
  <si>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</si>
  <si>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</si>
  <si>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</si>
  <si>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</si>
  <si>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</si>
  <si>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</si>
  <si>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</si>
  <si>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</si>
  <si>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</si>
  <si>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</si>
  <si>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</si>
  <si>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</si>
  <si>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</si>
  <si>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</si>
  <si>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</si>
  <si>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</si>
  <si>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
　償却対象資産は横ばいであるが、減価償却累計額が増加傾向にあるため、増加傾向であり老朽化が進んでいる。類似団体の平均値と比較すると高い水準である。
②管渠老朽化率、③管渠改善率
　法定耐用年数を超えた管渠はなく、管渠改善も突発的な修繕等への対応である。
　今後の更新需要に備え、適時、適切な調査等を行っていく必要がある。</t>
    <rPh sb="14" eb="16">
      <t>ショウキャク</t>
    </rPh>
    <rPh sb="16" eb="18">
      <t>タイショウ</t>
    </rPh>
    <rPh sb="18" eb="20">
      <t>シサン</t>
    </rPh>
    <rPh sb="21" eb="22">
      <t>ヨコ</t>
    </rPh>
    <rPh sb="29" eb="33">
      <t>ゲンカショウキャク</t>
    </rPh>
    <rPh sb="33" eb="36">
      <t>ルイケイガク</t>
    </rPh>
    <rPh sb="47" eb="51">
      <t>ゾウカケイコウ</t>
    </rPh>
    <rPh sb="54" eb="57">
      <t>ロウキュウカ</t>
    </rPh>
    <rPh sb="58" eb="59">
      <t>スス</t>
    </rPh>
    <rPh sb="69" eb="72">
      <t>ヘイキンチ</t>
    </rPh>
    <phoneticPr fontId="4"/>
  </si>
  <si>
    <t>①経常収支比率、②累積欠損金比率、③流動比率
　経常収支比率は、一般会計からの繰入金により100％で推移している。不足分は一般会計繰入金によって補填しているため、流動比率は低い水準にあり、類似団体と比べても低い。また、欠損金は生じていない。
④企業債残高対事業規模比率
　企業債残高は毎年減少しており、類似団体と同水準である。
⑤経費回収率
　汚水処理サービスを市内同一の使用料体系としており、この使用料水準では、維持管理費を使用料収入で賄うことができないため、経費回収率は100%に満たない。類似団体と比べ低い水準にある。
⑥汚水処理原価
　維持管理費の増加に伴い汚水処理費は増加し、有収水量は減少したため、汚水処理原価は増加した。類似団体と比べ高い水準にある。
⑦施設利用率、⑧水洗化率
　人口減少により水洗化人口が減少しており、平均処理水量が減少、施設利用率は減少し、類似団体と比べ低い水準にある。
  人口減による使用料の減少が見込まれる中、自立した経営に向け、未接続世帯への普及啓発活動をより一層強化することなどにより使用料の確保に努めるとともに、経費節減に取り組み、経営の改善を図る必要がある。</t>
    <rPh sb="57" eb="59">
      <t>フソク</t>
    </rPh>
    <rPh sb="59" eb="60">
      <t>フン</t>
    </rPh>
    <rPh sb="61" eb="65">
      <t>イッパンカイケイ</t>
    </rPh>
    <rPh sb="65" eb="68">
      <t>クリイレキン</t>
    </rPh>
    <rPh sb="72" eb="74">
      <t>ホテン</t>
    </rPh>
    <rPh sb="86" eb="87">
      <t>ヒク</t>
    </rPh>
    <rPh sb="88" eb="90">
      <t>スイジュン</t>
    </rPh>
    <rPh sb="142" eb="144">
      <t>マイトシ</t>
    </rPh>
    <rPh sb="144" eb="146">
      <t>ゲンショウ</t>
    </rPh>
    <rPh sb="151" eb="153">
      <t>ルイジ</t>
    </rPh>
    <rPh sb="153" eb="155">
      <t>ダンタイ</t>
    </rPh>
    <rPh sb="156" eb="157">
      <t>ドウ</t>
    </rPh>
    <rPh sb="157" eb="159">
      <t>スイジュン</t>
    </rPh>
    <rPh sb="172" eb="176">
      <t>オスイショリ</t>
    </rPh>
    <rPh sb="181" eb="183">
      <t>シナイ</t>
    </rPh>
    <rPh sb="183" eb="185">
      <t>ドウイツ</t>
    </rPh>
    <rPh sb="186" eb="189">
      <t>シヨウリョウ</t>
    </rPh>
    <rPh sb="189" eb="191">
      <t>タイケイ</t>
    </rPh>
    <rPh sb="199" eb="202">
      <t>シヨウリョウ</t>
    </rPh>
    <rPh sb="202" eb="204">
      <t>スイジュン</t>
    </rPh>
    <rPh sb="207" eb="212">
      <t>イジカンリヒ</t>
    </rPh>
    <rPh sb="213" eb="216">
      <t>シヨウリョウ</t>
    </rPh>
    <rPh sb="216" eb="218">
      <t>シュウニュウ</t>
    </rPh>
    <rPh sb="219" eb="220">
      <t>マカナ</t>
    </rPh>
    <rPh sb="231" eb="235">
      <t>ケイヒカイシュウ</t>
    </rPh>
    <rPh sb="235" eb="236">
      <t>リツ</t>
    </rPh>
    <rPh sb="242" eb="243">
      <t>ミ</t>
    </rPh>
    <rPh sb="272" eb="277">
      <t>イジカンリヒ</t>
    </rPh>
    <rPh sb="278" eb="280">
      <t>ゾウカ</t>
    </rPh>
    <rPh sb="281" eb="282">
      <t>トモナ</t>
    </rPh>
    <rPh sb="283" eb="288">
      <t>オスイショリヒ</t>
    </rPh>
    <rPh sb="289" eb="291">
      <t>ゾウカ</t>
    </rPh>
    <rPh sb="293" eb="297">
      <t>ユウシュウスイリョウ</t>
    </rPh>
    <rPh sb="298" eb="300">
      <t>ゲンショウ</t>
    </rPh>
    <rPh sb="309" eb="311">
      <t>ゲンカ</t>
    </rPh>
    <rPh sb="312" eb="314">
      <t>ゾウカ</t>
    </rPh>
    <rPh sb="347" eb="351">
      <t>ジンコウゲンショウ</t>
    </rPh>
    <rPh sb="354" eb="356">
      <t>スイセン</t>
    </rPh>
    <rPh sb="356" eb="357">
      <t>カ</t>
    </rPh>
    <rPh sb="357" eb="359">
      <t>ジンコウ</t>
    </rPh>
    <rPh sb="360" eb="362">
      <t>ゲンショウ</t>
    </rPh>
    <rPh sb="367" eb="371">
      <t>ヘイキンショリ</t>
    </rPh>
    <rPh sb="371" eb="373">
      <t>スイリョウ</t>
    </rPh>
    <rPh sb="374" eb="376">
      <t>ゲンショウ</t>
    </rPh>
    <rPh sb="377" eb="379">
      <t>シセツ</t>
    </rPh>
    <rPh sb="379" eb="382">
      <t>リヨウリツ</t>
    </rPh>
    <rPh sb="383" eb="385">
      <t>ゲンショウ</t>
    </rPh>
    <phoneticPr fontId="4"/>
  </si>
  <si>
    <t>　一般会計繰入金により欠損金は発生していないものの、汚水処理費を使用料で回収できていない状況を踏まえ、経費節減に努めるとともに、使用料や有収水量の確保に向け、効果的な普及啓発活動について研究し実施していくことで、経営の改善を図っていく必要がある。
　特に、水洗化率は横ばい傾向が続き60％弱と低いことから、人口減少や高齢化の進行が早い当該地区の実情に配慮したきめ細やかな普及啓発活動が必要となる。
　また、管渠を含めた資産の老朽化度合は低い状態である。今後は予防保全の観点から状態を適時調査・確認し、計画的な修繕を行うとともに、施設の更新については、ストックマネジメント計画に基づき長寿命化による投資の平準化の推進が必要である。</t>
    <rPh sb="133" eb="134">
      <t>ヨコ</t>
    </rPh>
    <rPh sb="139" eb="140">
      <t>ツヅ</t>
    </rPh>
    <rPh sb="144" eb="145">
      <t>ジャク</t>
    </rPh>
    <rPh sb="226" eb="228">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</si>
</sst>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formatCode="#,##0.00;&quot;△&quot;#,##0.00;&quot;-&quot;">
                  <c:v>0.56000000000000005</c:v>
                </c:pt>
                <c:pt idx="3">
                  <c:v>0</c:v>
                </c:pt>
                <c:pt idx="4">
                  <c:v>0</c:v>
                </c:pt>
              </c:numCache>
            </c:numRef>
          </c:val>
          <c:extLst>
            <c:ext xmlns:c16="http://schemas.microsoft.com/office/drawing/2014/chart" uri="{C3380CC4-5D6E-409C-BE32-E72D297353CC}">
              <c16:uniqueId val="{00000000-93F6-4BD7-BB2C-9462C615E75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93F6-4BD7-BB2C-9462C615E75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25.59</c:v>
                </c:pt>
                <c:pt idx="1">
                  <c:v>25.53</c:v>
                </c:pt>
                <c:pt idx="2">
                  <c:v>22.83</c:v>
                </c:pt>
                <c:pt idx="3">
                  <c:v>22.04</c:v>
                </c:pt>
                <c:pt idx="4">
                  <c:v>21.57</c:v>
                </c:pt>
              </c:numCache>
            </c:numRef>
          </c:val>
          <c:extLst>
            <c:ext xmlns:c16="http://schemas.microsoft.com/office/drawing/2014/chart" uri="{C3380CC4-5D6E-409C-BE32-E72D297353CC}">
              <c16:uniqueId val="{00000000-75BD-455F-B797-3BBE50EF8E8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75BD-455F-B797-3BBE50EF8E8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58.07</c:v>
                </c:pt>
                <c:pt idx="1">
                  <c:v>58.88</c:v>
                </c:pt>
                <c:pt idx="2">
                  <c:v>59.84</c:v>
                </c:pt>
                <c:pt idx="3">
                  <c:v>58.72</c:v>
                </c:pt>
                <c:pt idx="4">
                  <c:v>59.39</c:v>
                </c:pt>
              </c:numCache>
            </c:numRef>
          </c:val>
          <c:extLst>
            <c:ext xmlns:c16="http://schemas.microsoft.com/office/drawing/2014/chart" uri="{C3380CC4-5D6E-409C-BE32-E72D297353CC}">
              <c16:uniqueId val="{00000000-5BD7-469B-9586-EBC53A9FFD1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5BD7-469B-9586-EBC53A9FFD1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100.01</c:v>
                </c:pt>
                <c:pt idx="1">
                  <c:v>99.99</c:v>
                </c:pt>
                <c:pt idx="2">
                  <c:v>101.03</c:v>
                </c:pt>
                <c:pt idx="3">
                  <c:v>98.93</c:v>
                </c:pt>
                <c:pt idx="4">
                  <c:v>99.91</c:v>
                </c:pt>
              </c:numCache>
            </c:numRef>
          </c:val>
          <c:extLst>
            <c:ext xmlns:c16="http://schemas.microsoft.com/office/drawing/2014/chart" uri="{C3380CC4-5D6E-409C-BE32-E72D297353CC}">
              <c16:uniqueId val="{00000000-BD54-4D6F-9C2F-80CE6307FB1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BD54-4D6F-9C2F-80CE6307FB1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31.98</c:v>
                </c:pt>
                <c:pt idx="1">
                  <c:v>33.81</c:v>
                </c:pt>
                <c:pt idx="2">
                  <c:v>35.69</c:v>
                </c:pt>
                <c:pt idx="3">
                  <c:v>37.619999999999997</c:v>
                </c:pt>
                <c:pt idx="4">
                  <c:v>39.520000000000003</c:v>
                </c:pt>
              </c:numCache>
            </c:numRef>
          </c:val>
          <c:extLst>
            <c:ext xmlns:c16="http://schemas.microsoft.com/office/drawing/2014/chart" uri="{C3380CC4-5D6E-409C-BE32-E72D297353CC}">
              <c16:uniqueId val="{00000000-983A-4B03-A0DB-2BDFC777BE8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983A-4B03-A0DB-2BDFC777BE8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01-4C55-A29F-8E785812E17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6501-4C55-A29F-8E785812E17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30-4FC9-9579-2A7222BBE63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8230-4FC9-9579-2A7222BBE63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23.83</c:v>
                </c:pt>
                <c:pt idx="1">
                  <c:v>7.13</c:v>
                </c:pt>
                <c:pt idx="2">
                  <c:v>11.97</c:v>
                </c:pt>
                <c:pt idx="3">
                  <c:v>5.26</c:v>
                </c:pt>
                <c:pt idx="4">
                  <c:v>8.73</c:v>
                </c:pt>
              </c:numCache>
            </c:numRef>
          </c:val>
          <c:extLst>
            <c:ext xmlns:c16="http://schemas.microsoft.com/office/drawing/2014/chart" uri="{C3380CC4-5D6E-409C-BE32-E72D297353CC}">
              <c16:uniqueId val="{00000000-145F-4F72-A132-907DCC15D62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145F-4F72-A132-907DCC15D62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1539.66</c:v>
                </c:pt>
                <c:pt idx="1">
                  <c:v>13050.88</c:v>
                </c:pt>
                <c:pt idx="2">
                  <c:v>1249.77</c:v>
                </c:pt>
                <c:pt idx="3">
                  <c:v>1180.8499999999999</c:v>
                </c:pt>
                <c:pt idx="4">
                  <c:v>1157.69</c:v>
                </c:pt>
              </c:numCache>
            </c:numRef>
          </c:val>
          <c:extLst>
            <c:ext xmlns:c16="http://schemas.microsoft.com/office/drawing/2014/chart" uri="{C3380CC4-5D6E-409C-BE32-E72D297353CC}">
              <c16:uniqueId val="{00000000-7071-4C88-8242-A9336497282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7071-4C88-8242-A9336497282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36.9</c:v>
                </c:pt>
                <c:pt idx="1">
                  <c:v>37.119999999999997</c:v>
                </c:pt>
                <c:pt idx="2">
                  <c:v>31.22</c:v>
                </c:pt>
                <c:pt idx="3">
                  <c:v>27.23</c:v>
                </c:pt>
                <c:pt idx="4">
                  <c:v>23.83</c:v>
                </c:pt>
              </c:numCache>
            </c:numRef>
          </c:val>
          <c:extLst>
            <c:ext xmlns:c16="http://schemas.microsoft.com/office/drawing/2014/chart" uri="{C3380CC4-5D6E-409C-BE32-E72D297353CC}">
              <c16:uniqueId val="{00000000-2419-4CB3-8C3F-3A020142270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2419-4CB3-8C3F-3A020142270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461.33</c:v>
                </c:pt>
                <c:pt idx="1">
                  <c:v>455.72</c:v>
                </c:pt>
                <c:pt idx="2">
                  <c:v>541.99</c:v>
                </c:pt>
                <c:pt idx="3">
                  <c:v>616.82000000000005</c:v>
                </c:pt>
                <c:pt idx="4">
                  <c:v>702.03</c:v>
                </c:pt>
              </c:numCache>
            </c:numRef>
          </c:val>
          <c:extLst>
            <c:ext xmlns:c16="http://schemas.microsoft.com/office/drawing/2014/chart" uri="{C3380CC4-5D6E-409C-BE32-E72D297353CC}">
              <c16:uniqueId val="{00000000-201E-4652-BD69-D52D4401C83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201E-4652-BD69-D52D4401C83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46" zoomScaleNormal="100" workbookViewId="0">
      <selection activeCell="AG59" sqref="AG5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福島県　郡山市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D2</v>
      </c>
      <c r="X8" s="39"/>
      <c r="Y8" s="39"/>
      <c r="Z8" s="39"/>
      <c r="AA8" s="39"/>
      <c r="AB8" s="39"/>
      <c r="AC8" s="39"/>
      <c r="AD8" s="40" t="str">
        <f>データ!$M$6</f>
        <v>自治体職員</v>
      </c>
      <c r="AE8" s="40"/>
      <c r="AF8" s="40"/>
      <c r="AG8" s="40"/>
      <c r="AH8" s="40"/>
      <c r="AI8" s="40"/>
      <c r="AJ8" s="40"/>
      <c r="AK8" s="3"/>
      <c r="AL8" s="41">
        <f>データ!S6</f>
        <v>315155</v>
      </c>
      <c r="AM8" s="41"/>
      <c r="AN8" s="41"/>
      <c r="AO8" s="41"/>
      <c r="AP8" s="41"/>
      <c r="AQ8" s="41"/>
      <c r="AR8" s="41"/>
      <c r="AS8" s="41"/>
      <c r="AT8" s="34">
        <f>データ!T6</f>
        <v>757.2</v>
      </c>
      <c r="AU8" s="34"/>
      <c r="AV8" s="34"/>
      <c r="AW8" s="34"/>
      <c r="AX8" s="34"/>
      <c r="AY8" s="34"/>
      <c r="AZ8" s="34"/>
      <c r="BA8" s="34"/>
      <c r="BB8" s="34">
        <f>データ!U6</f>
        <v>416.21</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55.12</v>
      </c>
      <c r="J10" s="34"/>
      <c r="K10" s="34"/>
      <c r="L10" s="34"/>
      <c r="M10" s="34"/>
      <c r="N10" s="34"/>
      <c r="O10" s="34"/>
      <c r="P10" s="34">
        <f>データ!P6</f>
        <v>0.74</v>
      </c>
      <c r="Q10" s="34"/>
      <c r="R10" s="34"/>
      <c r="S10" s="34"/>
      <c r="T10" s="34"/>
      <c r="U10" s="34"/>
      <c r="V10" s="34"/>
      <c r="W10" s="34">
        <f>データ!Q6</f>
        <v>99.32</v>
      </c>
      <c r="X10" s="34"/>
      <c r="Y10" s="34"/>
      <c r="Z10" s="34"/>
      <c r="AA10" s="34"/>
      <c r="AB10" s="34"/>
      <c r="AC10" s="34"/>
      <c r="AD10" s="41">
        <f>データ!R6</f>
        <v>3066</v>
      </c>
      <c r="AE10" s="41"/>
      <c r="AF10" s="41"/>
      <c r="AG10" s="41"/>
      <c r="AH10" s="41"/>
      <c r="AI10" s="41"/>
      <c r="AJ10" s="41"/>
      <c r="AK10" s="2"/>
      <c r="AL10" s="41">
        <f>データ!V6</f>
        <v>2317</v>
      </c>
      <c r="AM10" s="41"/>
      <c r="AN10" s="41"/>
      <c r="AO10" s="41"/>
      <c r="AP10" s="41"/>
      <c r="AQ10" s="41"/>
      <c r="AR10" s="41"/>
      <c r="AS10" s="41"/>
      <c r="AT10" s="34">
        <f>データ!W6</f>
        <v>1.56</v>
      </c>
      <c r="AU10" s="34"/>
      <c r="AV10" s="34"/>
      <c r="AW10" s="34"/>
      <c r="AX10" s="34"/>
      <c r="AY10" s="34"/>
      <c r="AZ10" s="34"/>
      <c r="BA10" s="34"/>
      <c r="BB10" s="34">
        <f>データ!X6</f>
        <v>1485.26</v>
      </c>
      <c r="BC10" s="34"/>
      <c r="BD10" s="34"/>
      <c r="BE10" s="34"/>
      <c r="BF10" s="34"/>
      <c r="BG10" s="34"/>
      <c r="BH10" s="34"/>
      <c r="BI10" s="34"/>
      <c r="BJ10" s="2"/>
      <c r="BK10" s="2"/>
      <c r="BL10" s="52" t="s">
        <v>22</v>
      </c>
      <c r="BM10" s="53"/>
      <c r="BN10" s="60" t="s">
        <v>23</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7"/>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4"/>
      <c r="BM17" s="55"/>
      <c r="BN17" s="55"/>
      <c r="BO17" s="55"/>
      <c r="BP17" s="55"/>
      <c r="BQ17" s="55"/>
      <c r="BR17" s="55"/>
      <c r="BS17" s="55"/>
      <c r="BT17" s="55"/>
      <c r="BU17" s="55"/>
      <c r="BV17" s="55"/>
      <c r="BW17" s="55"/>
      <c r="BX17" s="55"/>
      <c r="BY17" s="55"/>
      <c r="BZ17" s="5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4"/>
      <c r="BM18" s="55"/>
      <c r="BN18" s="55"/>
      <c r="BO18" s="55"/>
      <c r="BP18" s="55"/>
      <c r="BQ18" s="55"/>
      <c r="BR18" s="55"/>
      <c r="BS18" s="55"/>
      <c r="BT18" s="55"/>
      <c r="BU18" s="55"/>
      <c r="BV18" s="55"/>
      <c r="BW18" s="55"/>
      <c r="BX18" s="55"/>
      <c r="BY18" s="55"/>
      <c r="BZ18" s="5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4"/>
      <c r="BM19" s="55"/>
      <c r="BN19" s="55"/>
      <c r="BO19" s="55"/>
      <c r="BP19" s="55"/>
      <c r="BQ19" s="55"/>
      <c r="BR19" s="55"/>
      <c r="BS19" s="55"/>
      <c r="BT19" s="55"/>
      <c r="BU19" s="55"/>
      <c r="BV19" s="55"/>
      <c r="BW19" s="55"/>
      <c r="BX19" s="55"/>
      <c r="BY19" s="55"/>
      <c r="BZ19" s="5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4"/>
      <c r="BM20" s="55"/>
      <c r="BN20" s="55"/>
      <c r="BO20" s="55"/>
      <c r="BP20" s="55"/>
      <c r="BQ20" s="55"/>
      <c r="BR20" s="55"/>
      <c r="BS20" s="55"/>
      <c r="BT20" s="55"/>
      <c r="BU20" s="55"/>
      <c r="BV20" s="55"/>
      <c r="BW20" s="55"/>
      <c r="BX20" s="55"/>
      <c r="BY20" s="55"/>
      <c r="BZ20" s="5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4"/>
      <c r="BM21" s="55"/>
      <c r="BN21" s="55"/>
      <c r="BO21" s="55"/>
      <c r="BP21" s="55"/>
      <c r="BQ21" s="55"/>
      <c r="BR21" s="55"/>
      <c r="BS21" s="55"/>
      <c r="BT21" s="55"/>
      <c r="BU21" s="55"/>
      <c r="BV21" s="55"/>
      <c r="BW21" s="55"/>
      <c r="BX21" s="55"/>
      <c r="BY21" s="55"/>
      <c r="BZ21" s="5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4"/>
      <c r="BM22" s="55"/>
      <c r="BN22" s="55"/>
      <c r="BO22" s="55"/>
      <c r="BP22" s="55"/>
      <c r="BQ22" s="55"/>
      <c r="BR22" s="55"/>
      <c r="BS22" s="55"/>
      <c r="BT22" s="55"/>
      <c r="BU22" s="55"/>
      <c r="BV22" s="55"/>
      <c r="BW22" s="55"/>
      <c r="BX22" s="55"/>
      <c r="BY22" s="55"/>
      <c r="BZ22" s="5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4"/>
      <c r="BM23" s="55"/>
      <c r="BN23" s="55"/>
      <c r="BO23" s="55"/>
      <c r="BP23" s="55"/>
      <c r="BQ23" s="55"/>
      <c r="BR23" s="55"/>
      <c r="BS23" s="55"/>
      <c r="BT23" s="55"/>
      <c r="BU23" s="55"/>
      <c r="BV23" s="55"/>
      <c r="BW23" s="55"/>
      <c r="BX23" s="55"/>
      <c r="BY23" s="55"/>
      <c r="BZ23" s="5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4"/>
      <c r="BM24" s="55"/>
      <c r="BN24" s="55"/>
      <c r="BO24" s="55"/>
      <c r="BP24" s="55"/>
      <c r="BQ24" s="55"/>
      <c r="BR24" s="55"/>
      <c r="BS24" s="55"/>
      <c r="BT24" s="55"/>
      <c r="BU24" s="55"/>
      <c r="BV24" s="55"/>
      <c r="BW24" s="55"/>
      <c r="BX24" s="55"/>
      <c r="BY24" s="55"/>
      <c r="BZ24" s="5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4"/>
      <c r="BM25" s="55"/>
      <c r="BN25" s="55"/>
      <c r="BO25" s="55"/>
      <c r="BP25" s="55"/>
      <c r="BQ25" s="55"/>
      <c r="BR25" s="55"/>
      <c r="BS25" s="55"/>
      <c r="BT25" s="55"/>
      <c r="BU25" s="55"/>
      <c r="BV25" s="55"/>
      <c r="BW25" s="55"/>
      <c r="BX25" s="55"/>
      <c r="BY25" s="55"/>
      <c r="BZ25" s="5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4"/>
      <c r="BM26" s="55"/>
      <c r="BN26" s="55"/>
      <c r="BO26" s="55"/>
      <c r="BP26" s="55"/>
      <c r="BQ26" s="55"/>
      <c r="BR26" s="55"/>
      <c r="BS26" s="55"/>
      <c r="BT26" s="55"/>
      <c r="BU26" s="55"/>
      <c r="BV26" s="55"/>
      <c r="BW26" s="55"/>
      <c r="BX26" s="55"/>
      <c r="BY26" s="55"/>
      <c r="BZ26" s="5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4"/>
      <c r="BM27" s="55"/>
      <c r="BN27" s="55"/>
      <c r="BO27" s="55"/>
      <c r="BP27" s="55"/>
      <c r="BQ27" s="55"/>
      <c r="BR27" s="55"/>
      <c r="BS27" s="55"/>
      <c r="BT27" s="55"/>
      <c r="BU27" s="55"/>
      <c r="BV27" s="55"/>
      <c r="BW27" s="55"/>
      <c r="BX27" s="55"/>
      <c r="BY27" s="55"/>
      <c r="BZ27" s="5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4"/>
      <c r="BM28" s="55"/>
      <c r="BN28" s="55"/>
      <c r="BO28" s="55"/>
      <c r="BP28" s="55"/>
      <c r="BQ28" s="55"/>
      <c r="BR28" s="55"/>
      <c r="BS28" s="55"/>
      <c r="BT28" s="55"/>
      <c r="BU28" s="55"/>
      <c r="BV28" s="55"/>
      <c r="BW28" s="55"/>
      <c r="BX28" s="55"/>
      <c r="BY28" s="55"/>
      <c r="BZ28" s="5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4"/>
      <c r="BM29" s="55"/>
      <c r="BN29" s="55"/>
      <c r="BO29" s="55"/>
      <c r="BP29" s="55"/>
      <c r="BQ29" s="55"/>
      <c r="BR29" s="55"/>
      <c r="BS29" s="55"/>
      <c r="BT29" s="55"/>
      <c r="BU29" s="55"/>
      <c r="BV29" s="55"/>
      <c r="BW29" s="55"/>
      <c r="BX29" s="55"/>
      <c r="BY29" s="55"/>
      <c r="BZ29" s="5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4"/>
      <c r="BM30" s="55"/>
      <c r="BN30" s="55"/>
      <c r="BO30" s="55"/>
      <c r="BP30" s="55"/>
      <c r="BQ30" s="55"/>
      <c r="BR30" s="55"/>
      <c r="BS30" s="55"/>
      <c r="BT30" s="55"/>
      <c r="BU30" s="55"/>
      <c r="BV30" s="55"/>
      <c r="BW30" s="55"/>
      <c r="BX30" s="55"/>
      <c r="BY30" s="55"/>
      <c r="BZ30" s="5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4"/>
      <c r="BM31" s="55"/>
      <c r="BN31" s="55"/>
      <c r="BO31" s="55"/>
      <c r="BP31" s="55"/>
      <c r="BQ31" s="55"/>
      <c r="BR31" s="55"/>
      <c r="BS31" s="55"/>
      <c r="BT31" s="55"/>
      <c r="BU31" s="55"/>
      <c r="BV31" s="55"/>
      <c r="BW31" s="55"/>
      <c r="BX31" s="55"/>
      <c r="BY31" s="55"/>
      <c r="BZ31" s="5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4"/>
      <c r="BM32" s="55"/>
      <c r="BN32" s="55"/>
      <c r="BO32" s="55"/>
      <c r="BP32" s="55"/>
      <c r="BQ32" s="55"/>
      <c r="BR32" s="55"/>
      <c r="BS32" s="55"/>
      <c r="BT32" s="55"/>
      <c r="BU32" s="55"/>
      <c r="BV32" s="55"/>
      <c r="BW32" s="55"/>
      <c r="BX32" s="55"/>
      <c r="BY32" s="55"/>
      <c r="BZ32" s="5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4"/>
      <c r="BM33" s="55"/>
      <c r="BN33" s="55"/>
      <c r="BO33" s="55"/>
      <c r="BP33" s="55"/>
      <c r="BQ33" s="55"/>
      <c r="BR33" s="55"/>
      <c r="BS33" s="55"/>
      <c r="BT33" s="55"/>
      <c r="BU33" s="55"/>
      <c r="BV33" s="55"/>
      <c r="BW33" s="55"/>
      <c r="BX33" s="55"/>
      <c r="BY33" s="55"/>
      <c r="BZ33" s="5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4"/>
      <c r="BM34" s="55"/>
      <c r="BN34" s="55"/>
      <c r="BO34" s="55"/>
      <c r="BP34" s="55"/>
      <c r="BQ34" s="55"/>
      <c r="BR34" s="55"/>
      <c r="BS34" s="55"/>
      <c r="BT34" s="55"/>
      <c r="BU34" s="55"/>
      <c r="BV34" s="55"/>
      <c r="BW34" s="55"/>
      <c r="BX34" s="55"/>
      <c r="BY34" s="55"/>
      <c r="BZ34" s="5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4"/>
      <c r="BM35" s="55"/>
      <c r="BN35" s="55"/>
      <c r="BO35" s="55"/>
      <c r="BP35" s="55"/>
      <c r="BQ35" s="55"/>
      <c r="BR35" s="55"/>
      <c r="BS35" s="55"/>
      <c r="BT35" s="55"/>
      <c r="BU35" s="55"/>
      <c r="BV35" s="55"/>
      <c r="BW35" s="55"/>
      <c r="BX35" s="55"/>
      <c r="BY35" s="55"/>
      <c r="BZ35" s="5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4"/>
      <c r="BM36" s="55"/>
      <c r="BN36" s="55"/>
      <c r="BO36" s="55"/>
      <c r="BP36" s="55"/>
      <c r="BQ36" s="55"/>
      <c r="BR36" s="55"/>
      <c r="BS36" s="55"/>
      <c r="BT36" s="55"/>
      <c r="BU36" s="55"/>
      <c r="BV36" s="55"/>
      <c r="BW36" s="55"/>
      <c r="BX36" s="55"/>
      <c r="BY36" s="55"/>
      <c r="BZ36" s="5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4"/>
      <c r="BM37" s="55"/>
      <c r="BN37" s="55"/>
      <c r="BO37" s="55"/>
      <c r="BP37" s="55"/>
      <c r="BQ37" s="55"/>
      <c r="BR37" s="55"/>
      <c r="BS37" s="55"/>
      <c r="BT37" s="55"/>
      <c r="BU37" s="55"/>
      <c r="BV37" s="55"/>
      <c r="BW37" s="55"/>
      <c r="BX37" s="55"/>
      <c r="BY37" s="55"/>
      <c r="BZ37" s="5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4"/>
      <c r="BM38" s="55"/>
      <c r="BN38" s="55"/>
      <c r="BO38" s="55"/>
      <c r="BP38" s="55"/>
      <c r="BQ38" s="55"/>
      <c r="BR38" s="55"/>
      <c r="BS38" s="55"/>
      <c r="BT38" s="55"/>
      <c r="BU38" s="55"/>
      <c r="BV38" s="55"/>
      <c r="BW38" s="55"/>
      <c r="BX38" s="55"/>
      <c r="BY38" s="55"/>
      <c r="BZ38" s="5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4"/>
      <c r="BM39" s="55"/>
      <c r="BN39" s="55"/>
      <c r="BO39" s="55"/>
      <c r="BP39" s="55"/>
      <c r="BQ39" s="55"/>
      <c r="BR39" s="55"/>
      <c r="BS39" s="55"/>
      <c r="BT39" s="55"/>
      <c r="BU39" s="55"/>
      <c r="BV39" s="55"/>
      <c r="BW39" s="55"/>
      <c r="BX39" s="55"/>
      <c r="BY39" s="55"/>
      <c r="BZ39" s="5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4"/>
      <c r="BM40" s="55"/>
      <c r="BN40" s="55"/>
      <c r="BO40" s="55"/>
      <c r="BP40" s="55"/>
      <c r="BQ40" s="55"/>
      <c r="BR40" s="55"/>
      <c r="BS40" s="55"/>
      <c r="BT40" s="55"/>
      <c r="BU40" s="55"/>
      <c r="BV40" s="55"/>
      <c r="BW40" s="55"/>
      <c r="BX40" s="55"/>
      <c r="BY40" s="55"/>
      <c r="BZ40" s="5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4"/>
      <c r="BM41" s="55"/>
      <c r="BN41" s="55"/>
      <c r="BO41" s="55"/>
      <c r="BP41" s="55"/>
      <c r="BQ41" s="55"/>
      <c r="BR41" s="55"/>
      <c r="BS41" s="55"/>
      <c r="BT41" s="55"/>
      <c r="BU41" s="55"/>
      <c r="BV41" s="55"/>
      <c r="BW41" s="55"/>
      <c r="BX41" s="55"/>
      <c r="BY41" s="55"/>
      <c r="BZ41" s="5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4"/>
      <c r="BM42" s="55"/>
      <c r="BN42" s="55"/>
      <c r="BO42" s="55"/>
      <c r="BP42" s="55"/>
      <c r="BQ42" s="55"/>
      <c r="BR42" s="55"/>
      <c r="BS42" s="55"/>
      <c r="BT42" s="55"/>
      <c r="BU42" s="55"/>
      <c r="BV42" s="55"/>
      <c r="BW42" s="55"/>
      <c r="BX42" s="55"/>
      <c r="BY42" s="55"/>
      <c r="BZ42" s="5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4"/>
      <c r="BM43" s="55"/>
      <c r="BN43" s="55"/>
      <c r="BO43" s="55"/>
      <c r="BP43" s="55"/>
      <c r="BQ43" s="55"/>
      <c r="BR43" s="55"/>
      <c r="BS43" s="55"/>
      <c r="BT43" s="55"/>
      <c r="BU43" s="55"/>
      <c r="BV43" s="55"/>
      <c r="BW43" s="55"/>
      <c r="BX43" s="55"/>
      <c r="BY43" s="55"/>
      <c r="BZ43" s="5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4"/>
      <c r="BM48" s="55"/>
      <c r="BN48" s="55"/>
      <c r="BO48" s="55"/>
      <c r="BP48" s="55"/>
      <c r="BQ48" s="55"/>
      <c r="BR48" s="55"/>
      <c r="BS48" s="55"/>
      <c r="BT48" s="55"/>
      <c r="BU48" s="55"/>
      <c r="BV48" s="55"/>
      <c r="BW48" s="55"/>
      <c r="BX48" s="55"/>
      <c r="BY48" s="55"/>
      <c r="BZ48" s="5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4"/>
      <c r="BM49" s="55"/>
      <c r="BN49" s="55"/>
      <c r="BO49" s="55"/>
      <c r="BP49" s="55"/>
      <c r="BQ49" s="55"/>
      <c r="BR49" s="55"/>
      <c r="BS49" s="55"/>
      <c r="BT49" s="55"/>
      <c r="BU49" s="55"/>
      <c r="BV49" s="55"/>
      <c r="BW49" s="55"/>
      <c r="BX49" s="55"/>
      <c r="BY49" s="55"/>
      <c r="BZ49" s="5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4"/>
      <c r="BM50" s="55"/>
      <c r="BN50" s="55"/>
      <c r="BO50" s="55"/>
      <c r="BP50" s="55"/>
      <c r="BQ50" s="55"/>
      <c r="BR50" s="55"/>
      <c r="BS50" s="55"/>
      <c r="BT50" s="55"/>
      <c r="BU50" s="55"/>
      <c r="BV50" s="55"/>
      <c r="BW50" s="55"/>
      <c r="BX50" s="55"/>
      <c r="BY50" s="55"/>
      <c r="BZ50" s="5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4"/>
      <c r="BM51" s="55"/>
      <c r="BN51" s="55"/>
      <c r="BO51" s="55"/>
      <c r="BP51" s="55"/>
      <c r="BQ51" s="55"/>
      <c r="BR51" s="55"/>
      <c r="BS51" s="55"/>
      <c r="BT51" s="55"/>
      <c r="BU51" s="55"/>
      <c r="BV51" s="55"/>
      <c r="BW51" s="55"/>
      <c r="BX51" s="55"/>
      <c r="BY51" s="55"/>
      <c r="BZ51" s="5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4"/>
      <c r="BM52" s="55"/>
      <c r="BN52" s="55"/>
      <c r="BO52" s="55"/>
      <c r="BP52" s="55"/>
      <c r="BQ52" s="55"/>
      <c r="BR52" s="55"/>
      <c r="BS52" s="55"/>
      <c r="BT52" s="55"/>
      <c r="BU52" s="55"/>
      <c r="BV52" s="55"/>
      <c r="BW52" s="55"/>
      <c r="BX52" s="55"/>
      <c r="BY52" s="55"/>
      <c r="BZ52" s="5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4"/>
      <c r="BM53" s="55"/>
      <c r="BN53" s="55"/>
      <c r="BO53" s="55"/>
      <c r="BP53" s="55"/>
      <c r="BQ53" s="55"/>
      <c r="BR53" s="55"/>
      <c r="BS53" s="55"/>
      <c r="BT53" s="55"/>
      <c r="BU53" s="55"/>
      <c r="BV53" s="55"/>
      <c r="BW53" s="55"/>
      <c r="BX53" s="55"/>
      <c r="BY53" s="55"/>
      <c r="BZ53" s="5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4"/>
      <c r="BM54" s="55"/>
      <c r="BN54" s="55"/>
      <c r="BO54" s="55"/>
      <c r="BP54" s="55"/>
      <c r="BQ54" s="55"/>
      <c r="BR54" s="55"/>
      <c r="BS54" s="55"/>
      <c r="BT54" s="55"/>
      <c r="BU54" s="55"/>
      <c r="BV54" s="55"/>
      <c r="BW54" s="55"/>
      <c r="BX54" s="55"/>
      <c r="BY54" s="55"/>
      <c r="BZ54" s="5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4"/>
      <c r="BM55" s="55"/>
      <c r="BN55" s="55"/>
      <c r="BO55" s="55"/>
      <c r="BP55" s="55"/>
      <c r="BQ55" s="55"/>
      <c r="BR55" s="55"/>
      <c r="BS55" s="55"/>
      <c r="BT55" s="55"/>
      <c r="BU55" s="55"/>
      <c r="BV55" s="55"/>
      <c r="BW55" s="55"/>
      <c r="BX55" s="55"/>
      <c r="BY55" s="55"/>
      <c r="BZ55" s="5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4"/>
      <c r="BM56" s="55"/>
      <c r="BN56" s="55"/>
      <c r="BO56" s="55"/>
      <c r="BP56" s="55"/>
      <c r="BQ56" s="55"/>
      <c r="BR56" s="55"/>
      <c r="BS56" s="55"/>
      <c r="BT56" s="55"/>
      <c r="BU56" s="55"/>
      <c r="BV56" s="55"/>
      <c r="BW56" s="55"/>
      <c r="BX56" s="55"/>
      <c r="BY56" s="55"/>
      <c r="BZ56" s="5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4"/>
      <c r="BM57" s="55"/>
      <c r="BN57" s="55"/>
      <c r="BO57" s="55"/>
      <c r="BP57" s="55"/>
      <c r="BQ57" s="55"/>
      <c r="BR57" s="55"/>
      <c r="BS57" s="55"/>
      <c r="BT57" s="55"/>
      <c r="BU57" s="55"/>
      <c r="BV57" s="55"/>
      <c r="BW57" s="55"/>
      <c r="BX57" s="55"/>
      <c r="BY57" s="55"/>
      <c r="BZ57" s="5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4"/>
      <c r="BM58" s="55"/>
      <c r="BN58" s="55"/>
      <c r="BO58" s="55"/>
      <c r="BP58" s="55"/>
      <c r="BQ58" s="55"/>
      <c r="BR58" s="55"/>
      <c r="BS58" s="55"/>
      <c r="BT58" s="55"/>
      <c r="BU58" s="55"/>
      <c r="BV58" s="55"/>
      <c r="BW58" s="55"/>
      <c r="BX58" s="55"/>
      <c r="BY58" s="55"/>
      <c r="BZ58" s="5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4"/>
      <c r="BM59" s="55"/>
      <c r="BN59" s="55"/>
      <c r="BO59" s="55"/>
      <c r="BP59" s="55"/>
      <c r="BQ59" s="55"/>
      <c r="BR59" s="55"/>
      <c r="BS59" s="55"/>
      <c r="BT59" s="55"/>
      <c r="BU59" s="55"/>
      <c r="BV59" s="55"/>
      <c r="BW59" s="55"/>
      <c r="BX59" s="55"/>
      <c r="BY59" s="55"/>
      <c r="BZ59" s="56"/>
    </row>
    <row r="60" spans="1:78" ht="13.5" customHeight="1" x14ac:dyDescent="0.15">
      <c r="A60" s="2"/>
      <c r="B60" s="67" t="s">
        <v>28</v>
      </c>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9"/>
      <c r="BK60" s="2"/>
      <c r="BL60" s="54"/>
      <c r="BM60" s="55"/>
      <c r="BN60" s="55"/>
      <c r="BO60" s="55"/>
      <c r="BP60" s="55"/>
      <c r="BQ60" s="55"/>
      <c r="BR60" s="55"/>
      <c r="BS60" s="55"/>
      <c r="BT60" s="55"/>
      <c r="BU60" s="55"/>
      <c r="BV60" s="55"/>
      <c r="BW60" s="55"/>
      <c r="BX60" s="55"/>
      <c r="BY60" s="55"/>
      <c r="BZ60" s="56"/>
    </row>
    <row r="61" spans="1:78" ht="13.5" customHeight="1" x14ac:dyDescent="0.15">
      <c r="A61" s="2"/>
      <c r="B61" s="67"/>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9"/>
      <c r="BK61" s="2"/>
      <c r="BL61" s="54"/>
      <c r="BM61" s="55"/>
      <c r="BN61" s="55"/>
      <c r="BO61" s="55"/>
      <c r="BP61" s="55"/>
      <c r="BQ61" s="55"/>
      <c r="BR61" s="55"/>
      <c r="BS61" s="55"/>
      <c r="BT61" s="55"/>
      <c r="BU61" s="55"/>
      <c r="BV61" s="55"/>
      <c r="BW61" s="55"/>
      <c r="BX61" s="55"/>
      <c r="BY61" s="55"/>
      <c r="BZ61" s="5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4"/>
      <c r="BM62" s="55"/>
      <c r="BN62" s="55"/>
      <c r="BO62" s="55"/>
      <c r="BP62" s="55"/>
      <c r="BQ62" s="55"/>
      <c r="BR62" s="55"/>
      <c r="BS62" s="55"/>
      <c r="BT62" s="55"/>
      <c r="BU62" s="55"/>
      <c r="BV62" s="55"/>
      <c r="BW62" s="55"/>
      <c r="BX62" s="55"/>
      <c r="BY62" s="55"/>
      <c r="BZ62" s="5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4"/>
      <c r="BM67" s="55"/>
      <c r="BN67" s="55"/>
      <c r="BO67" s="55"/>
      <c r="BP67" s="55"/>
      <c r="BQ67" s="55"/>
      <c r="BR67" s="55"/>
      <c r="BS67" s="55"/>
      <c r="BT67" s="55"/>
      <c r="BU67" s="55"/>
      <c r="BV67" s="55"/>
      <c r="BW67" s="55"/>
      <c r="BX67" s="55"/>
      <c r="BY67" s="55"/>
      <c r="BZ67" s="5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4"/>
      <c r="BM68" s="55"/>
      <c r="BN68" s="55"/>
      <c r="BO68" s="55"/>
      <c r="BP68" s="55"/>
      <c r="BQ68" s="55"/>
      <c r="BR68" s="55"/>
      <c r="BS68" s="55"/>
      <c r="BT68" s="55"/>
      <c r="BU68" s="55"/>
      <c r="BV68" s="55"/>
      <c r="BW68" s="55"/>
      <c r="BX68" s="55"/>
      <c r="BY68" s="55"/>
      <c r="BZ68" s="5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4"/>
      <c r="BM69" s="55"/>
      <c r="BN69" s="55"/>
      <c r="BO69" s="55"/>
      <c r="BP69" s="55"/>
      <c r="BQ69" s="55"/>
      <c r="BR69" s="55"/>
      <c r="BS69" s="55"/>
      <c r="BT69" s="55"/>
      <c r="BU69" s="55"/>
      <c r="BV69" s="55"/>
      <c r="BW69" s="55"/>
      <c r="BX69" s="55"/>
      <c r="BY69" s="55"/>
      <c r="BZ69" s="5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4"/>
      <c r="BM70" s="55"/>
      <c r="BN70" s="55"/>
      <c r="BO70" s="55"/>
      <c r="BP70" s="55"/>
      <c r="BQ70" s="55"/>
      <c r="BR70" s="55"/>
      <c r="BS70" s="55"/>
      <c r="BT70" s="55"/>
      <c r="BU70" s="55"/>
      <c r="BV70" s="55"/>
      <c r="BW70" s="55"/>
      <c r="BX70" s="55"/>
      <c r="BY70" s="55"/>
      <c r="BZ70" s="5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4"/>
      <c r="BM71" s="55"/>
      <c r="BN71" s="55"/>
      <c r="BO71" s="55"/>
      <c r="BP71" s="55"/>
      <c r="BQ71" s="55"/>
      <c r="BR71" s="55"/>
      <c r="BS71" s="55"/>
      <c r="BT71" s="55"/>
      <c r="BU71" s="55"/>
      <c r="BV71" s="55"/>
      <c r="BW71" s="55"/>
      <c r="BX71" s="55"/>
      <c r="BY71" s="55"/>
      <c r="BZ71" s="5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4"/>
      <c r="BM72" s="55"/>
      <c r="BN72" s="55"/>
      <c r="BO72" s="55"/>
      <c r="BP72" s="55"/>
      <c r="BQ72" s="55"/>
      <c r="BR72" s="55"/>
      <c r="BS72" s="55"/>
      <c r="BT72" s="55"/>
      <c r="BU72" s="55"/>
      <c r="BV72" s="55"/>
      <c r="BW72" s="55"/>
      <c r="BX72" s="55"/>
      <c r="BY72" s="55"/>
      <c r="BZ72" s="5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4"/>
      <c r="BM73" s="55"/>
      <c r="BN73" s="55"/>
      <c r="BO73" s="55"/>
      <c r="BP73" s="55"/>
      <c r="BQ73" s="55"/>
      <c r="BR73" s="55"/>
      <c r="BS73" s="55"/>
      <c r="BT73" s="55"/>
      <c r="BU73" s="55"/>
      <c r="BV73" s="55"/>
      <c r="BW73" s="55"/>
      <c r="BX73" s="55"/>
      <c r="BY73" s="55"/>
      <c r="BZ73" s="5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4"/>
      <c r="BM74" s="55"/>
      <c r="BN74" s="55"/>
      <c r="BO74" s="55"/>
      <c r="BP74" s="55"/>
      <c r="BQ74" s="55"/>
      <c r="BR74" s="55"/>
      <c r="BS74" s="55"/>
      <c r="BT74" s="55"/>
      <c r="BU74" s="55"/>
      <c r="BV74" s="55"/>
      <c r="BW74" s="55"/>
      <c r="BX74" s="55"/>
      <c r="BY74" s="55"/>
      <c r="BZ74" s="5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4"/>
      <c r="BM75" s="55"/>
      <c r="BN75" s="55"/>
      <c r="BO75" s="55"/>
      <c r="BP75" s="55"/>
      <c r="BQ75" s="55"/>
      <c r="BR75" s="55"/>
      <c r="BS75" s="55"/>
      <c r="BT75" s="55"/>
      <c r="BU75" s="55"/>
      <c r="BV75" s="55"/>
      <c r="BW75" s="55"/>
      <c r="BX75" s="55"/>
      <c r="BY75" s="55"/>
      <c r="BZ75" s="5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4"/>
      <c r="BM76" s="55"/>
      <c r="BN76" s="55"/>
      <c r="BO76" s="55"/>
      <c r="BP76" s="55"/>
      <c r="BQ76" s="55"/>
      <c r="BR76" s="55"/>
      <c r="BS76" s="55"/>
      <c r="BT76" s="55"/>
      <c r="BU76" s="55"/>
      <c r="BV76" s="55"/>
      <c r="BW76" s="55"/>
      <c r="BX76" s="55"/>
      <c r="BY76" s="55"/>
      <c r="BZ76" s="5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4"/>
      <c r="BM77" s="55"/>
      <c r="BN77" s="55"/>
      <c r="BO77" s="55"/>
      <c r="BP77" s="55"/>
      <c r="BQ77" s="55"/>
      <c r="BR77" s="55"/>
      <c r="BS77" s="55"/>
      <c r="BT77" s="55"/>
      <c r="BU77" s="55"/>
      <c r="BV77" s="55"/>
      <c r="BW77" s="55"/>
      <c r="BX77" s="55"/>
      <c r="BY77" s="55"/>
      <c r="BZ77" s="5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4"/>
      <c r="BM78" s="55"/>
      <c r="BN78" s="55"/>
      <c r="BO78" s="55"/>
      <c r="BP78" s="55"/>
      <c r="BQ78" s="55"/>
      <c r="BR78" s="55"/>
      <c r="BS78" s="55"/>
      <c r="BT78" s="55"/>
      <c r="BU78" s="55"/>
      <c r="BV78" s="55"/>
      <c r="BW78" s="55"/>
      <c r="BX78" s="55"/>
      <c r="BY78" s="55"/>
      <c r="BZ78" s="5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4"/>
      <c r="BM79" s="55"/>
      <c r="BN79" s="55"/>
      <c r="BO79" s="55"/>
      <c r="BP79" s="55"/>
      <c r="BQ79" s="55"/>
      <c r="BR79" s="55"/>
      <c r="BS79" s="55"/>
      <c r="BT79" s="55"/>
      <c r="BU79" s="55"/>
      <c r="BV79" s="55"/>
      <c r="BW79" s="55"/>
      <c r="BX79" s="55"/>
      <c r="BY79" s="55"/>
      <c r="BZ79" s="5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4"/>
      <c r="BM80" s="55"/>
      <c r="BN80" s="55"/>
      <c r="BO80" s="55"/>
      <c r="BP80" s="55"/>
      <c r="BQ80" s="55"/>
      <c r="BR80" s="55"/>
      <c r="BS80" s="55"/>
      <c r="BT80" s="55"/>
      <c r="BU80" s="55"/>
      <c r="BV80" s="55"/>
      <c r="BW80" s="55"/>
      <c r="BX80" s="55"/>
      <c r="BY80" s="55"/>
      <c r="BZ80" s="5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4"/>
      <c r="BM81" s="55"/>
      <c r="BN81" s="55"/>
      <c r="BO81" s="55"/>
      <c r="BP81" s="55"/>
      <c r="BQ81" s="55"/>
      <c r="BR81" s="55"/>
      <c r="BS81" s="55"/>
      <c r="BT81" s="55"/>
      <c r="BU81" s="55"/>
      <c r="BV81" s="55"/>
      <c r="BW81" s="55"/>
      <c r="BX81" s="55"/>
      <c r="BY81" s="55"/>
      <c r="BZ81" s="5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7"/>
      <c r="BM82" s="58"/>
      <c r="BN82" s="58"/>
      <c r="BO82" s="58"/>
      <c r="BP82" s="58"/>
      <c r="BQ82" s="58"/>
      <c r="BR82" s="58"/>
      <c r="BS82" s="58"/>
      <c r="BT82" s="58"/>
      <c r="BU82" s="58"/>
      <c r="BV82" s="58"/>
      <c r="BW82" s="58"/>
      <c r="BX82" s="58"/>
      <c r="BY82" s="58"/>
      <c r="BZ82" s="5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KVAqelmFybAgk3FuZTE03lHM7FBdXdeKtS7WTI1ivaNEnFYm7fNCUt8EvwwQBp1jacKJ9Nj5NoW8kHJBMwbrNw==" saltValue="Z35hQczBELiiHnUjEBwylA==" spinCount="100000" sheet="1" objects="1" scenarios="1" formatCells="0" formatColumns="0" formatRows="0"/>
  <mergeCells count="51">
    <mergeCell ref="B60:BJ61"/>
    <mergeCell ref="BL64:BZ65"/>
    <mergeCell ref="C83:BJ83"/>
    <mergeCell ref="BL47:BZ63"/>
    <mergeCell ref="BL66:BZ82"/>
    <mergeCell ref="B9:H9"/>
    <mergeCell ref="B10:H10"/>
    <mergeCell ref="I10:O10"/>
    <mergeCell ref="P10:V10"/>
    <mergeCell ref="W10:AC10"/>
    <mergeCell ref="AL10:AS10"/>
    <mergeCell ref="AT10:BA10"/>
    <mergeCell ref="BB10:BI10"/>
    <mergeCell ref="BL10:BM10"/>
    <mergeCell ref="BL16:BZ44"/>
    <mergeCell ref="BN10:BY10"/>
    <mergeCell ref="BL11:BZ13"/>
    <mergeCell ref="B14:BJ15"/>
    <mergeCell ref="BL14:BZ15"/>
    <mergeCell ref="AD10:AJ10"/>
    <mergeCell ref="AT9:BA9"/>
    <mergeCell ref="BB9:BI9"/>
    <mergeCell ref="BL9:BM9"/>
    <mergeCell ref="BL45:BZ46"/>
    <mergeCell ref="BN9:BY9"/>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72036</v>
      </c>
      <c r="D6" s="19">
        <f t="shared" si="3"/>
        <v>46</v>
      </c>
      <c r="E6" s="19">
        <f t="shared" si="3"/>
        <v>17</v>
      </c>
      <c r="F6" s="19">
        <f t="shared" si="3"/>
        <v>4</v>
      </c>
      <c r="G6" s="19">
        <f t="shared" si="3"/>
        <v>0</v>
      </c>
      <c r="H6" s="19" t="str">
        <f t="shared" si="3"/>
        <v>福島県　郡山市</v>
      </c>
      <c r="I6" s="19" t="str">
        <f t="shared" si="3"/>
        <v>法適用</v>
      </c>
      <c r="J6" s="19" t="str">
        <f t="shared" si="3"/>
        <v>下水道事業</v>
      </c>
      <c r="K6" s="19" t="str">
        <f t="shared" si="3"/>
        <v>特定環境保全公共下水道</v>
      </c>
      <c r="L6" s="19" t="str">
        <f t="shared" si="3"/>
        <v>D2</v>
      </c>
      <c r="M6" s="19" t="str">
        <f t="shared" si="3"/>
        <v>自治体職員</v>
      </c>
      <c r="N6" s="20" t="str">
        <f t="shared" si="3"/>
        <v>-</v>
      </c>
      <c r="O6" s="20">
        <f t="shared" si="3"/>
        <v>55.12</v>
      </c>
      <c r="P6" s="20">
        <f t="shared" si="3"/>
        <v>0.74</v>
      </c>
      <c r="Q6" s="20">
        <f t="shared" si="3"/>
        <v>99.32</v>
      </c>
      <c r="R6" s="20">
        <f t="shared" si="3"/>
        <v>3066</v>
      </c>
      <c r="S6" s="20">
        <f t="shared" si="3"/>
        <v>315155</v>
      </c>
      <c r="T6" s="20">
        <f t="shared" si="3"/>
        <v>757.2</v>
      </c>
      <c r="U6" s="20">
        <f t="shared" si="3"/>
        <v>416.21</v>
      </c>
      <c r="V6" s="20">
        <f t="shared" si="3"/>
        <v>2317</v>
      </c>
      <c r="W6" s="20">
        <f t="shared" si="3"/>
        <v>1.56</v>
      </c>
      <c r="X6" s="20">
        <f t="shared" si="3"/>
        <v>1485.26</v>
      </c>
      <c r="Y6" s="21">
        <f>IF(Y7="",NA(),Y7)</f>
        <v>100.01</v>
      </c>
      <c r="Z6" s="21">
        <f t="shared" ref="Z6:AH6" si="4">IF(Z7="",NA(),Z7)</f>
        <v>99.99</v>
      </c>
      <c r="AA6" s="21">
        <f t="shared" si="4"/>
        <v>101.03</v>
      </c>
      <c r="AB6" s="21">
        <f t="shared" si="4"/>
        <v>98.93</v>
      </c>
      <c r="AC6" s="21">
        <f t="shared" si="4"/>
        <v>99.91</v>
      </c>
      <c r="AD6" s="21">
        <f t="shared" si="4"/>
        <v>102.73</v>
      </c>
      <c r="AE6" s="21">
        <f t="shared" si="4"/>
        <v>105.78</v>
      </c>
      <c r="AF6" s="21">
        <f t="shared" si="4"/>
        <v>106.09</v>
      </c>
      <c r="AG6" s="21">
        <f t="shared" si="4"/>
        <v>106.44</v>
      </c>
      <c r="AH6" s="21">
        <f t="shared" si="4"/>
        <v>107.11</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1">
        <f>IF(AU7="",NA(),AU7)</f>
        <v>23.83</v>
      </c>
      <c r="AV6" s="21">
        <f t="shared" ref="AV6:BD6" si="6">IF(AV7="",NA(),AV7)</f>
        <v>7.13</v>
      </c>
      <c r="AW6" s="21">
        <f t="shared" si="6"/>
        <v>11.97</v>
      </c>
      <c r="AX6" s="21">
        <f t="shared" si="6"/>
        <v>5.26</v>
      </c>
      <c r="AY6" s="21">
        <f t="shared" si="6"/>
        <v>8.73</v>
      </c>
      <c r="AZ6" s="21">
        <f t="shared" si="6"/>
        <v>47.72</v>
      </c>
      <c r="BA6" s="21">
        <f t="shared" si="6"/>
        <v>44.24</v>
      </c>
      <c r="BB6" s="21">
        <f t="shared" si="6"/>
        <v>43.07</v>
      </c>
      <c r="BC6" s="21">
        <f t="shared" si="6"/>
        <v>45.42</v>
      </c>
      <c r="BD6" s="21">
        <f t="shared" si="6"/>
        <v>50.63</v>
      </c>
      <c r="BE6" s="20" t="str">
        <f>IF(BE7="","",IF(BE7="-","【-】","【"&amp;SUBSTITUTE(TEXT(BE7,"#,##0.00"),"-","△")&amp;"】"))</f>
        <v>【48.91】</v>
      </c>
      <c r="BF6" s="21">
        <f>IF(BF7="",NA(),BF7)</f>
        <v>1539.66</v>
      </c>
      <c r="BG6" s="21">
        <f t="shared" ref="BG6:BO6" si="7">IF(BG7="",NA(),BG7)</f>
        <v>13050.88</v>
      </c>
      <c r="BH6" s="21">
        <f t="shared" si="7"/>
        <v>1249.77</v>
      </c>
      <c r="BI6" s="21">
        <f t="shared" si="7"/>
        <v>1180.8499999999999</v>
      </c>
      <c r="BJ6" s="21">
        <f t="shared" si="7"/>
        <v>1157.69</v>
      </c>
      <c r="BK6" s="21">
        <f t="shared" si="7"/>
        <v>1206.79</v>
      </c>
      <c r="BL6" s="21">
        <f t="shared" si="7"/>
        <v>1258.43</v>
      </c>
      <c r="BM6" s="21">
        <f t="shared" si="7"/>
        <v>1163.75</v>
      </c>
      <c r="BN6" s="21">
        <f t="shared" si="7"/>
        <v>1195.47</v>
      </c>
      <c r="BO6" s="21">
        <f t="shared" si="7"/>
        <v>1168.69</v>
      </c>
      <c r="BP6" s="20" t="str">
        <f>IF(BP7="","",IF(BP7="-","【-】","【"&amp;SUBSTITUTE(TEXT(BP7,"#,##0.00"),"-","△")&amp;"】"))</f>
        <v>【1,156.82】</v>
      </c>
      <c r="BQ6" s="21">
        <f>IF(BQ7="",NA(),BQ7)</f>
        <v>36.9</v>
      </c>
      <c r="BR6" s="21">
        <f t="shared" ref="BR6:BZ6" si="8">IF(BR7="",NA(),BR7)</f>
        <v>37.119999999999997</v>
      </c>
      <c r="BS6" s="21">
        <f t="shared" si="8"/>
        <v>31.22</v>
      </c>
      <c r="BT6" s="21">
        <f t="shared" si="8"/>
        <v>27.23</v>
      </c>
      <c r="BU6" s="21">
        <f t="shared" si="8"/>
        <v>23.83</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461.33</v>
      </c>
      <c r="CC6" s="21">
        <f t="shared" ref="CC6:CK6" si="9">IF(CC7="",NA(),CC7)</f>
        <v>455.72</v>
      </c>
      <c r="CD6" s="21">
        <f t="shared" si="9"/>
        <v>541.99</v>
      </c>
      <c r="CE6" s="21">
        <f t="shared" si="9"/>
        <v>616.82000000000005</v>
      </c>
      <c r="CF6" s="21">
        <f t="shared" si="9"/>
        <v>702.03</v>
      </c>
      <c r="CG6" s="21">
        <f t="shared" si="9"/>
        <v>228.47</v>
      </c>
      <c r="CH6" s="21">
        <f t="shared" si="9"/>
        <v>224.88</v>
      </c>
      <c r="CI6" s="21">
        <f t="shared" si="9"/>
        <v>228.64</v>
      </c>
      <c r="CJ6" s="21">
        <f t="shared" si="9"/>
        <v>239.46</v>
      </c>
      <c r="CK6" s="21">
        <f t="shared" si="9"/>
        <v>233.15</v>
      </c>
      <c r="CL6" s="20" t="str">
        <f>IF(CL7="","",IF(CL7="-","【-】","【"&amp;SUBSTITUTE(TEXT(CL7,"#,##0.00"),"-","△")&amp;"】"))</f>
        <v>【215.73】</v>
      </c>
      <c r="CM6" s="21">
        <f>IF(CM7="",NA(),CM7)</f>
        <v>25.59</v>
      </c>
      <c r="CN6" s="21">
        <f t="shared" ref="CN6:CV6" si="10">IF(CN7="",NA(),CN7)</f>
        <v>25.53</v>
      </c>
      <c r="CO6" s="21">
        <f t="shared" si="10"/>
        <v>22.83</v>
      </c>
      <c r="CP6" s="21">
        <f t="shared" si="10"/>
        <v>22.04</v>
      </c>
      <c r="CQ6" s="21">
        <f t="shared" si="10"/>
        <v>21.57</v>
      </c>
      <c r="CR6" s="21">
        <f t="shared" si="10"/>
        <v>42.47</v>
      </c>
      <c r="CS6" s="21">
        <f t="shared" si="10"/>
        <v>42.4</v>
      </c>
      <c r="CT6" s="21">
        <f t="shared" si="10"/>
        <v>42.28</v>
      </c>
      <c r="CU6" s="21">
        <f t="shared" si="10"/>
        <v>41.06</v>
      </c>
      <c r="CV6" s="21">
        <f t="shared" si="10"/>
        <v>42.09</v>
      </c>
      <c r="CW6" s="20" t="str">
        <f>IF(CW7="","",IF(CW7="-","【-】","【"&amp;SUBSTITUTE(TEXT(CW7,"#,##0.00"),"-","△")&amp;"】"))</f>
        <v>【43.28】</v>
      </c>
      <c r="CX6" s="21">
        <f>IF(CX7="",NA(),CX7)</f>
        <v>58.07</v>
      </c>
      <c r="CY6" s="21">
        <f t="shared" ref="CY6:DG6" si="11">IF(CY7="",NA(),CY7)</f>
        <v>58.88</v>
      </c>
      <c r="CZ6" s="21">
        <f t="shared" si="11"/>
        <v>59.84</v>
      </c>
      <c r="DA6" s="21">
        <f t="shared" si="11"/>
        <v>58.72</v>
      </c>
      <c r="DB6" s="21">
        <f t="shared" si="11"/>
        <v>59.39</v>
      </c>
      <c r="DC6" s="21">
        <f t="shared" si="11"/>
        <v>83.75</v>
      </c>
      <c r="DD6" s="21">
        <f t="shared" si="11"/>
        <v>84.19</v>
      </c>
      <c r="DE6" s="21">
        <f t="shared" si="11"/>
        <v>84.34</v>
      </c>
      <c r="DF6" s="21">
        <f t="shared" si="11"/>
        <v>84.34</v>
      </c>
      <c r="DG6" s="21">
        <f t="shared" si="11"/>
        <v>84.73</v>
      </c>
      <c r="DH6" s="20" t="str">
        <f>IF(DH7="","",IF(DH7="-","【-】","【"&amp;SUBSTITUTE(TEXT(DH7,"#,##0.00"),"-","△")&amp;"】"))</f>
        <v>【86.21】</v>
      </c>
      <c r="DI6" s="21">
        <f>IF(DI7="",NA(),DI7)</f>
        <v>31.98</v>
      </c>
      <c r="DJ6" s="21">
        <f t="shared" ref="DJ6:DR6" si="12">IF(DJ7="",NA(),DJ7)</f>
        <v>33.81</v>
      </c>
      <c r="DK6" s="21">
        <f t="shared" si="12"/>
        <v>35.69</v>
      </c>
      <c r="DL6" s="21">
        <f t="shared" si="12"/>
        <v>37.619999999999997</v>
      </c>
      <c r="DM6" s="21">
        <f t="shared" si="12"/>
        <v>39.520000000000003</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1">
        <f t="shared" si="14"/>
        <v>0.56000000000000005</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72036</v>
      </c>
      <c r="D7" s="23">
        <v>46</v>
      </c>
      <c r="E7" s="23">
        <v>17</v>
      </c>
      <c r="F7" s="23">
        <v>4</v>
      </c>
      <c r="G7" s="23">
        <v>0</v>
      </c>
      <c r="H7" s="23" t="s">
        <v>96</v>
      </c>
      <c r="I7" s="23" t="s">
        <v>97</v>
      </c>
      <c r="J7" s="23" t="s">
        <v>98</v>
      </c>
      <c r="K7" s="23" t="s">
        <v>99</v>
      </c>
      <c r="L7" s="23" t="s">
        <v>100</v>
      </c>
      <c r="M7" s="23" t="s">
        <v>101</v>
      </c>
      <c r="N7" s="24" t="s">
        <v>102</v>
      </c>
      <c r="O7" s="24">
        <v>55.12</v>
      </c>
      <c r="P7" s="24">
        <v>0.74</v>
      </c>
      <c r="Q7" s="24">
        <v>99.32</v>
      </c>
      <c r="R7" s="24">
        <v>3066</v>
      </c>
      <c r="S7" s="24">
        <v>315155</v>
      </c>
      <c r="T7" s="24">
        <v>757.2</v>
      </c>
      <c r="U7" s="24">
        <v>416.21</v>
      </c>
      <c r="V7" s="24">
        <v>2317</v>
      </c>
      <c r="W7" s="24">
        <v>1.56</v>
      </c>
      <c r="X7" s="24">
        <v>1485.26</v>
      </c>
      <c r="Y7" s="24">
        <v>100.01</v>
      </c>
      <c r="Z7" s="24">
        <v>99.99</v>
      </c>
      <c r="AA7" s="24">
        <v>101.03</v>
      </c>
      <c r="AB7" s="24">
        <v>98.93</v>
      </c>
      <c r="AC7" s="24">
        <v>99.91</v>
      </c>
      <c r="AD7" s="24">
        <v>102.73</v>
      </c>
      <c r="AE7" s="24">
        <v>105.78</v>
      </c>
      <c r="AF7" s="24">
        <v>106.09</v>
      </c>
      <c r="AG7" s="24">
        <v>106.44</v>
      </c>
      <c r="AH7" s="24">
        <v>107.11</v>
      </c>
      <c r="AI7" s="24">
        <v>105.09</v>
      </c>
      <c r="AJ7" s="24">
        <v>0</v>
      </c>
      <c r="AK7" s="24">
        <v>0</v>
      </c>
      <c r="AL7" s="24">
        <v>0</v>
      </c>
      <c r="AM7" s="24">
        <v>0</v>
      </c>
      <c r="AN7" s="24">
        <v>0</v>
      </c>
      <c r="AO7" s="24">
        <v>94.97</v>
      </c>
      <c r="AP7" s="24">
        <v>63.96</v>
      </c>
      <c r="AQ7" s="24">
        <v>69.42</v>
      </c>
      <c r="AR7" s="24">
        <v>72.86</v>
      </c>
      <c r="AS7" s="24">
        <v>69.540000000000006</v>
      </c>
      <c r="AT7" s="24">
        <v>65.73</v>
      </c>
      <c r="AU7" s="24">
        <v>23.83</v>
      </c>
      <c r="AV7" s="24">
        <v>7.13</v>
      </c>
      <c r="AW7" s="24">
        <v>11.97</v>
      </c>
      <c r="AX7" s="24">
        <v>5.26</v>
      </c>
      <c r="AY7" s="24">
        <v>8.73</v>
      </c>
      <c r="AZ7" s="24">
        <v>47.72</v>
      </c>
      <c r="BA7" s="24">
        <v>44.24</v>
      </c>
      <c r="BB7" s="24">
        <v>43.07</v>
      </c>
      <c r="BC7" s="24">
        <v>45.42</v>
      </c>
      <c r="BD7" s="24">
        <v>50.63</v>
      </c>
      <c r="BE7" s="24">
        <v>48.91</v>
      </c>
      <c r="BF7" s="24">
        <v>1539.66</v>
      </c>
      <c r="BG7" s="24">
        <v>13050.88</v>
      </c>
      <c r="BH7" s="24">
        <v>1249.77</v>
      </c>
      <c r="BI7" s="24">
        <v>1180.8499999999999</v>
      </c>
      <c r="BJ7" s="24">
        <v>1157.69</v>
      </c>
      <c r="BK7" s="24">
        <v>1206.79</v>
      </c>
      <c r="BL7" s="24">
        <v>1258.43</v>
      </c>
      <c r="BM7" s="24">
        <v>1163.75</v>
      </c>
      <c r="BN7" s="24">
        <v>1195.47</v>
      </c>
      <c r="BO7" s="24">
        <v>1168.69</v>
      </c>
      <c r="BP7" s="24">
        <v>1156.82</v>
      </c>
      <c r="BQ7" s="24">
        <v>36.9</v>
      </c>
      <c r="BR7" s="24">
        <v>37.119999999999997</v>
      </c>
      <c r="BS7" s="24">
        <v>31.22</v>
      </c>
      <c r="BT7" s="24">
        <v>27.23</v>
      </c>
      <c r="BU7" s="24">
        <v>23.83</v>
      </c>
      <c r="BV7" s="24">
        <v>71.84</v>
      </c>
      <c r="BW7" s="24">
        <v>73.36</v>
      </c>
      <c r="BX7" s="24">
        <v>72.599999999999994</v>
      </c>
      <c r="BY7" s="24">
        <v>69.430000000000007</v>
      </c>
      <c r="BZ7" s="24">
        <v>70.709999999999994</v>
      </c>
      <c r="CA7" s="24">
        <v>75.33</v>
      </c>
      <c r="CB7" s="24">
        <v>461.33</v>
      </c>
      <c r="CC7" s="24">
        <v>455.72</v>
      </c>
      <c r="CD7" s="24">
        <v>541.99</v>
      </c>
      <c r="CE7" s="24">
        <v>616.82000000000005</v>
      </c>
      <c r="CF7" s="24">
        <v>702.03</v>
      </c>
      <c r="CG7" s="24">
        <v>228.47</v>
      </c>
      <c r="CH7" s="24">
        <v>224.88</v>
      </c>
      <c r="CI7" s="24">
        <v>228.64</v>
      </c>
      <c r="CJ7" s="24">
        <v>239.46</v>
      </c>
      <c r="CK7" s="24">
        <v>233.15</v>
      </c>
      <c r="CL7" s="24">
        <v>215.73</v>
      </c>
      <c r="CM7" s="24">
        <v>25.59</v>
      </c>
      <c r="CN7" s="24">
        <v>25.53</v>
      </c>
      <c r="CO7" s="24">
        <v>22.83</v>
      </c>
      <c r="CP7" s="24">
        <v>22.04</v>
      </c>
      <c r="CQ7" s="24">
        <v>21.57</v>
      </c>
      <c r="CR7" s="24">
        <v>42.47</v>
      </c>
      <c r="CS7" s="24">
        <v>42.4</v>
      </c>
      <c r="CT7" s="24">
        <v>42.28</v>
      </c>
      <c r="CU7" s="24">
        <v>41.06</v>
      </c>
      <c r="CV7" s="24">
        <v>42.09</v>
      </c>
      <c r="CW7" s="24">
        <v>43.28</v>
      </c>
      <c r="CX7" s="24">
        <v>58.07</v>
      </c>
      <c r="CY7" s="24">
        <v>58.88</v>
      </c>
      <c r="CZ7" s="24">
        <v>59.84</v>
      </c>
      <c r="DA7" s="24">
        <v>58.72</v>
      </c>
      <c r="DB7" s="24">
        <v>59.39</v>
      </c>
      <c r="DC7" s="24">
        <v>83.75</v>
      </c>
      <c r="DD7" s="24">
        <v>84.19</v>
      </c>
      <c r="DE7" s="24">
        <v>84.34</v>
      </c>
      <c r="DF7" s="24">
        <v>84.34</v>
      </c>
      <c r="DG7" s="24">
        <v>84.73</v>
      </c>
      <c r="DH7" s="24">
        <v>86.21</v>
      </c>
      <c r="DI7" s="24">
        <v>31.98</v>
      </c>
      <c r="DJ7" s="24">
        <v>33.81</v>
      </c>
      <c r="DK7" s="24">
        <v>35.69</v>
      </c>
      <c r="DL7" s="24">
        <v>37.619999999999997</v>
      </c>
      <c r="DM7" s="24">
        <v>39.520000000000003</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0.56000000000000005</v>
      </c>
      <c r="EH7" s="24">
        <v>0</v>
      </c>
      <c r="EI7" s="24">
        <v>0</v>
      </c>
      <c r="EJ7" s="24">
        <v>0.36</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生田　晶教</cp:lastModifiedBy>
  <cp:lastPrinted>2025-01-29T06:46:03Z</cp:lastPrinted>
  <dcterms:created xsi:type="dcterms:W3CDTF">2025-01-24T07:09:45Z</dcterms:created>
  <dcterms:modified xsi:type="dcterms:W3CDTF">2025-01-30T01:09:11Z</dcterms:modified>
  <cp:category/>
</cp:coreProperties>
</file>