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cl051\Downloads\"/>
    </mc:Choice>
  </mc:AlternateContent>
  <xr:revisionPtr revIDLastSave="0" documentId="13_ncr:1_{928FA7D2-1255-4F09-A44C-6489D8D6C93A}" xr6:coauthVersionLast="47" xr6:coauthVersionMax="47" xr10:uidLastSave="{00000000-0000-0000-0000-000000000000}"/>
  <workbookProtection workbookAlgorithmName="SHA-512" workbookHashValue="lF9GWIPy68+WCDWRQg7kFQJXXs6CvXYTb59OSced3ZtvjnXC0+UXhlXRpQvzxU2yqAth1a7faB/Jq0zH4L4SzA==" workbookSaltValue="AzxlI2ZSk7NgPanXdHGt6Q==" workbookSpinCount="100000" lockStructure="1"/>
  <bookViews>
    <workbookView xWindow="1050" yWindow="-120" windowWidth="27870" windowHeight="16440" xr2:uid="{00000000-000D-0000-FFFF-FFFF00000000}"/>
  </bookViews>
  <sheets>
    <sheet name="法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 r="B10" i="4"/>
  <c r="AD8" i="4"/>
  <c r="W8"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<sst xmlns="http://schemas.openxmlformats.org/spreadsheetml/2006/main" count="316" uniqueCount="113">
  <si>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</si>
  <si>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</si>
  <si>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</si>
  <si>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</si>
  <si>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</si>
  <si>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</si>
  <si>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</si>
  <si>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</si>
  <si>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</si>
  <si>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</si>
  <si>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</si>
  <si>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</si>
  <si>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</si>
  <si>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</si>
  <si>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</si>
  <si>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</si>
  <si>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</si>
  <si>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</si>
  <si>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</si>
  <si>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</si>
  <si>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</si>
  <si>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</si>
  <si>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</si>
  <si>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</si>
  <si>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</si>
  <si>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</si>
  <si>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</si>
  <si>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</si>
  <si>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</si>
  <si>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</si>
  <si>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</si>
  <si>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</si>
  <si>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</si>
  <si>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</si>
  <si>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</si>
  <si>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</si>
  <si>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</si>
  <si>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</si>
  <si>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</si>
  <si>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</si>
  <si>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</si>
  <si>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</si>
  <si>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</si>
  <si>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</si>
  <si>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</si>
  <si>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</si>
  <si>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</si>
  <si>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</si>
  <si>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</si>
  <si>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</si>
  <si>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</si>
  <si>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</si>
  <si>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</si>
  <si>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</si>
  <si>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</si>
  <si>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</si>
  <si>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</si>
  <si>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</si>
  <si>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</si>
  <si>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</si>
  <si>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</si>
  <si>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</si>
  <si>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</si>
  <si>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</si>
  <si>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</si>
  <si>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</si>
  <si>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</si>
  <si>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</si>
  <si>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</si>
  <si>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</si>
  <si>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</si>
  <si>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</si>
  <si>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</si>
  <si>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</si>
  <si>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</si>
  <si>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</si>
  <si>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</si>
  <si>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</si>
  <si>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</si>
  <si>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</si>
  <si>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</si>
  <si>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</si>
  <si>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</si>
  <si>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</si>
  <si>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</si>
  <si>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</si>
  <si>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</si>
  <si>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</si>
  <si>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</si>
  <si>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</si>
  <si>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</si>
  <si>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</si>
  <si>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</si>
  <si>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</si>
  <si>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</si>
  <si>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</si>
  <si>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</si>
  <si>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</si>
  <si>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</si>
  <si>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</si>
  <si>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</si>
  <si>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</si>
  <si>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</si>
  <si>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</si>
  <si>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</si>
  <si>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</si>
  <si>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</si>
  <si>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</si>
  <si>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</si>
  <si>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</si>
  <si>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今後、給水人口の減少に伴い料金収入も減少することが想定される。
その中で、各簡易水道施設は更新を迎えつつあり、大規模な事業についてはまだまだ検討段階となっている。
ただ、企業会計への移行により、資産の状況が整理できた。今後、持続的な簡易水道事業の運営について検討を進めていく予定である。
</t>
    <rPh sb="0" eb="2">
      <t>コンゴ</t>
    </rPh>
    <rPh sb="25" eb="27">
      <t>ソウテイ</t>
    </rPh>
    <phoneticPr fontId="4"/>
  </si>
  <si>
    <t>管路の更新率は平均と比べ高い水準とはなっている。
しかし、今後更新対象となる管路が増加していくと想定される費用面や具体的な施工方法など、見通しのついていない課題があるため検討していきたい。
①有形固定資産減価償却率は、類似団体平均値より低い状況にある。
②管路経年化率は、類似団体平均値を上回る状況にあり、今後の更新等が課題となっている。
③管路更新率は、公営企業会計移行初年度によるものである。</t>
    <rPh sb="29" eb="31">
      <t>コンゴ</t>
    </rPh>
    <rPh sb="31" eb="33">
      <t>コウシン</t>
    </rPh>
    <rPh sb="33" eb="35">
      <t>タイショウ</t>
    </rPh>
    <rPh sb="41" eb="43">
      <t>ゾウカ</t>
    </rPh>
    <rPh sb="48" eb="50">
      <t>ソウテイ</t>
    </rPh>
    <rPh sb="57" eb="59">
      <t>グタイ</t>
    </rPh>
    <rPh sb="63" eb="65">
      <t>ホウホウ</t>
    </rPh>
    <rPh sb="68" eb="70">
      <t>ミトオ</t>
    </rPh>
    <rPh sb="78" eb="80">
      <t>カダイ</t>
    </rPh>
    <rPh sb="85" eb="87">
      <t>ケントウ</t>
    </rPh>
    <rPh sb="186" eb="189">
      <t>ショネンド</t>
    </rPh>
    <phoneticPr fontId="4"/>
  </si>
  <si>
    <t xml:space="preserve">①経常収支比率
修繕設備の増加により費用が増加し、人口減少に伴い使用量の減少傾向にあるため。
②累積欠損金比率
公営企業会計移行前の法適用債を引き継いだことで欠損金が生じたものである。企業債は一般会計が負担しており、今後償還に伴い解消される見込であり、昨年度より減少している。
③流動比率
公営企業会計移行時の引継金等により類似団体平均値を下回っている。
④企業債残高対給水収益比率
企業債残高が減少し、多少数値が上向きとなった。
⑤料金回収率
数値上大きな変化なし。類似団体に近い数値を記録している。
⑥給水原価
依然として高い数値を示している。
⑦施設利用率
地域内の人口が減少し利用率が減少傾向にある。
⑧有収率
水道設備の老朽化により漏水が増加しているため、有収率が減少傾向にある。管路の更新について検討が必要である。
</t>
    <rPh sb="1" eb="7">
      <t>ケイジョウシュウシヒリツ</t>
    </rPh>
    <rPh sb="25" eb="29">
      <t>ジンコウゲンショウ</t>
    </rPh>
    <rPh sb="30" eb="31">
      <t>トモナ</t>
    </rPh>
    <rPh sb="32" eb="35">
      <t>シヨウリョウ</t>
    </rPh>
    <rPh sb="36" eb="38">
      <t>ゲンショウ</t>
    </rPh>
    <rPh sb="38" eb="40">
      <t>ケイコウ</t>
    </rPh>
    <rPh sb="48" eb="50">
      <t>ルイセキ</t>
    </rPh>
    <rPh sb="50" eb="53">
      <t>ケッソンキン</t>
    </rPh>
    <rPh sb="53" eb="55">
      <t>ヒリツ</t>
    </rPh>
    <rPh sb="140" eb="144">
      <t>リュウドウヒリツ</t>
    </rPh>
    <rPh sb="179" eb="182">
      <t>キギョウサイ</t>
    </rPh>
    <rPh sb="182" eb="184">
      <t>ザンダカ</t>
    </rPh>
    <rPh sb="184" eb="185">
      <t>タイ</t>
    </rPh>
    <rPh sb="185" eb="187">
      <t>キュウスイ</t>
    </rPh>
    <rPh sb="187" eb="189">
      <t>シュウエキ</t>
    </rPh>
    <rPh sb="189" eb="191">
      <t>ヒリツ</t>
    </rPh>
    <rPh sb="217" eb="219">
      <t>リョウキン</t>
    </rPh>
    <rPh sb="219" eb="222">
      <t>カイシュウリツ</t>
    </rPh>
    <rPh sb="253" eb="257">
      <t>キュウスイゲンカ</t>
    </rPh>
    <rPh sb="276" eb="281">
      <t>シセツリヨウリツ</t>
    </rPh>
    <rPh sb="306" eb="309">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</si>
</sst>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35.85</c:v>
                </c:pt>
              </c:numCache>
            </c:numRef>
          </c:val>
          <c:extLst>
            <c:ext xmlns:c16="http://schemas.microsoft.com/office/drawing/2014/chart" uri="{C3380CC4-5D6E-409C-BE32-E72D297353CC}">
              <c16:uniqueId val="{00000000-6428-4DF5-919B-9418CC077B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6428-4DF5-919B-9418CC077B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45.36</c:v>
                </c:pt>
              </c:numCache>
            </c:numRef>
          </c:val>
          <c:extLst>
            <c:ext xmlns:c16="http://schemas.microsoft.com/office/drawing/2014/chart" uri="{C3380CC4-5D6E-409C-BE32-E72D297353CC}">
              <c16:uniqueId val="{00000000-3AFD-46A3-A27A-FFC760669A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3AFD-46A3-A27A-FFC760669A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56.88</c:v>
                </c:pt>
              </c:numCache>
            </c:numRef>
          </c:val>
          <c:extLst>
            <c:ext xmlns:c16="http://schemas.microsoft.com/office/drawing/2014/chart" uri="{C3380CC4-5D6E-409C-BE32-E72D297353CC}">
              <c16:uniqueId val="{00000000-1362-4598-B70D-204F12CDB7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1362-4598-B70D-204F12CDB7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94.18</c:v>
                </c:pt>
              </c:numCache>
            </c:numRef>
          </c:val>
          <c:extLst>
            <c:ext xmlns:c16="http://schemas.microsoft.com/office/drawing/2014/chart" uri="{C3380CC4-5D6E-409C-BE32-E72D297353CC}">
              <c16:uniqueId val="{00000000-917E-46AC-B18C-42C18023BB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917E-46AC-B18C-42C18023BB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5.91</c:v>
                </c:pt>
              </c:numCache>
            </c:numRef>
          </c:val>
          <c:extLst>
            <c:ext xmlns:c16="http://schemas.microsoft.com/office/drawing/2014/chart" uri="{C3380CC4-5D6E-409C-BE32-E72D297353CC}">
              <c16:uniqueId val="{00000000-FF8A-40AB-811F-D33EBA9C19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FF8A-40AB-811F-D33EBA9C19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82-45EF-A328-BD4FE5F1E5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4882-45EF-A328-BD4FE5F1E5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23.37</c:v>
                </c:pt>
              </c:numCache>
            </c:numRef>
          </c:val>
          <c:extLst>
            <c:ext xmlns:c16="http://schemas.microsoft.com/office/drawing/2014/chart" uri="{C3380CC4-5D6E-409C-BE32-E72D297353CC}">
              <c16:uniqueId val="{00000000-A44A-4BB8-BCC2-7D2F157F98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A44A-4BB8-BCC2-7D2F157F98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75</c:v>
                </c:pt>
              </c:numCache>
            </c:numRef>
          </c:val>
          <c:extLst>
            <c:ext xmlns:c16="http://schemas.microsoft.com/office/drawing/2014/chart" uri="{C3380CC4-5D6E-409C-BE32-E72D297353CC}">
              <c16:uniqueId val="{00000000-08FA-4CD7-B364-8C3F4DA106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08FA-4CD7-B364-8C3F4DA106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823.37</c:v>
                </c:pt>
              </c:numCache>
            </c:numRef>
          </c:val>
          <c:extLst>
            <c:ext xmlns:c16="http://schemas.microsoft.com/office/drawing/2014/chart" uri="{C3380CC4-5D6E-409C-BE32-E72D297353CC}">
              <c16:uniqueId val="{00000000-8696-46B5-8A2C-EFE733EE6A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8696-46B5-8A2C-EFE733EE6A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43.38</c:v>
                </c:pt>
              </c:numCache>
            </c:numRef>
          </c:val>
          <c:extLst>
            <c:ext xmlns:c16="http://schemas.microsoft.com/office/drawing/2014/chart" uri="{C3380CC4-5D6E-409C-BE32-E72D297353CC}">
              <c16:uniqueId val="{00000000-E2DB-48E8-BEEF-CC85E511C3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E2DB-48E8-BEEF-CC85E511C3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545.88</c:v>
                </c:pt>
              </c:numCache>
            </c:numRef>
          </c:val>
          <c:extLst>
            <c:ext xmlns:c16="http://schemas.microsoft.com/office/drawing/2014/chart" uri="{C3380CC4-5D6E-409C-BE32-E72D297353CC}">
              <c16:uniqueId val="{00000000-0A7E-4F6D-9B71-BB2AF21BD7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0A7E-4F6D-9B71-BB2AF21BD7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昭和村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1120</v>
      </c>
      <c r="AM8" s="44"/>
      <c r="AN8" s="44"/>
      <c r="AO8" s="44"/>
      <c r="AP8" s="44"/>
      <c r="AQ8" s="44"/>
      <c r="AR8" s="44"/>
      <c r="AS8" s="44"/>
      <c r="AT8" s="45">
        <f>データ!$S$6</f>
        <v>209.46</v>
      </c>
      <c r="AU8" s="46"/>
      <c r="AV8" s="46"/>
      <c r="AW8" s="46"/>
      <c r="AX8" s="46"/>
      <c r="AY8" s="46"/>
      <c r="AZ8" s="46"/>
      <c r="BA8" s="46"/>
      <c r="BB8" s="47">
        <f>データ!$T$6</f>
        <v>5.35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76.47</v>
      </c>
      <c r="J10" s="46"/>
      <c r="K10" s="46"/>
      <c r="L10" s="46"/>
      <c r="M10" s="46"/>
      <c r="N10" s="46"/>
      <c r="O10" s="80"/>
      <c r="P10" s="47">
        <f>データ!$P$6</f>
        <v>90.01</v>
      </c>
      <c r="Q10" s="47"/>
      <c r="R10" s="47"/>
      <c r="S10" s="47"/>
      <c r="T10" s="47"/>
      <c r="U10" s="47"/>
      <c r="V10" s="47"/>
      <c r="W10" s="44">
        <f>データ!$Q$6</f>
        <v>4015</v>
      </c>
      <c r="X10" s="44"/>
      <c r="Y10" s="44"/>
      <c r="Z10" s="44"/>
      <c r="AA10" s="44"/>
      <c r="AB10" s="44"/>
      <c r="AC10" s="44"/>
      <c r="AD10" s="2"/>
      <c r="AE10" s="2"/>
      <c r="AF10" s="2"/>
      <c r="AG10" s="2"/>
      <c r="AH10" s="2"/>
      <c r="AI10" s="2"/>
      <c r="AJ10" s="2"/>
      <c r="AK10" s="2"/>
      <c r="AL10" s="44">
        <f>データ!$U$6</f>
        <v>1018</v>
      </c>
      <c r="AM10" s="44"/>
      <c r="AN10" s="44"/>
      <c r="AO10" s="44"/>
      <c r="AP10" s="44"/>
      <c r="AQ10" s="44"/>
      <c r="AR10" s="44"/>
      <c r="AS10" s="44"/>
      <c r="AT10" s="45">
        <f>データ!$V$6</f>
        <v>6.49</v>
      </c>
      <c r="AU10" s="46"/>
      <c r="AV10" s="46"/>
      <c r="AW10" s="46"/>
      <c r="AX10" s="46"/>
      <c r="AY10" s="46"/>
      <c r="AZ10" s="46"/>
      <c r="BA10" s="46"/>
      <c r="BB10" s="47">
        <f>データ!$W$6</f>
        <v>156.86000000000001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0DeZmMMUDYs5XKa+G4OOiMus96zWwxPdptL+Y9zOaEa+yVX63lPJlmPYxpJL34ehrcUb1MLN2Bzmt3CrPT1fQ==" saltValue="h8kY0igEqAQZSgkP/VR+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74462</v>
      </c>
      <c r="D6" s="20">
        <f t="shared" si="3"/>
        <v>46</v>
      </c>
      <c r="E6" s="20">
        <f t="shared" si="3"/>
        <v>1</v>
      </c>
      <c r="F6" s="20">
        <f t="shared" si="3"/>
        <v>0</v>
      </c>
      <c r="G6" s="20">
        <f t="shared" si="3"/>
        <v>5</v>
      </c>
      <c r="H6" s="20" t="str">
        <f t="shared" si="3"/>
        <v>福島県　昭和村</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76.47</v>
      </c>
      <c r="P6" s="21">
        <f t="shared" si="3"/>
        <v>90.01</v>
      </c>
      <c r="Q6" s="21">
        <f t="shared" si="3"/>
        <v>4015</v>
      </c>
      <c r="R6" s="21">
        <f t="shared" si="3"/>
        <v>1120</v>
      </c>
      <c r="S6" s="21">
        <f t="shared" si="3"/>
        <v>209.46</v>
      </c>
      <c r="T6" s="21">
        <f t="shared" si="3"/>
        <v>5.35</v>
      </c>
      <c r="U6" s="21">
        <f t="shared" si="3"/>
        <v>1018</v>
      </c>
      <c r="V6" s="21">
        <f t="shared" si="3"/>
        <v>6.49</v>
      </c>
      <c r="W6" s="21">
        <f t="shared" si="3"/>
        <v>156.86000000000001</v>
      </c>
      <c r="X6" s="22" t="str">
        <f>IF(X7="",NA(),X7)</f>
        <v>-</v>
      </c>
      <c r="Y6" s="22" t="str">
        <f t="shared" ref="Y6:AG6" si="4">IF(Y7="",NA(),Y7)</f>
        <v>-</v>
      </c>
      <c r="Z6" s="22" t="str">
        <f t="shared" si="4"/>
        <v>-</v>
      </c>
      <c r="AA6" s="22" t="str">
        <f t="shared" si="4"/>
        <v>-</v>
      </c>
      <c r="AB6" s="22">
        <f t="shared" si="4"/>
        <v>94.18</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2">
        <f t="shared" si="5"/>
        <v>23.37</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75</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823.37</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43.38</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545.88</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45.36</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56.88</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5.91</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35.85</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74462</v>
      </c>
      <c r="D7" s="24">
        <v>46</v>
      </c>
      <c r="E7" s="24">
        <v>1</v>
      </c>
      <c r="F7" s="24">
        <v>0</v>
      </c>
      <c r="G7" s="24">
        <v>5</v>
      </c>
      <c r="H7" s="24" t="s">
        <v>93</v>
      </c>
      <c r="I7" s="24" t="s">
        <v>94</v>
      </c>
      <c r="J7" s="24" t="s">
        <v>95</v>
      </c>
      <c r="K7" s="24" t="s">
        <v>96</v>
      </c>
      <c r="L7" s="24" t="s">
        <v>97</v>
      </c>
      <c r="M7" s="24" t="s">
        <v>98</v>
      </c>
      <c r="N7" s="25" t="s">
        <v>99</v>
      </c>
      <c r="O7" s="25">
        <v>76.47</v>
      </c>
      <c r="P7" s="25">
        <v>90.01</v>
      </c>
      <c r="Q7" s="25">
        <v>4015</v>
      </c>
      <c r="R7" s="25">
        <v>1120</v>
      </c>
      <c r="S7" s="25">
        <v>209.46</v>
      </c>
      <c r="T7" s="25">
        <v>5.35</v>
      </c>
      <c r="U7" s="25">
        <v>1018</v>
      </c>
      <c r="V7" s="25">
        <v>6.49</v>
      </c>
      <c r="W7" s="25">
        <v>156.86000000000001</v>
      </c>
      <c r="X7" s="25" t="s">
        <v>99</v>
      </c>
      <c r="Y7" s="25" t="s">
        <v>99</v>
      </c>
      <c r="Z7" s="25" t="s">
        <v>99</v>
      </c>
      <c r="AA7" s="25" t="s">
        <v>99</v>
      </c>
      <c r="AB7" s="25">
        <v>94.18</v>
      </c>
      <c r="AC7" s="25" t="s">
        <v>99</v>
      </c>
      <c r="AD7" s="25" t="s">
        <v>99</v>
      </c>
      <c r="AE7" s="25" t="s">
        <v>99</v>
      </c>
      <c r="AF7" s="25" t="s">
        <v>99</v>
      </c>
      <c r="AG7" s="25">
        <v>103.12</v>
      </c>
      <c r="AH7" s="25">
        <v>103.05</v>
      </c>
      <c r="AI7" s="25" t="s">
        <v>99</v>
      </c>
      <c r="AJ7" s="25" t="s">
        <v>99</v>
      </c>
      <c r="AK7" s="25" t="s">
        <v>99</v>
      </c>
      <c r="AL7" s="25" t="s">
        <v>99</v>
      </c>
      <c r="AM7" s="25">
        <v>23.37</v>
      </c>
      <c r="AN7" s="25" t="s">
        <v>99</v>
      </c>
      <c r="AO7" s="25" t="s">
        <v>99</v>
      </c>
      <c r="AP7" s="25" t="s">
        <v>99</v>
      </c>
      <c r="AQ7" s="25" t="s">
        <v>99</v>
      </c>
      <c r="AR7" s="25">
        <v>101.46</v>
      </c>
      <c r="AS7" s="25">
        <v>30.22</v>
      </c>
      <c r="AT7" s="25" t="s">
        <v>99</v>
      </c>
      <c r="AU7" s="25" t="s">
        <v>99</v>
      </c>
      <c r="AV7" s="25" t="s">
        <v>99</v>
      </c>
      <c r="AW7" s="25" t="s">
        <v>99</v>
      </c>
      <c r="AX7" s="25">
        <v>75</v>
      </c>
      <c r="AY7" s="25" t="s">
        <v>99</v>
      </c>
      <c r="AZ7" s="25" t="s">
        <v>99</v>
      </c>
      <c r="BA7" s="25" t="s">
        <v>99</v>
      </c>
      <c r="BB7" s="25" t="s">
        <v>99</v>
      </c>
      <c r="BC7" s="25">
        <v>112.37</v>
      </c>
      <c r="BD7" s="25">
        <v>179.3</v>
      </c>
      <c r="BE7" s="25" t="s">
        <v>99</v>
      </c>
      <c r="BF7" s="25" t="s">
        <v>99</v>
      </c>
      <c r="BG7" s="25" t="s">
        <v>99</v>
      </c>
      <c r="BH7" s="25" t="s">
        <v>99</v>
      </c>
      <c r="BI7" s="25">
        <v>823.37</v>
      </c>
      <c r="BJ7" s="25" t="s">
        <v>99</v>
      </c>
      <c r="BK7" s="25" t="s">
        <v>99</v>
      </c>
      <c r="BL7" s="25" t="s">
        <v>99</v>
      </c>
      <c r="BM7" s="25" t="s">
        <v>99</v>
      </c>
      <c r="BN7" s="25">
        <v>1364.2</v>
      </c>
      <c r="BO7" s="25">
        <v>1042.45</v>
      </c>
      <c r="BP7" s="25" t="s">
        <v>99</v>
      </c>
      <c r="BQ7" s="25" t="s">
        <v>99</v>
      </c>
      <c r="BR7" s="25" t="s">
        <v>99</v>
      </c>
      <c r="BS7" s="25" t="s">
        <v>99</v>
      </c>
      <c r="BT7" s="25">
        <v>43.38</v>
      </c>
      <c r="BU7" s="25" t="s">
        <v>99</v>
      </c>
      <c r="BV7" s="25" t="s">
        <v>99</v>
      </c>
      <c r="BW7" s="25" t="s">
        <v>99</v>
      </c>
      <c r="BX7" s="25" t="s">
        <v>99</v>
      </c>
      <c r="BY7" s="25">
        <v>38.58</v>
      </c>
      <c r="BZ7" s="25">
        <v>57.74</v>
      </c>
      <c r="CA7" s="25" t="s">
        <v>99</v>
      </c>
      <c r="CB7" s="25" t="s">
        <v>99</v>
      </c>
      <c r="CC7" s="25" t="s">
        <v>99</v>
      </c>
      <c r="CD7" s="25" t="s">
        <v>99</v>
      </c>
      <c r="CE7" s="25">
        <v>545.88</v>
      </c>
      <c r="CF7" s="25" t="s">
        <v>99</v>
      </c>
      <c r="CG7" s="25" t="s">
        <v>99</v>
      </c>
      <c r="CH7" s="25" t="s">
        <v>99</v>
      </c>
      <c r="CI7" s="25" t="s">
        <v>99</v>
      </c>
      <c r="CJ7" s="25">
        <v>448.81</v>
      </c>
      <c r="CK7" s="25">
        <v>285.48</v>
      </c>
      <c r="CL7" s="25" t="s">
        <v>99</v>
      </c>
      <c r="CM7" s="25" t="s">
        <v>99</v>
      </c>
      <c r="CN7" s="25" t="s">
        <v>99</v>
      </c>
      <c r="CO7" s="25" t="s">
        <v>99</v>
      </c>
      <c r="CP7" s="25">
        <v>45.36</v>
      </c>
      <c r="CQ7" s="25" t="s">
        <v>99</v>
      </c>
      <c r="CR7" s="25" t="s">
        <v>99</v>
      </c>
      <c r="CS7" s="25" t="s">
        <v>99</v>
      </c>
      <c r="CT7" s="25" t="s">
        <v>99</v>
      </c>
      <c r="CU7" s="25">
        <v>52.39</v>
      </c>
      <c r="CV7" s="25">
        <v>53.73</v>
      </c>
      <c r="CW7" s="25" t="s">
        <v>99</v>
      </c>
      <c r="CX7" s="25" t="s">
        <v>99</v>
      </c>
      <c r="CY7" s="25" t="s">
        <v>99</v>
      </c>
      <c r="CZ7" s="25" t="s">
        <v>99</v>
      </c>
      <c r="DA7" s="25">
        <v>56.88</v>
      </c>
      <c r="DB7" s="25" t="s">
        <v>99</v>
      </c>
      <c r="DC7" s="25" t="s">
        <v>99</v>
      </c>
      <c r="DD7" s="25" t="s">
        <v>99</v>
      </c>
      <c r="DE7" s="25" t="s">
        <v>99</v>
      </c>
      <c r="DF7" s="25">
        <v>63.38</v>
      </c>
      <c r="DG7" s="25">
        <v>71.52</v>
      </c>
      <c r="DH7" s="25" t="s">
        <v>99</v>
      </c>
      <c r="DI7" s="25" t="s">
        <v>99</v>
      </c>
      <c r="DJ7" s="25" t="s">
        <v>99</v>
      </c>
      <c r="DK7" s="25" t="s">
        <v>99</v>
      </c>
      <c r="DL7" s="25">
        <v>5.91</v>
      </c>
      <c r="DM7" s="25" t="s">
        <v>99</v>
      </c>
      <c r="DN7" s="25" t="s">
        <v>99</v>
      </c>
      <c r="DO7" s="25" t="s">
        <v>99</v>
      </c>
      <c r="DP7" s="25" t="s">
        <v>99</v>
      </c>
      <c r="DQ7" s="25">
        <v>24.27</v>
      </c>
      <c r="DR7" s="25">
        <v>38.43</v>
      </c>
      <c r="DS7" s="25" t="s">
        <v>99</v>
      </c>
      <c r="DT7" s="25" t="s">
        <v>99</v>
      </c>
      <c r="DU7" s="25" t="s">
        <v>99</v>
      </c>
      <c r="DV7" s="25" t="s">
        <v>99</v>
      </c>
      <c r="DW7" s="25">
        <v>0</v>
      </c>
      <c r="DX7" s="25" t="s">
        <v>99</v>
      </c>
      <c r="DY7" s="25" t="s">
        <v>99</v>
      </c>
      <c r="DZ7" s="25" t="s">
        <v>99</v>
      </c>
      <c r="EA7" s="25" t="s">
        <v>99</v>
      </c>
      <c r="EB7" s="25">
        <v>12.77</v>
      </c>
      <c r="EC7" s="25">
        <v>19.16</v>
      </c>
      <c r="ED7" s="25" t="s">
        <v>99</v>
      </c>
      <c r="EE7" s="25" t="s">
        <v>99</v>
      </c>
      <c r="EF7" s="25" t="s">
        <v>99</v>
      </c>
      <c r="EG7" s="25" t="s">
        <v>99</v>
      </c>
      <c r="EH7" s="25">
        <v>35.85</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