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C:\Users\5822\Desktop\"/>
    </mc:Choice>
  </mc:AlternateContent>
  <xr:revisionPtr revIDLastSave="0" documentId="8_{7A314963-47F1-4E3B-A989-8C92B445670D}" xr6:coauthVersionLast="36" xr6:coauthVersionMax="36" xr10:uidLastSave="{00000000-0000-0000-0000-000000000000}"/>
  <workbookProtection workbookAlgorithmName="SHA-512" workbookHashValue="wZ+WrECRM7Gcygn4u9Z+hhxR4F+MLPRiAix4AawGwm/SHAeRzDZIuzI/MezCWS7+pouvL4yiSf1SUHYcCfIHFQ==" workbookSaltValue="xCRXPrTnxNsYosmpK8NgEQ==" workbookSpinCount="100000" lockStructure="1"/>
  <bookViews>
    <workbookView xWindow="0" yWindow="0" windowWidth="28800" windowHeight="117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AT8" i="4" s="1"/>
  <c r="R6" i="5"/>
  <c r="Q6" i="5"/>
  <c r="W10" i="4" s="1"/>
  <c r="P6" i="5"/>
  <c r="O6" i="5"/>
  <c r="I10" i="4" s="1"/>
  <c r="N6" i="5"/>
  <c r="B10" i="4" s="1"/>
  <c r="M6" i="5"/>
  <c r="L6" i="5"/>
  <c r="K6" i="5"/>
  <c r="P8" i="4" s="1"/>
  <c r="J6" i="5"/>
  <c r="I6" i="5"/>
  <c r="B8" i="4" s="1"/>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G85" i="4"/>
  <c r="F85" i="4"/>
  <c r="BB10" i="4"/>
  <c r="AT10" i="4"/>
  <c r="AL10" i="4"/>
  <c r="P10" i="4"/>
  <c r="BB8" i="4"/>
  <c r="AL8" i="4"/>
  <c r="AD8" i="4"/>
  <c r="W8" i="4"/>
  <c r="I8" i="4"/>
  <c r="B6" i="4"/>
</calcChain>
</file>

<file path=xl/sharedStrings.xml><?xml version="1.0" encoding="utf-8"?>
<sst xmlns="http://schemas.openxmlformats.org/spreadsheetml/2006/main" count="272" uniqueCount="114">
  <si>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</si>
  <si>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</si>
  <si>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</si>
  <si>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</si>
  <si>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</si>
  <si>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</si>
  <si>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</si>
  <si>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</si>
  <si>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</si>
  <si>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</si>
  <si>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</si>
  <si>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</si>
  <si>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</si>
  <si>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</si>
  <si>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</si>
  <si>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</si>
  <si>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</si>
  <si>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</si>
  <si>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</si>
  <si>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</si>
  <si>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</si>
  <si>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</si>
  <si>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</si>
  <si>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</si>
  <si>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</si>
  <si>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</si>
  <si>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</si>
  <si>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</si>
  <si>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</si>
  <si>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</si>
  <si>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</si>
  <si>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</si>
  <si>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</si>
  <si>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</si>
  <si>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</si>
  <si>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</si>
  <si>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</si>
  <si>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</si>
  <si>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</si>
  <si>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</si>
  <si>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</si>
  <si>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</si>
  <si>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</si>
  <si>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</si>
  <si>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</si>
  <si>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</si>
  <si>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</si>
  <si>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</si>
  <si>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</si>
  <si>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</si>
  <si>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</si>
  <si>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</si>
  <si>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</si>
  <si>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</si>
  <si>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</si>
  <si>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</si>
  <si>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</si>
  <si>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</si>
  <si>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</si>
  <si>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</si>
  <si>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</si>
  <si>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</si>
  <si>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</si>
  <si>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</si>
  <si>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</si>
  <si>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</si>
  <si>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</si>
  <si>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</si>
  <si>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</si>
  <si>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</si>
  <si>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</si>
  <si>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</si>
  <si>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</si>
  <si>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</si>
  <si>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</si>
  <si>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</si>
  <si>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</si>
  <si>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</si>
  <si>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</si>
  <si>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</si>
  <si>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</si>
  <si>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</si>
  <si>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</si>
  <si>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</si>
  <si>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</si>
  <si>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</si>
  <si>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</si>
  <si>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</si>
  <si>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</si>
  <si>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</si>
  <si>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</si>
  <si>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</si>
  <si>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</si>
  <si>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福島市</t>
  </si>
  <si>
    <t>法適用</t>
  </si>
  <si>
    <t>水道事業</t>
  </si>
  <si>
    <t>末端給水事業</t>
  </si>
  <si>
    <t>A2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</si>
  <si>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</si>
  <si>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</si>
  <si>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</si>
  <si>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</si>
  <si>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</si>
  <si>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</si>
  <si>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</si>
  <si>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</si>
  <si>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</si>
  <si>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</si>
  <si>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</si>
  <si>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r>
      <t>　①有形固定資産減価償却率は、前年度比</t>
    </r>
    <r>
      <rPr>
        <sz val="10"/>
        <color rgb="FFFF0000"/>
        <rFont val="ＭＳ ゴシック"/>
        <family val="3"/>
        <charset val="128"/>
      </rPr>
      <t>1.47</t>
    </r>
    <r>
      <rPr>
        <sz val="10"/>
        <color theme="1"/>
        <rFont val="ＭＳ ゴシック"/>
        <family val="3"/>
        <charset val="128"/>
      </rPr>
      <t>ポイント増の</t>
    </r>
    <r>
      <rPr>
        <sz val="10"/>
        <color rgb="FFFF0000"/>
        <rFont val="ＭＳ ゴシック"/>
        <family val="3"/>
        <charset val="128"/>
      </rPr>
      <t>59.36</t>
    </r>
    <r>
      <rPr>
        <sz val="10"/>
        <color theme="1"/>
        <rFont val="ＭＳ ゴシック"/>
        <family val="3"/>
        <charset val="128"/>
      </rPr>
      <t>％、法定耐用年数を経過した管路延長の割合を示す②管路経年化率は、前年度比</t>
    </r>
    <r>
      <rPr>
        <sz val="10"/>
        <color rgb="FFFF0000"/>
        <rFont val="ＭＳ ゴシック"/>
        <family val="3"/>
        <charset val="128"/>
      </rPr>
      <t>2.08</t>
    </r>
    <r>
      <rPr>
        <sz val="10"/>
        <color theme="1"/>
        <rFont val="ＭＳ ゴシック"/>
        <family val="3"/>
        <charset val="128"/>
      </rPr>
      <t>ポイント増の</t>
    </r>
    <r>
      <rPr>
        <sz val="10"/>
        <color rgb="FFFF0000"/>
        <rFont val="ＭＳ ゴシック"/>
        <family val="3"/>
        <charset val="128"/>
      </rPr>
      <t>22.36</t>
    </r>
    <r>
      <rPr>
        <sz val="10"/>
        <color theme="1"/>
        <rFont val="ＭＳ ゴシック"/>
        <family val="3"/>
        <charset val="128"/>
      </rPr>
      <t>％と施設の老朽化が進行している。
　費用の低減及び平準化を図ることを目的にアセットマネジメントに基づく更新計画や維持管理計画により、既存施設の延命化に取り組んでいる結果である。
　</t>
    </r>
    <r>
      <rPr>
        <sz val="10"/>
        <rFont val="ＭＳ ゴシック"/>
        <family val="3"/>
        <charset val="128"/>
      </rPr>
      <t>③管路更新率は、前年度比</t>
    </r>
    <r>
      <rPr>
        <sz val="10"/>
        <color rgb="FFFF0000"/>
        <rFont val="ＭＳ ゴシック"/>
        <family val="3"/>
        <charset val="128"/>
      </rPr>
      <t>0.28</t>
    </r>
    <r>
      <rPr>
        <sz val="10"/>
        <rFont val="ＭＳ ゴシック"/>
        <family val="3"/>
        <charset val="128"/>
      </rPr>
      <t>ポイント減の</t>
    </r>
    <r>
      <rPr>
        <sz val="10"/>
        <color rgb="FFFF0000"/>
        <rFont val="ＭＳ ゴシック"/>
        <family val="3"/>
        <charset val="128"/>
      </rPr>
      <t>0.19</t>
    </r>
    <r>
      <rPr>
        <sz val="10"/>
        <rFont val="ＭＳ ゴシック"/>
        <family val="3"/>
        <charset val="128"/>
      </rPr>
      <t>％となった。
　</t>
    </r>
    <r>
      <rPr>
        <sz val="10"/>
        <color rgb="FFFF0000"/>
        <rFont val="ＭＳ ゴシック"/>
        <family val="3"/>
        <charset val="128"/>
      </rPr>
      <t>令和７年度基幹管路耐震適合率100％達成に向けて、大口径管路の更新を優先して実施しているためであり、</t>
    </r>
    <r>
      <rPr>
        <sz val="10"/>
        <rFont val="ＭＳ ゴシック"/>
        <family val="3"/>
        <charset val="128"/>
      </rPr>
      <t>将来の更新需要に備え、現在の経営状況を維持しつつ、引き続き計画的な更新を行う。</t>
    </r>
    <rPh sb="210" eb="212">
      <t>レイワ</t>
    </rPh>
    <rPh sb="213" eb="215">
      <t>ネンド</t>
    </rPh>
    <rPh sb="215" eb="219">
      <t>キカンカンロ</t>
    </rPh>
    <rPh sb="219" eb="221">
      <t>タイシン</t>
    </rPh>
    <rPh sb="221" eb="224">
      <t>テキゴウリツ</t>
    </rPh>
    <rPh sb="228" eb="230">
      <t>タッセイ</t>
    </rPh>
    <rPh sb="231" eb="232">
      <t>ム</t>
    </rPh>
    <rPh sb="235" eb="238">
      <t>ダイコウケイ</t>
    </rPh>
    <phoneticPr fontId="4"/>
  </si>
  <si>
    <r>
      <t>　経営の状況は、新型コロナウイルス感染症の５類引き下げに伴い、水道料金収入においては、飲食店や宿泊施設などのサービス業等で前年度と比べ増加した。一方、人口減少の影響と併せ家庭水量が減少となり、全体として減収となった。
　エネルギー価格の高騰や資材高騰の影響を受けながらも、施設の延命化や、本格的な維持管理の時代に対応した費用の平準化など、適正な事務執行に努め、予算額を上回る純利益を確保した。
　</t>
    </r>
    <r>
      <rPr>
        <sz val="10"/>
        <color rgb="FFFF0000"/>
        <rFont val="ＭＳ ゴシック"/>
        <family val="3"/>
        <charset val="128"/>
      </rPr>
      <t>資産の状況は、災害対策の強化を図るため、重要施設となる基幹施設、基幹管路の耐震化事業に、引き続き集中的に取り組んだ。</t>
    </r>
    <r>
      <rPr>
        <sz val="10"/>
        <color theme="1"/>
        <rFont val="ＭＳ ゴシック"/>
        <family val="3"/>
        <charset val="128"/>
      </rPr>
      <t xml:space="preserve">
　今後は、将来の老朽管更新事業に備え、現在の経営状況を維持しつつ、適正な企業債の活用が求められる。</t>
    </r>
    <rPh sb="1" eb="3">
      <t>ケイエイ</t>
    </rPh>
    <rPh sb="4" eb="6">
      <t>ジョウキョウ</t>
    </rPh>
    <rPh sb="8" eb="10">
      <t>シンガタ</t>
    </rPh>
    <rPh sb="17" eb="20">
      <t>カンセンショウ</t>
    </rPh>
    <rPh sb="22" eb="23">
      <t>ルイ</t>
    </rPh>
    <rPh sb="23" eb="24">
      <t>ヒ</t>
    </rPh>
    <rPh sb="25" eb="26">
      <t>サ</t>
    </rPh>
    <rPh sb="28" eb="29">
      <t>トモナ</t>
    </rPh>
    <rPh sb="31" eb="37">
      <t>スイドウリョウキンシュウニュウ</t>
    </rPh>
    <rPh sb="43" eb="46">
      <t>インショクテン</t>
    </rPh>
    <rPh sb="47" eb="51">
      <t>シュクハクシセツ</t>
    </rPh>
    <rPh sb="58" eb="60">
      <t>ギョウトウ</t>
    </rPh>
    <rPh sb="61" eb="64">
      <t>ゼンネンド</t>
    </rPh>
    <rPh sb="65" eb="66">
      <t>クラ</t>
    </rPh>
    <rPh sb="67" eb="69">
      <t>ゾウカ</t>
    </rPh>
    <rPh sb="72" eb="74">
      <t>イッポウ</t>
    </rPh>
    <rPh sb="75" eb="79">
      <t>ジンコウゲンショウ</t>
    </rPh>
    <rPh sb="80" eb="82">
      <t>エイキョウ</t>
    </rPh>
    <rPh sb="83" eb="84">
      <t>アワ</t>
    </rPh>
    <rPh sb="85" eb="89">
      <t>カテイスイリョウ</t>
    </rPh>
    <rPh sb="90" eb="92">
      <t>ゲンショウ</t>
    </rPh>
    <rPh sb="96" eb="98">
      <t>ゼンタイ</t>
    </rPh>
    <rPh sb="101" eb="103">
      <t>ゲンシュウ</t>
    </rPh>
    <rPh sb="115" eb="117">
      <t>カカク</t>
    </rPh>
    <rPh sb="118" eb="120">
      <t>コウトウ</t>
    </rPh>
    <rPh sb="121" eb="125">
      <t>シザイコウトウ</t>
    </rPh>
    <rPh sb="126" eb="128">
      <t>エイキョウ</t>
    </rPh>
    <rPh sb="129" eb="130">
      <t>ウ</t>
    </rPh>
    <rPh sb="136" eb="138">
      <t>シセツ</t>
    </rPh>
    <rPh sb="139" eb="142">
      <t>エンメイカ</t>
    </rPh>
    <rPh sb="144" eb="147">
      <t>ホンカクテキ</t>
    </rPh>
    <rPh sb="148" eb="152">
      <t>イジカンリ</t>
    </rPh>
    <rPh sb="153" eb="155">
      <t>ジダイ</t>
    </rPh>
    <rPh sb="156" eb="158">
      <t>タイオウ</t>
    </rPh>
    <rPh sb="160" eb="162">
      <t>ヒヨウ</t>
    </rPh>
    <rPh sb="163" eb="166">
      <t>ヘイジュンカ</t>
    </rPh>
    <rPh sb="169" eb="171">
      <t>テキセイ</t>
    </rPh>
    <rPh sb="172" eb="176">
      <t>ジムシッコウ</t>
    </rPh>
    <rPh sb="177" eb="178">
      <t>ツト</t>
    </rPh>
    <rPh sb="180" eb="183">
      <t>ヨサンガク</t>
    </rPh>
    <rPh sb="184" eb="186">
      <t>ウワマワ</t>
    </rPh>
    <rPh sb="187" eb="190">
      <t>ジュンリエキ</t>
    </rPh>
    <rPh sb="191" eb="193">
      <t>カクホ</t>
    </rPh>
    <rPh sb="258" eb="260">
      <t>コンゴ</t>
    </rPh>
    <rPh sb="262" eb="264">
      <t>ショウライ</t>
    </rPh>
    <rPh sb="265" eb="272">
      <t>ロウキュウカンコウシンジギョウ</t>
    </rPh>
    <rPh sb="273" eb="274">
      <t>ソナ</t>
    </rPh>
    <rPh sb="276" eb="278">
      <t>ゲンザイ</t>
    </rPh>
    <rPh sb="279" eb="283">
      <t>ケイエイジョウキョウ</t>
    </rPh>
    <rPh sb="284" eb="286">
      <t>イジ</t>
    </rPh>
    <rPh sb="290" eb="292">
      <t>テキセイ</t>
    </rPh>
    <rPh sb="293" eb="296">
      <t>キギョウサイ</t>
    </rPh>
    <rPh sb="297" eb="299">
      <t>カツヨウ</t>
    </rPh>
    <rPh sb="300" eb="301">
      <t>モト</t>
    </rPh>
    <phoneticPr fontId="4"/>
  </si>
  <si>
    <t>【健全性】
　①経常収支比率は、有収水量及び給水収益が減少したが、営業費用も減少したため、前年度比1.05ポイント増の111.82％となり、健全経営の水準とされる100％を上回った。
　③流動比率は、預金等の資産が増加した一方、未払金等の負債も増加したため、前年度比9.47ポイント減となったが、引き続き200％以上の優良水準を確保し、他団体平均とほぼ同率となっている。
　④企業債残高対給水収益比率は、拡張期に借り入れした企業債の償還が進み、前年度比9.33ポイント減の158.44％となった。他団体平均を大きく下回っており、一定の健全性が確保されている。
　⑤料金回収率は、前年度比1.24ポイント増の105.94％となり、費用を給水収益で賄えていることを示す100％を上回った。
　⑥給水原価は、営業費用の減少等により前年度比1.31円減の226.64円となった。
　配水量のほぼ全量をダムを水源とする企業団から受水しているため、受水費の費用に占める割合が大きく、他団体と比較して高くなっている。
【効率性】
　⑧有収率は、無収水量である事業用水量及び漏水量等の増加により、前年度比0.67ポイント減の88.85％となった。
　有収率向上対策として、漏水調査に加え、新たに人工衛星画像を用いた漏水リスク評価を行った。</t>
    <rPh sb="16" eb="20">
      <t>ユウシュウスイリョウ</t>
    </rPh>
    <rPh sb="101" eb="103">
      <t>ヨキン</t>
    </rPh>
    <rPh sb="103" eb="104">
      <t>トウ</t>
    </rPh>
    <rPh sb="105" eb="107">
      <t>シサン</t>
    </rPh>
    <rPh sb="108" eb="110">
      <t>ゾウカ</t>
    </rPh>
    <rPh sb="112" eb="114">
      <t>イッポウ</t>
    </rPh>
    <rPh sb="115" eb="117">
      <t>ミバラ</t>
    </rPh>
    <rPh sb="117" eb="118">
      <t>キン</t>
    </rPh>
    <rPh sb="118" eb="119">
      <t>トウ</t>
    </rPh>
    <rPh sb="120" eb="122">
      <t>フサイ</t>
    </rPh>
    <rPh sb="123" eb="125">
      <t>ゾウカ</t>
    </rPh>
    <rPh sb="130" eb="133">
      <t>ゼンネンド</t>
    </rPh>
    <rPh sb="133" eb="134">
      <t>ヒ</t>
    </rPh>
    <rPh sb="142" eb="143">
      <t>ゲン</t>
    </rPh>
    <rPh sb="149" eb="150">
      <t>ヒ</t>
    </rPh>
    <rPh sb="151" eb="152">
      <t>ツヅ</t>
    </rPh>
    <rPh sb="157" eb="159">
      <t>イジョウ</t>
    </rPh>
    <rPh sb="160" eb="164">
      <t>ユウリョウスイジュン</t>
    </rPh>
    <rPh sb="165" eb="167">
      <t>カクホ</t>
    </rPh>
    <rPh sb="304" eb="305">
      <t>ゾウ</t>
    </rPh>
    <rPh sb="360" eb="362">
      <t>ゲンショウ</t>
    </rPh>
    <rPh sb="375" eb="376">
      <t>ゲン</t>
    </rPh>
    <rPh sb="522" eb="525">
      <t>ユウシュウリツ</t>
    </rPh>
    <rPh sb="525" eb="527">
      <t>コウジョウ</t>
    </rPh>
    <rPh sb="527" eb="529">
      <t>タイサク</t>
    </rPh>
    <rPh sb="533" eb="537">
      <t>ロウスイチョウサ</t>
    </rPh>
    <rPh sb="538" eb="539">
      <t>クワ</t>
    </rPh>
    <rPh sb="541" eb="542">
      <t>アラ</t>
    </rPh>
    <rPh sb="544" eb="548">
      <t>ジンコウエイセイ</t>
    </rPh>
    <rPh sb="548" eb="550">
      <t>ガゾウ</t>
    </rPh>
    <rPh sb="551" eb="552">
      <t>モチ</t>
    </rPh>
    <rPh sb="554" eb="556">
      <t>ロウスイ</t>
    </rPh>
    <rPh sb="559" eb="561">
      <t>ヒョウカ</t>
    </rPh>
    <rPh sb="562" eb="563">
      <t>オコナ</t>
    </rPh>
    <phoneticPr fontId="4"/>
  </si>
  <si>
    <t>　①有形固定資産減価償却率は、前年度比1.47ポイント増の59.36％、法定耐用年数を経過した管路延長の割合を示す②管路経年化率は、前年度比2.08ポイント増の22.36％と施設の老朽化が進行している。
　費用の低減及び平準化を図ることを目的にアセットマネジメントに基づく更新計画や維持管理計画により、既存施設の延命化に取り組んでいる結果である。
　③管路更新率は、前年度比0.28ポイント減の0.19％となった。
　令和７年度基幹管路耐震適合率100％達成に向けて、大口径管路の更新を優先して実施しているためであり、将来の更新需要に備え、現在の経営状況を維持しつつ、引き続き計画的な更新を行う。</t>
    <rPh sb="210" eb="212">
      <t>レイワ</t>
    </rPh>
    <rPh sb="213" eb="215">
      <t>ネンド</t>
    </rPh>
    <rPh sb="215" eb="219">
      <t>キカンカンロ</t>
    </rPh>
    <rPh sb="219" eb="221">
      <t>タイシン</t>
    </rPh>
    <rPh sb="221" eb="224">
      <t>テキゴウリツ</t>
    </rPh>
    <rPh sb="228" eb="230">
      <t>タッセイ</t>
    </rPh>
    <rPh sb="231" eb="232">
      <t>ム</t>
    </rPh>
    <rPh sb="235" eb="238">
      <t>ダイコウケイ</t>
    </rPh>
    <phoneticPr fontId="4"/>
  </si>
  <si>
    <t>　経営の状況は、新型コロナウイルス感染症の５類引き下げに伴い、水道料金収入においては、飲食店や宿泊施設などのサービス業等で前年度と比べ増加した。一方、人口減少の影響と併せ家庭水量が減少となり、全体として減収となった。
　エネルギー価格の高騰や資材高騰の影響を受けながらも、施設の延命化や、本格的な維持管理の時代に対応した費用の平準化など、適正な事務執行に努め、予算額を上回る純利益を確保した。
　資産の状況は、災害対策の強化を図るため、重要施設となる基幹施設、基幹管路の耐震化事業に、引き続き集中的に取り組んだ。
　今後は、将来の老朽管更新事業に備え、現在の経営状況を維持しつつ、適正な企業債の活用が求められる。</t>
    <rPh sb="1" eb="3">
      <t>ケイエイ</t>
    </rPh>
    <rPh sb="4" eb="6">
      <t>ジョウキョウ</t>
    </rPh>
    <rPh sb="8" eb="10">
      <t>シンガタ</t>
    </rPh>
    <rPh sb="17" eb="20">
      <t>カンセンショウ</t>
    </rPh>
    <rPh sb="22" eb="23">
      <t>ルイ</t>
    </rPh>
    <rPh sb="23" eb="24">
      <t>ヒ</t>
    </rPh>
    <rPh sb="25" eb="26">
      <t>サ</t>
    </rPh>
    <rPh sb="28" eb="29">
      <t>トモナ</t>
    </rPh>
    <rPh sb="31" eb="37">
      <t>スイドウリョウキンシュウニュウ</t>
    </rPh>
    <rPh sb="43" eb="46">
      <t>インショクテン</t>
    </rPh>
    <rPh sb="47" eb="51">
      <t>シュクハクシセツ</t>
    </rPh>
    <rPh sb="58" eb="60">
      <t>ギョウトウ</t>
    </rPh>
    <rPh sb="61" eb="64">
      <t>ゼンネンド</t>
    </rPh>
    <rPh sb="65" eb="66">
      <t>クラ</t>
    </rPh>
    <rPh sb="67" eb="69">
      <t>ゾウカ</t>
    </rPh>
    <rPh sb="72" eb="74">
      <t>イッポウ</t>
    </rPh>
    <rPh sb="75" eb="79">
      <t>ジンコウゲンショウ</t>
    </rPh>
    <rPh sb="80" eb="82">
      <t>エイキョウ</t>
    </rPh>
    <rPh sb="83" eb="84">
      <t>アワ</t>
    </rPh>
    <rPh sb="85" eb="89">
      <t>カテイスイリョウ</t>
    </rPh>
    <rPh sb="90" eb="92">
      <t>ゲンショウ</t>
    </rPh>
    <rPh sb="96" eb="98">
      <t>ゼンタイ</t>
    </rPh>
    <rPh sb="101" eb="103">
      <t>ゲンシュウ</t>
    </rPh>
    <rPh sb="115" eb="117">
      <t>カカク</t>
    </rPh>
    <rPh sb="118" eb="120">
      <t>コウトウ</t>
    </rPh>
    <rPh sb="121" eb="125">
      <t>シザイコウトウ</t>
    </rPh>
    <rPh sb="126" eb="128">
      <t>エイキョウ</t>
    </rPh>
    <rPh sb="129" eb="130">
      <t>ウ</t>
    </rPh>
    <rPh sb="136" eb="138">
      <t>シセツ</t>
    </rPh>
    <rPh sb="139" eb="142">
      <t>エンメイカ</t>
    </rPh>
    <rPh sb="144" eb="147">
      <t>ホンカクテキ</t>
    </rPh>
    <rPh sb="148" eb="152">
      <t>イジカンリ</t>
    </rPh>
    <rPh sb="153" eb="155">
      <t>ジダイ</t>
    </rPh>
    <rPh sb="156" eb="158">
      <t>タイオウ</t>
    </rPh>
    <rPh sb="160" eb="162">
      <t>ヒヨウ</t>
    </rPh>
    <rPh sb="163" eb="166">
      <t>ヘイジュンカ</t>
    </rPh>
    <rPh sb="169" eb="171">
      <t>テキセイ</t>
    </rPh>
    <rPh sb="172" eb="176">
      <t>ジムシッコウ</t>
    </rPh>
    <rPh sb="177" eb="178">
      <t>ツト</t>
    </rPh>
    <rPh sb="180" eb="183">
      <t>ヨサンガク</t>
    </rPh>
    <rPh sb="184" eb="186">
      <t>ウワマワ</t>
    </rPh>
    <rPh sb="187" eb="190">
      <t>ジュンリエキ</t>
    </rPh>
    <rPh sb="191" eb="193">
      <t>カクホ</t>
    </rPh>
    <rPh sb="258" eb="260">
      <t>コンゴ</t>
    </rPh>
    <rPh sb="262" eb="264">
      <t>ショウライ</t>
    </rPh>
    <rPh sb="265" eb="272">
      <t>ロウキュウカンコウシンジギョウ</t>
    </rPh>
    <rPh sb="273" eb="274">
      <t>ソナ</t>
    </rPh>
    <rPh sb="276" eb="278">
      <t>ゲンザイ</t>
    </rPh>
    <rPh sb="279" eb="283">
      <t>ケイエイジョウキョウ</t>
    </rPh>
    <rPh sb="284" eb="286">
      <t>イジ</t>
    </rPh>
    <rPh sb="290" eb="292">
      <t>テキセイ</t>
    </rPh>
    <rPh sb="293" eb="296">
      <t>キギョウサイ</t>
    </rPh>
    <rPh sb="297" eb="299">
      <t>カツヨウ</t>
    </rPh>
    <rPh sb="300" eb="301">
      <t>モト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</si>
</sst>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name val="ＭＳ ゴシック"/>
      <family val="3"/>
      <charset val="128"/>
    </font>
    <font>
      <b/>
      <sz val="12"/>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7" fillId="0" borderId="8" xfId="0" applyFont="1" applyBorder="1" applyAlignment="1">
      <alignment horizontal="left" vertical="center"/>
    </xf>
    <xf numFmtId="0" fontId="17" fillId="0" borderId="9" xfId="0" applyFont="1" applyBorder="1" applyAlignment="1">
      <alignment horizontal="left" vertical="center"/>
    </xf>
    <xf numFmtId="0" fontId="17" fillId="0" borderId="0" xfId="0" applyFont="1" applyAlignment="1">
      <alignment horizontal="left" vertical="center"/>
    </xf>
    <xf numFmtId="0" fontId="17"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0.55000000000000004</c:v>
                </c:pt>
                <c:pt idx="1">
                  <c:v>0.52</c:v>
                </c:pt>
                <c:pt idx="2">
                  <c:v>0.5</c:v>
                </c:pt>
                <c:pt idx="3">
                  <c:v>0.47</c:v>
                </c:pt>
                <c:pt idx="4">
                  <c:v>0.19</c:v>
                </c:pt>
              </c:numCache>
            </c:numRef>
          </c:val>
          <c:extLst>
            <c:ext xmlns:c16="http://schemas.microsoft.com/office/drawing/2014/chart" uri="{C3380CC4-5D6E-409C-BE32-E72D297353CC}">
              <c16:uniqueId val="{00000000-17AF-4ED6-ADFD-43C5DAD26DD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0.61</c:v>
                </c:pt>
              </c:numCache>
            </c:numRef>
          </c:val>
          <c:smooth val="0"/>
          <c:extLst>
            <c:ext xmlns:c16="http://schemas.microsoft.com/office/drawing/2014/chart" uri="{C3380CC4-5D6E-409C-BE32-E72D297353CC}">
              <c16:uniqueId val="{00000001-17AF-4ED6-ADFD-43C5DAD26DD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113.94</c:v>
                </c:pt>
                <c:pt idx="1">
                  <c:v>109.54</c:v>
                </c:pt>
                <c:pt idx="2">
                  <c:v>112.34</c:v>
                </c:pt>
                <c:pt idx="3">
                  <c:v>110.77</c:v>
                </c:pt>
                <c:pt idx="4">
                  <c:v>111.82</c:v>
                </c:pt>
              </c:numCache>
            </c:numRef>
          </c:val>
          <c:extLst>
            <c:ext xmlns:c16="http://schemas.microsoft.com/office/drawing/2014/chart" uri="{C3380CC4-5D6E-409C-BE32-E72D297353CC}">
              <c16:uniqueId val="{00000000-41BE-4EB8-9806-09A2B0EF474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109.67</c:v>
                </c:pt>
              </c:numCache>
            </c:numRef>
          </c:val>
          <c:smooth val="0"/>
          <c:extLst>
            <c:ext xmlns:c16="http://schemas.microsoft.com/office/drawing/2014/chart" uri="{C3380CC4-5D6E-409C-BE32-E72D297353CC}">
              <c16:uniqueId val="{00000001-41BE-4EB8-9806-09A2B0EF474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55.66</c:v>
                </c:pt>
                <c:pt idx="1">
                  <c:v>56.26</c:v>
                </c:pt>
                <c:pt idx="2">
                  <c:v>56.94</c:v>
                </c:pt>
                <c:pt idx="3">
                  <c:v>57.89</c:v>
                </c:pt>
                <c:pt idx="4">
                  <c:v>59.36</c:v>
                </c:pt>
              </c:numCache>
            </c:numRef>
          </c:val>
          <c:extLst>
            <c:ext xmlns:c16="http://schemas.microsoft.com/office/drawing/2014/chart" uri="{C3380CC4-5D6E-409C-BE32-E72D297353CC}">
              <c16:uniqueId val="{00000000-A1EB-4311-8693-2909E3144F2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51.94</c:v>
                </c:pt>
              </c:numCache>
            </c:numRef>
          </c:val>
          <c:smooth val="0"/>
          <c:extLst>
            <c:ext xmlns:c16="http://schemas.microsoft.com/office/drawing/2014/chart" uri="{C3380CC4-5D6E-409C-BE32-E72D297353CC}">
              <c16:uniqueId val="{00000001-A1EB-4311-8693-2909E3144F2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15.6</c:v>
                </c:pt>
                <c:pt idx="1">
                  <c:v>17.399999999999999</c:v>
                </c:pt>
                <c:pt idx="2">
                  <c:v>18.899999999999999</c:v>
                </c:pt>
                <c:pt idx="3">
                  <c:v>20.28</c:v>
                </c:pt>
                <c:pt idx="4">
                  <c:v>22.36</c:v>
                </c:pt>
              </c:numCache>
            </c:numRef>
          </c:val>
          <c:extLst>
            <c:ext xmlns:c16="http://schemas.microsoft.com/office/drawing/2014/chart" uri="{C3380CC4-5D6E-409C-BE32-E72D297353CC}">
              <c16:uniqueId val="{00000000-FDBA-4BF6-96AA-904D6A1807F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26.52</c:v>
                </c:pt>
              </c:numCache>
            </c:numRef>
          </c:val>
          <c:smooth val="0"/>
          <c:extLst>
            <c:ext xmlns:c16="http://schemas.microsoft.com/office/drawing/2014/chart" uri="{C3380CC4-5D6E-409C-BE32-E72D297353CC}">
              <c16:uniqueId val="{00000001-FDBA-4BF6-96AA-904D6A1807F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F5A-44FD-8204-C17683DB37B9}"/>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formatCode="#,##0.00;&quot;△&quot;#,##0.00">
                  <c:v>0</c:v>
                </c:pt>
              </c:numCache>
            </c:numRef>
          </c:val>
          <c:smooth val="0"/>
          <c:extLst>
            <c:ext xmlns:c16="http://schemas.microsoft.com/office/drawing/2014/chart" uri="{C3380CC4-5D6E-409C-BE32-E72D297353CC}">
              <c16:uniqueId val="{00000001-DF5A-44FD-8204-C17683DB37B9}"/>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220.18</c:v>
                </c:pt>
                <c:pt idx="1">
                  <c:v>217.31</c:v>
                </c:pt>
                <c:pt idx="2">
                  <c:v>245.5</c:v>
                </c:pt>
                <c:pt idx="3">
                  <c:v>271.77999999999997</c:v>
                </c:pt>
                <c:pt idx="4">
                  <c:v>262.31</c:v>
                </c:pt>
              </c:numCache>
            </c:numRef>
          </c:val>
          <c:extLst>
            <c:ext xmlns:c16="http://schemas.microsoft.com/office/drawing/2014/chart" uri="{C3380CC4-5D6E-409C-BE32-E72D297353CC}">
              <c16:uniqueId val="{00000000-69A2-4085-AD33-C7BFB95E187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289.44</c:v>
                </c:pt>
              </c:numCache>
            </c:numRef>
          </c:val>
          <c:smooth val="0"/>
          <c:extLst>
            <c:ext xmlns:c16="http://schemas.microsoft.com/office/drawing/2014/chart" uri="{C3380CC4-5D6E-409C-BE32-E72D297353CC}">
              <c16:uniqueId val="{00000001-69A2-4085-AD33-C7BFB95E187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182.34</c:v>
                </c:pt>
                <c:pt idx="1">
                  <c:v>176.56</c:v>
                </c:pt>
                <c:pt idx="2">
                  <c:v>170.67</c:v>
                </c:pt>
                <c:pt idx="3">
                  <c:v>167.77</c:v>
                </c:pt>
                <c:pt idx="4">
                  <c:v>158.44</c:v>
                </c:pt>
              </c:numCache>
            </c:numRef>
          </c:val>
          <c:extLst>
            <c:ext xmlns:c16="http://schemas.microsoft.com/office/drawing/2014/chart" uri="{C3380CC4-5D6E-409C-BE32-E72D297353CC}">
              <c16:uniqueId val="{00000000-A272-46A8-8FC6-C30A896EE44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301.23</c:v>
                </c:pt>
              </c:numCache>
            </c:numRef>
          </c:val>
          <c:smooth val="0"/>
          <c:extLst>
            <c:ext xmlns:c16="http://schemas.microsoft.com/office/drawing/2014/chart" uri="{C3380CC4-5D6E-409C-BE32-E72D297353CC}">
              <c16:uniqueId val="{00000001-A272-46A8-8FC6-C30A896EE44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107.7</c:v>
                </c:pt>
                <c:pt idx="1">
                  <c:v>104.01</c:v>
                </c:pt>
                <c:pt idx="2">
                  <c:v>106.42</c:v>
                </c:pt>
                <c:pt idx="3">
                  <c:v>104.7</c:v>
                </c:pt>
                <c:pt idx="4">
                  <c:v>105.94</c:v>
                </c:pt>
              </c:numCache>
            </c:numRef>
          </c:val>
          <c:extLst>
            <c:ext xmlns:c16="http://schemas.microsoft.com/office/drawing/2014/chart" uri="{C3380CC4-5D6E-409C-BE32-E72D297353CC}">
              <c16:uniqueId val="{00000000-AFBD-4399-8F44-2062944D9B3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101.11</c:v>
                </c:pt>
              </c:numCache>
            </c:numRef>
          </c:val>
          <c:smooth val="0"/>
          <c:extLst>
            <c:ext xmlns:c16="http://schemas.microsoft.com/office/drawing/2014/chart" uri="{C3380CC4-5D6E-409C-BE32-E72D297353CC}">
              <c16:uniqueId val="{00000001-AFBD-4399-8F44-2062944D9B3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220.84</c:v>
                </c:pt>
                <c:pt idx="1">
                  <c:v>226.5</c:v>
                </c:pt>
                <c:pt idx="2">
                  <c:v>223.05</c:v>
                </c:pt>
                <c:pt idx="3">
                  <c:v>227.95</c:v>
                </c:pt>
                <c:pt idx="4">
                  <c:v>226.64</c:v>
                </c:pt>
              </c:numCache>
            </c:numRef>
          </c:val>
          <c:extLst>
            <c:ext xmlns:c16="http://schemas.microsoft.com/office/drawing/2014/chart" uri="{C3380CC4-5D6E-409C-BE32-E72D297353CC}">
              <c16:uniqueId val="{00000000-1816-4FEC-904E-290FEB0E213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171.09</c:v>
                </c:pt>
              </c:numCache>
            </c:numRef>
          </c:val>
          <c:smooth val="0"/>
          <c:extLst>
            <c:ext xmlns:c16="http://schemas.microsoft.com/office/drawing/2014/chart" uri="{C3380CC4-5D6E-409C-BE32-E72D297353CC}">
              <c16:uniqueId val="{00000001-1816-4FEC-904E-290FEB0E213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72.489999999999995</c:v>
                </c:pt>
                <c:pt idx="1">
                  <c:v>73.739999999999995</c:v>
                </c:pt>
                <c:pt idx="2">
                  <c:v>73.23</c:v>
                </c:pt>
                <c:pt idx="3">
                  <c:v>72.739999999999995</c:v>
                </c:pt>
                <c:pt idx="4">
                  <c:v>72.459999999999994</c:v>
                </c:pt>
              </c:numCache>
            </c:numRef>
          </c:val>
          <c:extLst>
            <c:ext xmlns:c16="http://schemas.microsoft.com/office/drawing/2014/chart" uri="{C3380CC4-5D6E-409C-BE32-E72D297353CC}">
              <c16:uniqueId val="{00000000-AC19-465B-93CE-3040C81D79B5}"/>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60.84</c:v>
                </c:pt>
              </c:numCache>
            </c:numRef>
          </c:val>
          <c:smooth val="0"/>
          <c:extLst>
            <c:ext xmlns:c16="http://schemas.microsoft.com/office/drawing/2014/chart" uri="{C3380CC4-5D6E-409C-BE32-E72D297353CC}">
              <c16:uniqueId val="{00000001-AC19-465B-93CE-3040C81D79B5}"/>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89.95</c:v>
                </c:pt>
                <c:pt idx="1">
                  <c:v>90.25</c:v>
                </c:pt>
                <c:pt idx="2">
                  <c:v>89.73</c:v>
                </c:pt>
                <c:pt idx="3">
                  <c:v>89.52</c:v>
                </c:pt>
                <c:pt idx="4">
                  <c:v>88.85</c:v>
                </c:pt>
              </c:numCache>
            </c:numRef>
          </c:val>
          <c:extLst>
            <c:ext xmlns:c16="http://schemas.microsoft.com/office/drawing/2014/chart" uri="{C3380CC4-5D6E-409C-BE32-E72D297353CC}">
              <c16:uniqueId val="{00000000-1A4B-4818-A5C8-09327A6E95B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89.73</c:v>
                </c:pt>
              </c:numCache>
            </c:numRef>
          </c:val>
          <c:smooth val="0"/>
          <c:extLst>
            <c:ext xmlns:c16="http://schemas.microsoft.com/office/drawing/2014/chart" uri="{C3380CC4-5D6E-409C-BE32-E72D297353CC}">
              <c16:uniqueId val="{00000001-1A4B-4818-A5C8-09327A6E95B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C32" zoomScale="130" zoomScaleNormal="130" workbookViewId="0">
      <selection activeCell="BL47" sqref="BL47: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福島県　福島市</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A2</v>
      </c>
      <c r="X8" s="43"/>
      <c r="Y8" s="43"/>
      <c r="Z8" s="43"/>
      <c r="AA8" s="43"/>
      <c r="AB8" s="43"/>
      <c r="AC8" s="43"/>
      <c r="AD8" s="43" t="str">
        <f>データ!$M$6</f>
        <v>自治体職員</v>
      </c>
      <c r="AE8" s="43"/>
      <c r="AF8" s="43"/>
      <c r="AG8" s="43"/>
      <c r="AH8" s="43"/>
      <c r="AI8" s="43"/>
      <c r="AJ8" s="43"/>
      <c r="AK8" s="2"/>
      <c r="AL8" s="50">
        <f>データ!$R$6</f>
        <v>267924</v>
      </c>
      <c r="AM8" s="50"/>
      <c r="AN8" s="50"/>
      <c r="AO8" s="50"/>
      <c r="AP8" s="50"/>
      <c r="AQ8" s="50"/>
      <c r="AR8" s="50"/>
      <c r="AS8" s="50"/>
      <c r="AT8" s="51">
        <f>データ!$S$6</f>
        <v>767.72</v>
      </c>
      <c r="AU8" s="52"/>
      <c r="AV8" s="52"/>
      <c r="AW8" s="52"/>
      <c r="AX8" s="52"/>
      <c r="AY8" s="52"/>
      <c r="AZ8" s="52"/>
      <c r="BA8" s="52"/>
      <c r="BB8" s="53">
        <f>データ!$T$6</f>
        <v>348.99</v>
      </c>
      <c r="BC8" s="53"/>
      <c r="BD8" s="53"/>
      <c r="BE8" s="53"/>
      <c r="BF8" s="53"/>
      <c r="BG8" s="53"/>
      <c r="BH8" s="53"/>
      <c r="BI8" s="53"/>
      <c r="BJ8" s="3"/>
      <c r="BK8" s="3"/>
      <c r="BL8" s="54" t="s">
        <v>10</v>
      </c>
      <c r="BM8" s="55"/>
      <c r="BN8" s="44" t="s">
        <v>11</v>
      </c>
      <c r="BO8" s="44"/>
      <c r="BP8" s="44"/>
      <c r="BQ8" s="44"/>
      <c r="BR8" s="44"/>
      <c r="BS8" s="44"/>
      <c r="BT8" s="44"/>
      <c r="BU8" s="44"/>
      <c r="BV8" s="44"/>
      <c r="BW8" s="44"/>
      <c r="BX8" s="44"/>
      <c r="BY8" s="45"/>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46" t="s">
        <v>19</v>
      </c>
      <c r="BM9" s="47"/>
      <c r="BN9" s="48" t="s">
        <v>20</v>
      </c>
      <c r="BO9" s="48"/>
      <c r="BP9" s="48"/>
      <c r="BQ9" s="48"/>
      <c r="BR9" s="48"/>
      <c r="BS9" s="48"/>
      <c r="BT9" s="48"/>
      <c r="BU9" s="48"/>
      <c r="BV9" s="48"/>
      <c r="BW9" s="48"/>
      <c r="BX9" s="48"/>
      <c r="BY9" s="49"/>
    </row>
    <row r="10" spans="1:78" ht="18.75" customHeight="1" x14ac:dyDescent="0.15">
      <c r="A10" s="2"/>
      <c r="B10" s="51" t="str">
        <f>データ!$N$6</f>
        <v>-</v>
      </c>
      <c r="C10" s="52"/>
      <c r="D10" s="52"/>
      <c r="E10" s="52"/>
      <c r="F10" s="52"/>
      <c r="G10" s="52"/>
      <c r="H10" s="52"/>
      <c r="I10" s="51">
        <f>データ!$O$6</f>
        <v>73.12</v>
      </c>
      <c r="J10" s="52"/>
      <c r="K10" s="52"/>
      <c r="L10" s="52"/>
      <c r="M10" s="52"/>
      <c r="N10" s="52"/>
      <c r="O10" s="74"/>
      <c r="P10" s="53">
        <f>データ!$P$6</f>
        <v>97.94</v>
      </c>
      <c r="Q10" s="53"/>
      <c r="R10" s="53"/>
      <c r="S10" s="53"/>
      <c r="T10" s="53"/>
      <c r="U10" s="53"/>
      <c r="V10" s="53"/>
      <c r="W10" s="50">
        <f>データ!$Q$6</f>
        <v>3718</v>
      </c>
      <c r="X10" s="50"/>
      <c r="Y10" s="50"/>
      <c r="Z10" s="50"/>
      <c r="AA10" s="50"/>
      <c r="AB10" s="50"/>
      <c r="AC10" s="50"/>
      <c r="AD10" s="2"/>
      <c r="AE10" s="2"/>
      <c r="AF10" s="2"/>
      <c r="AG10" s="2"/>
      <c r="AH10" s="2"/>
      <c r="AI10" s="2"/>
      <c r="AJ10" s="2"/>
      <c r="AK10" s="2"/>
      <c r="AL10" s="50">
        <f>データ!$U$6</f>
        <v>266859</v>
      </c>
      <c r="AM10" s="50"/>
      <c r="AN10" s="50"/>
      <c r="AO10" s="50"/>
      <c r="AP10" s="50"/>
      <c r="AQ10" s="50"/>
      <c r="AR10" s="50"/>
      <c r="AS10" s="50"/>
      <c r="AT10" s="51">
        <f>データ!$V$6</f>
        <v>273.39999999999998</v>
      </c>
      <c r="AU10" s="52"/>
      <c r="AV10" s="52"/>
      <c r="AW10" s="52"/>
      <c r="AX10" s="52"/>
      <c r="AY10" s="52"/>
      <c r="AZ10" s="52"/>
      <c r="BA10" s="52"/>
      <c r="BB10" s="53">
        <f>データ!$W$6</f>
        <v>976.08</v>
      </c>
      <c r="BC10" s="53"/>
      <c r="BD10" s="53"/>
      <c r="BE10" s="53"/>
      <c r="BF10" s="53"/>
      <c r="BG10" s="53"/>
      <c r="BH10" s="53"/>
      <c r="BI10" s="53"/>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68" t="s">
        <v>25</v>
      </c>
      <c r="BM14" s="69"/>
      <c r="BN14" s="69"/>
      <c r="BO14" s="69"/>
      <c r="BP14" s="69"/>
      <c r="BQ14" s="69"/>
      <c r="BR14" s="69"/>
      <c r="BS14" s="69"/>
      <c r="BT14" s="69"/>
      <c r="BU14" s="69"/>
      <c r="BV14" s="69"/>
      <c r="BW14" s="69"/>
      <c r="BX14" s="69"/>
      <c r="BY14" s="69"/>
      <c r="BZ14" s="70"/>
    </row>
    <row r="15" spans="1:78" ht="13.5" customHeight="1" x14ac:dyDescent="0.15">
      <c r="A15" s="2"/>
      <c r="B15" s="65"/>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c r="AP15" s="66"/>
      <c r="AQ15" s="66"/>
      <c r="AR15" s="66"/>
      <c r="AS15" s="66"/>
      <c r="AT15" s="66"/>
      <c r="AU15" s="66"/>
      <c r="AV15" s="66"/>
      <c r="AW15" s="66"/>
      <c r="AX15" s="66"/>
      <c r="AY15" s="66"/>
      <c r="AZ15" s="66"/>
      <c r="BA15" s="66"/>
      <c r="BB15" s="66"/>
      <c r="BC15" s="66"/>
      <c r="BD15" s="66"/>
      <c r="BE15" s="66"/>
      <c r="BF15" s="66"/>
      <c r="BG15" s="66"/>
      <c r="BH15" s="66"/>
      <c r="BI15" s="66"/>
      <c r="BJ15" s="67"/>
      <c r="BK15" s="2"/>
      <c r="BL15" s="71"/>
      <c r="BM15" s="72"/>
      <c r="BN15" s="72"/>
      <c r="BO15" s="72"/>
      <c r="BP15" s="72"/>
      <c r="BQ15" s="72"/>
      <c r="BR15" s="72"/>
      <c r="BS15" s="72"/>
      <c r="BT15" s="72"/>
      <c r="BU15" s="72"/>
      <c r="BV15" s="72"/>
      <c r="BW15" s="72"/>
      <c r="BX15" s="72"/>
      <c r="BY15" s="72"/>
      <c r="BZ15" s="7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111</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68" t="s">
        <v>26</v>
      </c>
      <c r="BM45" s="69"/>
      <c r="BN45" s="69"/>
      <c r="BO45" s="69"/>
      <c r="BP45" s="69"/>
      <c r="BQ45" s="69"/>
      <c r="BR45" s="69"/>
      <c r="BS45" s="69"/>
      <c r="BT45" s="69"/>
      <c r="BU45" s="69"/>
      <c r="BV45" s="69"/>
      <c r="BW45" s="69"/>
      <c r="BX45" s="69"/>
      <c r="BY45" s="69"/>
      <c r="BZ45" s="7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1"/>
      <c r="BM46" s="72"/>
      <c r="BN46" s="72"/>
      <c r="BO46" s="72"/>
      <c r="BP46" s="72"/>
      <c r="BQ46" s="72"/>
      <c r="BR46" s="72"/>
      <c r="BS46" s="72"/>
      <c r="BT46" s="72"/>
      <c r="BU46" s="72"/>
      <c r="BV46" s="72"/>
      <c r="BW46" s="72"/>
      <c r="BX46" s="72"/>
      <c r="BY46" s="72"/>
      <c r="BZ46" s="7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3" t="s">
        <v>112</v>
      </c>
      <c r="BM47" s="84"/>
      <c r="BN47" s="84"/>
      <c r="BO47" s="84"/>
      <c r="BP47" s="84"/>
      <c r="BQ47" s="84"/>
      <c r="BR47" s="84"/>
      <c r="BS47" s="84"/>
      <c r="BT47" s="84"/>
      <c r="BU47" s="84"/>
      <c r="BV47" s="84"/>
      <c r="BW47" s="84"/>
      <c r="BX47" s="84"/>
      <c r="BY47" s="84"/>
      <c r="BZ47" s="85"/>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3"/>
      <c r="BM48" s="84"/>
      <c r="BN48" s="84"/>
      <c r="BO48" s="84"/>
      <c r="BP48" s="84"/>
      <c r="BQ48" s="84"/>
      <c r="BR48" s="84"/>
      <c r="BS48" s="84"/>
      <c r="BT48" s="84"/>
      <c r="BU48" s="84"/>
      <c r="BV48" s="84"/>
      <c r="BW48" s="84"/>
      <c r="BX48" s="84"/>
      <c r="BY48" s="84"/>
      <c r="BZ48" s="85"/>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3"/>
      <c r="BM49" s="84"/>
      <c r="BN49" s="84"/>
      <c r="BO49" s="84"/>
      <c r="BP49" s="84"/>
      <c r="BQ49" s="84"/>
      <c r="BR49" s="84"/>
      <c r="BS49" s="84"/>
      <c r="BT49" s="84"/>
      <c r="BU49" s="84"/>
      <c r="BV49" s="84"/>
      <c r="BW49" s="84"/>
      <c r="BX49" s="84"/>
      <c r="BY49" s="84"/>
      <c r="BZ49" s="85"/>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3"/>
      <c r="BM50" s="84"/>
      <c r="BN50" s="84"/>
      <c r="BO50" s="84"/>
      <c r="BP50" s="84"/>
      <c r="BQ50" s="84"/>
      <c r="BR50" s="84"/>
      <c r="BS50" s="84"/>
      <c r="BT50" s="84"/>
      <c r="BU50" s="84"/>
      <c r="BV50" s="84"/>
      <c r="BW50" s="84"/>
      <c r="BX50" s="84"/>
      <c r="BY50" s="84"/>
      <c r="BZ50" s="85"/>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3"/>
      <c r="BM51" s="84"/>
      <c r="BN51" s="84"/>
      <c r="BO51" s="84"/>
      <c r="BP51" s="84"/>
      <c r="BQ51" s="84"/>
      <c r="BR51" s="84"/>
      <c r="BS51" s="84"/>
      <c r="BT51" s="84"/>
      <c r="BU51" s="84"/>
      <c r="BV51" s="84"/>
      <c r="BW51" s="84"/>
      <c r="BX51" s="84"/>
      <c r="BY51" s="84"/>
      <c r="BZ51" s="85"/>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3"/>
      <c r="BM52" s="84"/>
      <c r="BN52" s="84"/>
      <c r="BO52" s="84"/>
      <c r="BP52" s="84"/>
      <c r="BQ52" s="84"/>
      <c r="BR52" s="84"/>
      <c r="BS52" s="84"/>
      <c r="BT52" s="84"/>
      <c r="BU52" s="84"/>
      <c r="BV52" s="84"/>
      <c r="BW52" s="84"/>
      <c r="BX52" s="84"/>
      <c r="BY52" s="84"/>
      <c r="BZ52" s="85"/>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3"/>
      <c r="BM53" s="84"/>
      <c r="BN53" s="84"/>
      <c r="BO53" s="84"/>
      <c r="BP53" s="84"/>
      <c r="BQ53" s="84"/>
      <c r="BR53" s="84"/>
      <c r="BS53" s="84"/>
      <c r="BT53" s="84"/>
      <c r="BU53" s="84"/>
      <c r="BV53" s="84"/>
      <c r="BW53" s="84"/>
      <c r="BX53" s="84"/>
      <c r="BY53" s="84"/>
      <c r="BZ53" s="85"/>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3"/>
      <c r="BM54" s="84"/>
      <c r="BN54" s="84"/>
      <c r="BO54" s="84"/>
      <c r="BP54" s="84"/>
      <c r="BQ54" s="84"/>
      <c r="BR54" s="84"/>
      <c r="BS54" s="84"/>
      <c r="BT54" s="84"/>
      <c r="BU54" s="84"/>
      <c r="BV54" s="84"/>
      <c r="BW54" s="84"/>
      <c r="BX54" s="84"/>
      <c r="BY54" s="84"/>
      <c r="BZ54" s="85"/>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3"/>
      <c r="BM55" s="84"/>
      <c r="BN55" s="84"/>
      <c r="BO55" s="84"/>
      <c r="BP55" s="84"/>
      <c r="BQ55" s="84"/>
      <c r="BR55" s="84"/>
      <c r="BS55" s="84"/>
      <c r="BT55" s="84"/>
      <c r="BU55" s="84"/>
      <c r="BV55" s="84"/>
      <c r="BW55" s="84"/>
      <c r="BX55" s="84"/>
      <c r="BY55" s="84"/>
      <c r="BZ55" s="85"/>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3"/>
      <c r="BM56" s="84"/>
      <c r="BN56" s="84"/>
      <c r="BO56" s="84"/>
      <c r="BP56" s="84"/>
      <c r="BQ56" s="84"/>
      <c r="BR56" s="84"/>
      <c r="BS56" s="84"/>
      <c r="BT56" s="84"/>
      <c r="BU56" s="84"/>
      <c r="BV56" s="84"/>
      <c r="BW56" s="84"/>
      <c r="BX56" s="84"/>
      <c r="BY56" s="84"/>
      <c r="BZ56" s="85"/>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3"/>
      <c r="BM57" s="84"/>
      <c r="BN57" s="84"/>
      <c r="BO57" s="84"/>
      <c r="BP57" s="84"/>
      <c r="BQ57" s="84"/>
      <c r="BR57" s="84"/>
      <c r="BS57" s="84"/>
      <c r="BT57" s="84"/>
      <c r="BU57" s="84"/>
      <c r="BV57" s="84"/>
      <c r="BW57" s="84"/>
      <c r="BX57" s="84"/>
      <c r="BY57" s="84"/>
      <c r="BZ57" s="85"/>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3"/>
      <c r="BM58" s="84"/>
      <c r="BN58" s="84"/>
      <c r="BO58" s="84"/>
      <c r="BP58" s="84"/>
      <c r="BQ58" s="84"/>
      <c r="BR58" s="84"/>
      <c r="BS58" s="84"/>
      <c r="BT58" s="84"/>
      <c r="BU58" s="84"/>
      <c r="BV58" s="84"/>
      <c r="BW58" s="84"/>
      <c r="BX58" s="84"/>
      <c r="BY58" s="84"/>
      <c r="BZ58" s="85"/>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3"/>
      <c r="BM59" s="84"/>
      <c r="BN59" s="84"/>
      <c r="BO59" s="84"/>
      <c r="BP59" s="84"/>
      <c r="BQ59" s="84"/>
      <c r="BR59" s="84"/>
      <c r="BS59" s="84"/>
      <c r="BT59" s="84"/>
      <c r="BU59" s="84"/>
      <c r="BV59" s="84"/>
      <c r="BW59" s="84"/>
      <c r="BX59" s="84"/>
      <c r="BY59" s="84"/>
      <c r="BZ59" s="85"/>
    </row>
    <row r="60" spans="1:78" ht="13.5" customHeight="1" x14ac:dyDescent="0.15">
      <c r="A60" s="2"/>
      <c r="B60" s="65" t="s">
        <v>27</v>
      </c>
      <c r="C60" s="66"/>
      <c r="D60" s="66"/>
      <c r="E60" s="66"/>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c r="AK60" s="66"/>
      <c r="AL60" s="66"/>
      <c r="AM60" s="66"/>
      <c r="AN60" s="66"/>
      <c r="AO60" s="66"/>
      <c r="AP60" s="66"/>
      <c r="AQ60" s="66"/>
      <c r="AR60" s="66"/>
      <c r="AS60" s="66"/>
      <c r="AT60" s="66"/>
      <c r="AU60" s="66"/>
      <c r="AV60" s="66"/>
      <c r="AW60" s="66"/>
      <c r="AX60" s="66"/>
      <c r="AY60" s="66"/>
      <c r="AZ60" s="66"/>
      <c r="BA60" s="66"/>
      <c r="BB60" s="66"/>
      <c r="BC60" s="66"/>
      <c r="BD60" s="66"/>
      <c r="BE60" s="66"/>
      <c r="BF60" s="66"/>
      <c r="BG60" s="66"/>
      <c r="BH60" s="66"/>
      <c r="BI60" s="66"/>
      <c r="BJ60" s="67"/>
      <c r="BK60" s="2"/>
      <c r="BL60" s="83"/>
      <c r="BM60" s="84"/>
      <c r="BN60" s="84"/>
      <c r="BO60" s="84"/>
      <c r="BP60" s="84"/>
      <c r="BQ60" s="84"/>
      <c r="BR60" s="84"/>
      <c r="BS60" s="84"/>
      <c r="BT60" s="84"/>
      <c r="BU60" s="84"/>
      <c r="BV60" s="84"/>
      <c r="BW60" s="84"/>
      <c r="BX60" s="84"/>
      <c r="BY60" s="84"/>
      <c r="BZ60" s="85"/>
    </row>
    <row r="61" spans="1:78" ht="13.5" customHeight="1" x14ac:dyDescent="0.15">
      <c r="A61" s="2"/>
      <c r="B61" s="65"/>
      <c r="C61" s="66"/>
      <c r="D61" s="66"/>
      <c r="E61" s="66"/>
      <c r="F61" s="66"/>
      <c r="G61" s="66"/>
      <c r="H61" s="66"/>
      <c r="I61" s="66"/>
      <c r="J61" s="66"/>
      <c r="K61" s="66"/>
      <c r="L61" s="66"/>
      <c r="M61" s="66"/>
      <c r="N61" s="66"/>
      <c r="O61" s="66"/>
      <c r="P61" s="66"/>
      <c r="Q61" s="66"/>
      <c r="R61" s="66"/>
      <c r="S61" s="66"/>
      <c r="T61" s="66"/>
      <c r="U61" s="66"/>
      <c r="V61" s="66"/>
      <c r="W61" s="66"/>
      <c r="X61" s="66"/>
      <c r="Y61" s="66"/>
      <c r="Z61" s="66"/>
      <c r="AA61" s="66"/>
      <c r="AB61" s="66"/>
      <c r="AC61" s="66"/>
      <c r="AD61" s="66"/>
      <c r="AE61" s="66"/>
      <c r="AF61" s="66"/>
      <c r="AG61" s="66"/>
      <c r="AH61" s="66"/>
      <c r="AI61" s="66"/>
      <c r="AJ61" s="66"/>
      <c r="AK61" s="66"/>
      <c r="AL61" s="66"/>
      <c r="AM61" s="66"/>
      <c r="AN61" s="66"/>
      <c r="AO61" s="66"/>
      <c r="AP61" s="66"/>
      <c r="AQ61" s="66"/>
      <c r="AR61" s="66"/>
      <c r="AS61" s="66"/>
      <c r="AT61" s="66"/>
      <c r="AU61" s="66"/>
      <c r="AV61" s="66"/>
      <c r="AW61" s="66"/>
      <c r="AX61" s="66"/>
      <c r="AY61" s="66"/>
      <c r="AZ61" s="66"/>
      <c r="BA61" s="66"/>
      <c r="BB61" s="66"/>
      <c r="BC61" s="66"/>
      <c r="BD61" s="66"/>
      <c r="BE61" s="66"/>
      <c r="BF61" s="66"/>
      <c r="BG61" s="66"/>
      <c r="BH61" s="66"/>
      <c r="BI61" s="66"/>
      <c r="BJ61" s="67"/>
      <c r="BK61" s="2"/>
      <c r="BL61" s="83"/>
      <c r="BM61" s="84"/>
      <c r="BN61" s="84"/>
      <c r="BO61" s="84"/>
      <c r="BP61" s="84"/>
      <c r="BQ61" s="84"/>
      <c r="BR61" s="84"/>
      <c r="BS61" s="84"/>
      <c r="BT61" s="84"/>
      <c r="BU61" s="84"/>
      <c r="BV61" s="84"/>
      <c r="BW61" s="84"/>
      <c r="BX61" s="84"/>
      <c r="BY61" s="84"/>
      <c r="BZ61" s="85"/>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3"/>
      <c r="BM62" s="84"/>
      <c r="BN62" s="84"/>
      <c r="BO62" s="84"/>
      <c r="BP62" s="84"/>
      <c r="BQ62" s="84"/>
      <c r="BR62" s="84"/>
      <c r="BS62" s="84"/>
      <c r="BT62" s="84"/>
      <c r="BU62" s="84"/>
      <c r="BV62" s="84"/>
      <c r="BW62" s="84"/>
      <c r="BX62" s="84"/>
      <c r="BY62" s="84"/>
      <c r="BZ62" s="85"/>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3"/>
      <c r="BM63" s="84"/>
      <c r="BN63" s="84"/>
      <c r="BO63" s="84"/>
      <c r="BP63" s="84"/>
      <c r="BQ63" s="84"/>
      <c r="BR63" s="84"/>
      <c r="BS63" s="84"/>
      <c r="BT63" s="84"/>
      <c r="BU63" s="84"/>
      <c r="BV63" s="84"/>
      <c r="BW63" s="84"/>
      <c r="BX63" s="84"/>
      <c r="BY63" s="84"/>
      <c r="BZ63" s="85"/>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86" t="s">
        <v>28</v>
      </c>
      <c r="BM64" s="87"/>
      <c r="BN64" s="87"/>
      <c r="BO64" s="87"/>
      <c r="BP64" s="87"/>
      <c r="BQ64" s="87"/>
      <c r="BR64" s="87"/>
      <c r="BS64" s="87"/>
      <c r="BT64" s="87"/>
      <c r="BU64" s="87"/>
      <c r="BV64" s="87"/>
      <c r="BW64" s="87"/>
      <c r="BX64" s="87"/>
      <c r="BY64" s="87"/>
      <c r="BZ64" s="88"/>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89"/>
      <c r="BM65" s="90"/>
      <c r="BN65" s="90"/>
      <c r="BO65" s="90"/>
      <c r="BP65" s="90"/>
      <c r="BQ65" s="90"/>
      <c r="BR65" s="90"/>
      <c r="BS65" s="90"/>
      <c r="BT65" s="90"/>
      <c r="BU65" s="90"/>
      <c r="BV65" s="90"/>
      <c r="BW65" s="90"/>
      <c r="BX65" s="90"/>
      <c r="BY65" s="90"/>
      <c r="BZ65" s="91"/>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3" t="s">
        <v>113</v>
      </c>
      <c r="BM66" s="84"/>
      <c r="BN66" s="84"/>
      <c r="BO66" s="84"/>
      <c r="BP66" s="84"/>
      <c r="BQ66" s="84"/>
      <c r="BR66" s="84"/>
      <c r="BS66" s="84"/>
      <c r="BT66" s="84"/>
      <c r="BU66" s="84"/>
      <c r="BV66" s="84"/>
      <c r="BW66" s="84"/>
      <c r="BX66" s="84"/>
      <c r="BY66" s="84"/>
      <c r="BZ66" s="8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3"/>
      <c r="BM67" s="84"/>
      <c r="BN67" s="84"/>
      <c r="BO67" s="84"/>
      <c r="BP67" s="84"/>
      <c r="BQ67" s="84"/>
      <c r="BR67" s="84"/>
      <c r="BS67" s="84"/>
      <c r="BT67" s="84"/>
      <c r="BU67" s="84"/>
      <c r="BV67" s="84"/>
      <c r="BW67" s="84"/>
      <c r="BX67" s="84"/>
      <c r="BY67" s="84"/>
      <c r="BZ67" s="8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3"/>
      <c r="BM68" s="84"/>
      <c r="BN68" s="84"/>
      <c r="BO68" s="84"/>
      <c r="BP68" s="84"/>
      <c r="BQ68" s="84"/>
      <c r="BR68" s="84"/>
      <c r="BS68" s="84"/>
      <c r="BT68" s="84"/>
      <c r="BU68" s="84"/>
      <c r="BV68" s="84"/>
      <c r="BW68" s="84"/>
      <c r="BX68" s="84"/>
      <c r="BY68" s="84"/>
      <c r="BZ68" s="8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3"/>
      <c r="BM69" s="84"/>
      <c r="BN69" s="84"/>
      <c r="BO69" s="84"/>
      <c r="BP69" s="84"/>
      <c r="BQ69" s="84"/>
      <c r="BR69" s="84"/>
      <c r="BS69" s="84"/>
      <c r="BT69" s="84"/>
      <c r="BU69" s="84"/>
      <c r="BV69" s="84"/>
      <c r="BW69" s="84"/>
      <c r="BX69" s="84"/>
      <c r="BY69" s="84"/>
      <c r="BZ69" s="8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3"/>
      <c r="BM70" s="84"/>
      <c r="BN70" s="84"/>
      <c r="BO70" s="84"/>
      <c r="BP70" s="84"/>
      <c r="BQ70" s="84"/>
      <c r="BR70" s="84"/>
      <c r="BS70" s="84"/>
      <c r="BT70" s="84"/>
      <c r="BU70" s="84"/>
      <c r="BV70" s="84"/>
      <c r="BW70" s="84"/>
      <c r="BX70" s="84"/>
      <c r="BY70" s="84"/>
      <c r="BZ70" s="8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3"/>
      <c r="BM71" s="84"/>
      <c r="BN71" s="84"/>
      <c r="BO71" s="84"/>
      <c r="BP71" s="84"/>
      <c r="BQ71" s="84"/>
      <c r="BR71" s="84"/>
      <c r="BS71" s="84"/>
      <c r="BT71" s="84"/>
      <c r="BU71" s="84"/>
      <c r="BV71" s="84"/>
      <c r="BW71" s="84"/>
      <c r="BX71" s="84"/>
      <c r="BY71" s="84"/>
      <c r="BZ71" s="8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3"/>
      <c r="BM72" s="84"/>
      <c r="BN72" s="84"/>
      <c r="BO72" s="84"/>
      <c r="BP72" s="84"/>
      <c r="BQ72" s="84"/>
      <c r="BR72" s="84"/>
      <c r="BS72" s="84"/>
      <c r="BT72" s="84"/>
      <c r="BU72" s="84"/>
      <c r="BV72" s="84"/>
      <c r="BW72" s="84"/>
      <c r="BX72" s="84"/>
      <c r="BY72" s="84"/>
      <c r="BZ72" s="8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3"/>
      <c r="BM73" s="84"/>
      <c r="BN73" s="84"/>
      <c r="BO73" s="84"/>
      <c r="BP73" s="84"/>
      <c r="BQ73" s="84"/>
      <c r="BR73" s="84"/>
      <c r="BS73" s="84"/>
      <c r="BT73" s="84"/>
      <c r="BU73" s="84"/>
      <c r="BV73" s="84"/>
      <c r="BW73" s="84"/>
      <c r="BX73" s="84"/>
      <c r="BY73" s="84"/>
      <c r="BZ73" s="8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3"/>
      <c r="BM74" s="84"/>
      <c r="BN74" s="84"/>
      <c r="BO74" s="84"/>
      <c r="BP74" s="84"/>
      <c r="BQ74" s="84"/>
      <c r="BR74" s="84"/>
      <c r="BS74" s="84"/>
      <c r="BT74" s="84"/>
      <c r="BU74" s="84"/>
      <c r="BV74" s="84"/>
      <c r="BW74" s="84"/>
      <c r="BX74" s="84"/>
      <c r="BY74" s="84"/>
      <c r="BZ74" s="8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3"/>
      <c r="BM75" s="84"/>
      <c r="BN75" s="84"/>
      <c r="BO75" s="84"/>
      <c r="BP75" s="84"/>
      <c r="BQ75" s="84"/>
      <c r="BR75" s="84"/>
      <c r="BS75" s="84"/>
      <c r="BT75" s="84"/>
      <c r="BU75" s="84"/>
      <c r="BV75" s="84"/>
      <c r="BW75" s="84"/>
      <c r="BX75" s="84"/>
      <c r="BY75" s="84"/>
      <c r="BZ75" s="8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3"/>
      <c r="BM76" s="84"/>
      <c r="BN76" s="84"/>
      <c r="BO76" s="84"/>
      <c r="BP76" s="84"/>
      <c r="BQ76" s="84"/>
      <c r="BR76" s="84"/>
      <c r="BS76" s="84"/>
      <c r="BT76" s="84"/>
      <c r="BU76" s="84"/>
      <c r="BV76" s="84"/>
      <c r="BW76" s="84"/>
      <c r="BX76" s="84"/>
      <c r="BY76" s="84"/>
      <c r="BZ76" s="8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3"/>
      <c r="BM77" s="84"/>
      <c r="BN77" s="84"/>
      <c r="BO77" s="84"/>
      <c r="BP77" s="84"/>
      <c r="BQ77" s="84"/>
      <c r="BR77" s="84"/>
      <c r="BS77" s="84"/>
      <c r="BT77" s="84"/>
      <c r="BU77" s="84"/>
      <c r="BV77" s="84"/>
      <c r="BW77" s="84"/>
      <c r="BX77" s="84"/>
      <c r="BY77" s="84"/>
      <c r="BZ77" s="8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3"/>
      <c r="BM78" s="84"/>
      <c r="BN78" s="84"/>
      <c r="BO78" s="84"/>
      <c r="BP78" s="84"/>
      <c r="BQ78" s="84"/>
      <c r="BR78" s="84"/>
      <c r="BS78" s="84"/>
      <c r="BT78" s="84"/>
      <c r="BU78" s="84"/>
      <c r="BV78" s="84"/>
      <c r="BW78" s="84"/>
      <c r="BX78" s="84"/>
      <c r="BY78" s="84"/>
      <c r="BZ78" s="8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3"/>
      <c r="BM79" s="84"/>
      <c r="BN79" s="84"/>
      <c r="BO79" s="84"/>
      <c r="BP79" s="84"/>
      <c r="BQ79" s="84"/>
      <c r="BR79" s="84"/>
      <c r="BS79" s="84"/>
      <c r="BT79" s="84"/>
      <c r="BU79" s="84"/>
      <c r="BV79" s="84"/>
      <c r="BW79" s="84"/>
      <c r="BX79" s="84"/>
      <c r="BY79" s="84"/>
      <c r="BZ79" s="8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3"/>
      <c r="BM80" s="84"/>
      <c r="BN80" s="84"/>
      <c r="BO80" s="84"/>
      <c r="BP80" s="84"/>
      <c r="BQ80" s="84"/>
      <c r="BR80" s="84"/>
      <c r="BS80" s="84"/>
      <c r="BT80" s="84"/>
      <c r="BU80" s="84"/>
      <c r="BV80" s="84"/>
      <c r="BW80" s="84"/>
      <c r="BX80" s="84"/>
      <c r="BY80" s="84"/>
      <c r="BZ80" s="8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3"/>
      <c r="BM81" s="84"/>
      <c r="BN81" s="84"/>
      <c r="BO81" s="84"/>
      <c r="BP81" s="84"/>
      <c r="BQ81" s="84"/>
      <c r="BR81" s="84"/>
      <c r="BS81" s="84"/>
      <c r="BT81" s="84"/>
      <c r="BU81" s="84"/>
      <c r="BV81" s="84"/>
      <c r="BW81" s="84"/>
      <c r="BX81" s="84"/>
      <c r="BY81" s="84"/>
      <c r="BZ81" s="8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2"/>
      <c r="BM82" s="93"/>
      <c r="BN82" s="93"/>
      <c r="BO82" s="93"/>
      <c r="BP82" s="93"/>
      <c r="BQ82" s="93"/>
      <c r="BR82" s="93"/>
      <c r="BS82" s="93"/>
      <c r="BT82" s="93"/>
      <c r="BU82" s="93"/>
      <c r="BV82" s="93"/>
      <c r="BW82" s="93"/>
      <c r="BX82" s="93"/>
      <c r="BY82" s="93"/>
      <c r="BZ82" s="9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ur904kaPHRjuRwNbS29L7ffuMvgCbcQn7DZ3G8DOzAyH2Yuudb7m9Lx45HiC0GpIeJfpY2n8OOc/RVMajKHu5g==" saltValue="sIJgmuXA0/jpQDG9RgeqUg==" spinCount="100000" sheet="1" objects="1" scenarios="1" formatCells="0" formatColumns="0" formatRows="0"/>
  <mergeCells count="48">
    <mergeCell ref="BL16:BZ44"/>
    <mergeCell ref="BL47:BZ63"/>
    <mergeCell ref="BL45:BZ46"/>
    <mergeCell ref="B60:BJ61"/>
    <mergeCell ref="BL64:BZ65"/>
    <mergeCell ref="BB10:BI10"/>
    <mergeCell ref="BL10:BM10"/>
    <mergeCell ref="BN10:BY10"/>
    <mergeCell ref="BL11:BZ13"/>
    <mergeCell ref="B14:BJ15"/>
    <mergeCell ref="BL14:BZ15"/>
    <mergeCell ref="B10:H10"/>
    <mergeCell ref="I10:O10"/>
    <mergeCell ref="P10:V10"/>
    <mergeCell ref="W10:AC10"/>
    <mergeCell ref="AL10:AS10"/>
    <mergeCell ref="AT10:BA10"/>
    <mergeCell ref="BN8:BY8"/>
    <mergeCell ref="B9:H9"/>
    <mergeCell ref="I9:O9"/>
    <mergeCell ref="P9:V9"/>
    <mergeCell ref="W9:AC9"/>
    <mergeCell ref="AL9:AS9"/>
    <mergeCell ref="AT9:BA9"/>
    <mergeCell ref="BB9:BI9"/>
    <mergeCell ref="BL9:BM9"/>
    <mergeCell ref="BN9:BY9"/>
    <mergeCell ref="AD8:AJ8"/>
    <mergeCell ref="AL8:AS8"/>
    <mergeCell ref="AT8:BA8"/>
    <mergeCell ref="BB8:BI8"/>
    <mergeCell ref="BL8:BM8"/>
    <mergeCell ref="BL66:BZ82"/>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72010</v>
      </c>
      <c r="D6" s="20">
        <f t="shared" si="3"/>
        <v>46</v>
      </c>
      <c r="E6" s="20">
        <f t="shared" si="3"/>
        <v>1</v>
      </c>
      <c r="F6" s="20">
        <f t="shared" si="3"/>
        <v>0</v>
      </c>
      <c r="G6" s="20">
        <f t="shared" si="3"/>
        <v>1</v>
      </c>
      <c r="H6" s="20" t="str">
        <f t="shared" si="3"/>
        <v>福島県　福島市</v>
      </c>
      <c r="I6" s="20" t="str">
        <f t="shared" si="3"/>
        <v>法適用</v>
      </c>
      <c r="J6" s="20" t="str">
        <f t="shared" si="3"/>
        <v>水道事業</v>
      </c>
      <c r="K6" s="20" t="str">
        <f t="shared" si="3"/>
        <v>末端給水事業</v>
      </c>
      <c r="L6" s="20" t="str">
        <f t="shared" si="3"/>
        <v>A2</v>
      </c>
      <c r="M6" s="20" t="str">
        <f t="shared" si="3"/>
        <v>自治体職員</v>
      </c>
      <c r="N6" s="21" t="str">
        <f t="shared" si="3"/>
        <v>-</v>
      </c>
      <c r="O6" s="21">
        <f t="shared" si="3"/>
        <v>73.12</v>
      </c>
      <c r="P6" s="21">
        <f t="shared" si="3"/>
        <v>97.94</v>
      </c>
      <c r="Q6" s="21">
        <f t="shared" si="3"/>
        <v>3718</v>
      </c>
      <c r="R6" s="21">
        <f t="shared" si="3"/>
        <v>267924</v>
      </c>
      <c r="S6" s="21">
        <f t="shared" si="3"/>
        <v>767.72</v>
      </c>
      <c r="T6" s="21">
        <f t="shared" si="3"/>
        <v>348.99</v>
      </c>
      <c r="U6" s="21">
        <f t="shared" si="3"/>
        <v>266859</v>
      </c>
      <c r="V6" s="21">
        <f t="shared" si="3"/>
        <v>273.39999999999998</v>
      </c>
      <c r="W6" s="21">
        <f t="shared" si="3"/>
        <v>976.08</v>
      </c>
      <c r="X6" s="22">
        <f>IF(X7="",NA(),X7)</f>
        <v>113.94</v>
      </c>
      <c r="Y6" s="22">
        <f t="shared" ref="Y6:AG6" si="4">IF(Y7="",NA(),Y7)</f>
        <v>109.54</v>
      </c>
      <c r="Z6" s="22">
        <f t="shared" si="4"/>
        <v>112.34</v>
      </c>
      <c r="AA6" s="22">
        <f t="shared" si="4"/>
        <v>110.77</v>
      </c>
      <c r="AB6" s="22">
        <f t="shared" si="4"/>
        <v>111.82</v>
      </c>
      <c r="AC6" s="22">
        <f t="shared" si="4"/>
        <v>113.35</v>
      </c>
      <c r="AD6" s="22">
        <f t="shared" si="4"/>
        <v>112.36</v>
      </c>
      <c r="AE6" s="22">
        <f t="shared" si="4"/>
        <v>112.26</v>
      </c>
      <c r="AF6" s="22">
        <f t="shared" si="4"/>
        <v>110.04</v>
      </c>
      <c r="AG6" s="22">
        <f t="shared" si="4"/>
        <v>109.67</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1">
        <f t="shared" si="5"/>
        <v>0</v>
      </c>
      <c r="AS6" s="21" t="str">
        <f>IF(AS7="","",IF(AS7="-","【-】","【"&amp;SUBSTITUTE(TEXT(AS7,"#,##0.00"),"-","△")&amp;"】"))</f>
        <v>【1.50】</v>
      </c>
      <c r="AT6" s="22">
        <f>IF(AT7="",NA(),AT7)</f>
        <v>220.18</v>
      </c>
      <c r="AU6" s="22">
        <f t="shared" ref="AU6:BC6" si="6">IF(AU7="",NA(),AU7)</f>
        <v>217.31</v>
      </c>
      <c r="AV6" s="22">
        <f t="shared" si="6"/>
        <v>245.5</v>
      </c>
      <c r="AW6" s="22">
        <f t="shared" si="6"/>
        <v>271.77999999999997</v>
      </c>
      <c r="AX6" s="22">
        <f t="shared" si="6"/>
        <v>262.31</v>
      </c>
      <c r="AY6" s="22">
        <f t="shared" si="6"/>
        <v>309.10000000000002</v>
      </c>
      <c r="AZ6" s="22">
        <f t="shared" si="6"/>
        <v>306.08</v>
      </c>
      <c r="BA6" s="22">
        <f t="shared" si="6"/>
        <v>306.14999999999998</v>
      </c>
      <c r="BB6" s="22">
        <f t="shared" si="6"/>
        <v>297.54000000000002</v>
      </c>
      <c r="BC6" s="22">
        <f t="shared" si="6"/>
        <v>289.44</v>
      </c>
      <c r="BD6" s="21" t="str">
        <f>IF(BD7="","",IF(BD7="-","【-】","【"&amp;SUBSTITUTE(TEXT(BD7,"#,##0.00"),"-","△")&amp;"】"))</f>
        <v>【243.36】</v>
      </c>
      <c r="BE6" s="22">
        <f>IF(BE7="",NA(),BE7)</f>
        <v>182.34</v>
      </c>
      <c r="BF6" s="22">
        <f t="shared" ref="BF6:BN6" si="7">IF(BF7="",NA(),BF7)</f>
        <v>176.56</v>
      </c>
      <c r="BG6" s="22">
        <f t="shared" si="7"/>
        <v>170.67</v>
      </c>
      <c r="BH6" s="22">
        <f t="shared" si="7"/>
        <v>167.77</v>
      </c>
      <c r="BI6" s="22">
        <f t="shared" si="7"/>
        <v>158.44</v>
      </c>
      <c r="BJ6" s="22">
        <f t="shared" si="7"/>
        <v>290.42</v>
      </c>
      <c r="BK6" s="22">
        <f t="shared" si="7"/>
        <v>294.66000000000003</v>
      </c>
      <c r="BL6" s="22">
        <f t="shared" si="7"/>
        <v>285.27</v>
      </c>
      <c r="BM6" s="22">
        <f t="shared" si="7"/>
        <v>294.73</v>
      </c>
      <c r="BN6" s="22">
        <f t="shared" si="7"/>
        <v>301.23</v>
      </c>
      <c r="BO6" s="21" t="str">
        <f>IF(BO7="","",IF(BO7="-","【-】","【"&amp;SUBSTITUTE(TEXT(BO7,"#,##0.00"),"-","△")&amp;"】"))</f>
        <v>【265.93】</v>
      </c>
      <c r="BP6" s="22">
        <f>IF(BP7="",NA(),BP7)</f>
        <v>107.7</v>
      </c>
      <c r="BQ6" s="22">
        <f t="shared" ref="BQ6:BY6" si="8">IF(BQ7="",NA(),BQ7)</f>
        <v>104.01</v>
      </c>
      <c r="BR6" s="22">
        <f t="shared" si="8"/>
        <v>106.42</v>
      </c>
      <c r="BS6" s="22">
        <f t="shared" si="8"/>
        <v>104.7</v>
      </c>
      <c r="BT6" s="22">
        <f t="shared" si="8"/>
        <v>105.94</v>
      </c>
      <c r="BU6" s="22">
        <f t="shared" si="8"/>
        <v>106.11</v>
      </c>
      <c r="BV6" s="22">
        <f t="shared" si="8"/>
        <v>103.75</v>
      </c>
      <c r="BW6" s="22">
        <f t="shared" si="8"/>
        <v>105.3</v>
      </c>
      <c r="BX6" s="22">
        <f t="shared" si="8"/>
        <v>99.41</v>
      </c>
      <c r="BY6" s="22">
        <f t="shared" si="8"/>
        <v>101.11</v>
      </c>
      <c r="BZ6" s="21" t="str">
        <f>IF(BZ7="","",IF(BZ7="-","【-】","【"&amp;SUBSTITUTE(TEXT(BZ7,"#,##0.00"),"-","△")&amp;"】"))</f>
        <v>【97.82】</v>
      </c>
      <c r="CA6" s="22">
        <f>IF(CA7="",NA(),CA7)</f>
        <v>220.84</v>
      </c>
      <c r="CB6" s="22">
        <f t="shared" ref="CB6:CJ6" si="9">IF(CB7="",NA(),CB7)</f>
        <v>226.5</v>
      </c>
      <c r="CC6" s="22">
        <f t="shared" si="9"/>
        <v>223.05</v>
      </c>
      <c r="CD6" s="22">
        <f t="shared" si="9"/>
        <v>227.95</v>
      </c>
      <c r="CE6" s="22">
        <f t="shared" si="9"/>
        <v>226.64</v>
      </c>
      <c r="CF6" s="22">
        <f t="shared" si="9"/>
        <v>161.03</v>
      </c>
      <c r="CG6" s="22">
        <f t="shared" si="9"/>
        <v>159.93</v>
      </c>
      <c r="CH6" s="22">
        <f t="shared" si="9"/>
        <v>162.77000000000001</v>
      </c>
      <c r="CI6" s="22">
        <f t="shared" si="9"/>
        <v>170.87</v>
      </c>
      <c r="CJ6" s="22">
        <f t="shared" si="9"/>
        <v>171.09</v>
      </c>
      <c r="CK6" s="21" t="str">
        <f>IF(CK7="","",IF(CK7="-","【-】","【"&amp;SUBSTITUTE(TEXT(CK7,"#,##0.00"),"-","△")&amp;"】"))</f>
        <v>【177.56】</v>
      </c>
      <c r="CL6" s="22">
        <f>IF(CL7="",NA(),CL7)</f>
        <v>72.489999999999995</v>
      </c>
      <c r="CM6" s="22">
        <f t="shared" ref="CM6:CU6" si="10">IF(CM7="",NA(),CM7)</f>
        <v>73.739999999999995</v>
      </c>
      <c r="CN6" s="22">
        <f t="shared" si="10"/>
        <v>73.23</v>
      </c>
      <c r="CO6" s="22">
        <f t="shared" si="10"/>
        <v>72.739999999999995</v>
      </c>
      <c r="CP6" s="22">
        <f t="shared" si="10"/>
        <v>72.459999999999994</v>
      </c>
      <c r="CQ6" s="22">
        <f t="shared" si="10"/>
        <v>61.71</v>
      </c>
      <c r="CR6" s="22">
        <f t="shared" si="10"/>
        <v>63.12</v>
      </c>
      <c r="CS6" s="22">
        <f t="shared" si="10"/>
        <v>62.57</v>
      </c>
      <c r="CT6" s="22">
        <f t="shared" si="10"/>
        <v>61.56</v>
      </c>
      <c r="CU6" s="22">
        <f t="shared" si="10"/>
        <v>60.84</v>
      </c>
      <c r="CV6" s="21" t="str">
        <f>IF(CV7="","",IF(CV7="-","【-】","【"&amp;SUBSTITUTE(TEXT(CV7,"#,##0.00"),"-","△")&amp;"】"))</f>
        <v>【59.81】</v>
      </c>
      <c r="CW6" s="22">
        <f>IF(CW7="",NA(),CW7)</f>
        <v>89.95</v>
      </c>
      <c r="CX6" s="22">
        <f t="shared" ref="CX6:DF6" si="11">IF(CX7="",NA(),CX7)</f>
        <v>90.25</v>
      </c>
      <c r="CY6" s="22">
        <f t="shared" si="11"/>
        <v>89.73</v>
      </c>
      <c r="CZ6" s="22">
        <f t="shared" si="11"/>
        <v>89.52</v>
      </c>
      <c r="DA6" s="22">
        <f t="shared" si="11"/>
        <v>88.85</v>
      </c>
      <c r="DB6" s="22">
        <f t="shared" si="11"/>
        <v>90.03</v>
      </c>
      <c r="DC6" s="22">
        <f t="shared" si="11"/>
        <v>90.09</v>
      </c>
      <c r="DD6" s="22">
        <f t="shared" si="11"/>
        <v>90.21</v>
      </c>
      <c r="DE6" s="22">
        <f t="shared" si="11"/>
        <v>90.11</v>
      </c>
      <c r="DF6" s="22">
        <f t="shared" si="11"/>
        <v>89.73</v>
      </c>
      <c r="DG6" s="21" t="str">
        <f>IF(DG7="","",IF(DG7="-","【-】","【"&amp;SUBSTITUTE(TEXT(DG7,"#,##0.00"),"-","△")&amp;"】"))</f>
        <v>【89.42】</v>
      </c>
      <c r="DH6" s="22">
        <f>IF(DH7="",NA(),DH7)</f>
        <v>55.66</v>
      </c>
      <c r="DI6" s="22">
        <f t="shared" ref="DI6:DQ6" si="12">IF(DI7="",NA(),DI7)</f>
        <v>56.26</v>
      </c>
      <c r="DJ6" s="22">
        <f t="shared" si="12"/>
        <v>56.94</v>
      </c>
      <c r="DK6" s="22">
        <f t="shared" si="12"/>
        <v>57.89</v>
      </c>
      <c r="DL6" s="22">
        <f t="shared" si="12"/>
        <v>59.36</v>
      </c>
      <c r="DM6" s="22">
        <f t="shared" si="12"/>
        <v>49.6</v>
      </c>
      <c r="DN6" s="22">
        <f t="shared" si="12"/>
        <v>50.31</v>
      </c>
      <c r="DO6" s="22">
        <f t="shared" si="12"/>
        <v>50.74</v>
      </c>
      <c r="DP6" s="22">
        <f t="shared" si="12"/>
        <v>51.49</v>
      </c>
      <c r="DQ6" s="22">
        <f t="shared" si="12"/>
        <v>51.94</v>
      </c>
      <c r="DR6" s="21" t="str">
        <f>IF(DR7="","",IF(DR7="-","【-】","【"&amp;SUBSTITUTE(TEXT(DR7,"#,##0.00"),"-","△")&amp;"】"))</f>
        <v>【52.02】</v>
      </c>
      <c r="DS6" s="22">
        <f>IF(DS7="",NA(),DS7)</f>
        <v>15.6</v>
      </c>
      <c r="DT6" s="22">
        <f t="shared" ref="DT6:EB6" si="13">IF(DT7="",NA(),DT7)</f>
        <v>17.399999999999999</v>
      </c>
      <c r="DU6" s="22">
        <f t="shared" si="13"/>
        <v>18.899999999999999</v>
      </c>
      <c r="DV6" s="22">
        <f t="shared" si="13"/>
        <v>20.28</v>
      </c>
      <c r="DW6" s="22">
        <f t="shared" si="13"/>
        <v>22.36</v>
      </c>
      <c r="DX6" s="22">
        <f t="shared" si="13"/>
        <v>20.49</v>
      </c>
      <c r="DY6" s="22">
        <f t="shared" si="13"/>
        <v>21.34</v>
      </c>
      <c r="DZ6" s="22">
        <f t="shared" si="13"/>
        <v>23.27</v>
      </c>
      <c r="EA6" s="22">
        <f t="shared" si="13"/>
        <v>25.18</v>
      </c>
      <c r="EB6" s="22">
        <f t="shared" si="13"/>
        <v>26.52</v>
      </c>
      <c r="EC6" s="21" t="str">
        <f>IF(EC7="","",IF(EC7="-","【-】","【"&amp;SUBSTITUTE(TEXT(EC7,"#,##0.00"),"-","△")&amp;"】"))</f>
        <v>【25.37】</v>
      </c>
      <c r="ED6" s="22">
        <f>IF(ED7="",NA(),ED7)</f>
        <v>0.55000000000000004</v>
      </c>
      <c r="EE6" s="22">
        <f t="shared" ref="EE6:EM6" si="14">IF(EE7="",NA(),EE7)</f>
        <v>0.52</v>
      </c>
      <c r="EF6" s="22">
        <f t="shared" si="14"/>
        <v>0.5</v>
      </c>
      <c r="EG6" s="22">
        <f t="shared" si="14"/>
        <v>0.47</v>
      </c>
      <c r="EH6" s="22">
        <f t="shared" si="14"/>
        <v>0.19</v>
      </c>
      <c r="EI6" s="22">
        <f t="shared" si="14"/>
        <v>0.72</v>
      </c>
      <c r="EJ6" s="22">
        <f t="shared" si="14"/>
        <v>0.69</v>
      </c>
      <c r="EK6" s="22">
        <f t="shared" si="14"/>
        <v>0.69</v>
      </c>
      <c r="EL6" s="22">
        <f t="shared" si="14"/>
        <v>0.67</v>
      </c>
      <c r="EM6" s="22">
        <f t="shared" si="14"/>
        <v>0.61</v>
      </c>
      <c r="EN6" s="21" t="str">
        <f>IF(EN7="","",IF(EN7="-","【-】","【"&amp;SUBSTITUTE(TEXT(EN7,"#,##0.00"),"-","△")&amp;"】"))</f>
        <v>【0.62】</v>
      </c>
    </row>
    <row r="7" spans="1:144" s="23" customFormat="1" x14ac:dyDescent="0.15">
      <c r="A7" s="15"/>
      <c r="B7" s="24">
        <v>2023</v>
      </c>
      <c r="C7" s="24">
        <v>72010</v>
      </c>
      <c r="D7" s="24">
        <v>46</v>
      </c>
      <c r="E7" s="24">
        <v>1</v>
      </c>
      <c r="F7" s="24">
        <v>0</v>
      </c>
      <c r="G7" s="24">
        <v>1</v>
      </c>
      <c r="H7" s="24" t="s">
        <v>93</v>
      </c>
      <c r="I7" s="24" t="s">
        <v>94</v>
      </c>
      <c r="J7" s="24" t="s">
        <v>95</v>
      </c>
      <c r="K7" s="24" t="s">
        <v>96</v>
      </c>
      <c r="L7" s="24" t="s">
        <v>97</v>
      </c>
      <c r="M7" s="24" t="s">
        <v>98</v>
      </c>
      <c r="N7" s="25" t="s">
        <v>99</v>
      </c>
      <c r="O7" s="25">
        <v>73.12</v>
      </c>
      <c r="P7" s="25">
        <v>97.94</v>
      </c>
      <c r="Q7" s="25">
        <v>3718</v>
      </c>
      <c r="R7" s="25">
        <v>267924</v>
      </c>
      <c r="S7" s="25">
        <v>767.72</v>
      </c>
      <c r="T7" s="25">
        <v>348.99</v>
      </c>
      <c r="U7" s="25">
        <v>266859</v>
      </c>
      <c r="V7" s="25">
        <v>273.39999999999998</v>
      </c>
      <c r="W7" s="25">
        <v>976.08</v>
      </c>
      <c r="X7" s="25">
        <v>113.94</v>
      </c>
      <c r="Y7" s="25">
        <v>109.54</v>
      </c>
      <c r="Z7" s="25">
        <v>112.34</v>
      </c>
      <c r="AA7" s="25">
        <v>110.77</v>
      </c>
      <c r="AB7" s="25">
        <v>111.82</v>
      </c>
      <c r="AC7" s="25">
        <v>113.35</v>
      </c>
      <c r="AD7" s="25">
        <v>112.36</v>
      </c>
      <c r="AE7" s="25">
        <v>112.26</v>
      </c>
      <c r="AF7" s="25">
        <v>110.04</v>
      </c>
      <c r="AG7" s="25">
        <v>109.67</v>
      </c>
      <c r="AH7" s="25">
        <v>108.24</v>
      </c>
      <c r="AI7" s="25">
        <v>0</v>
      </c>
      <c r="AJ7" s="25">
        <v>0</v>
      </c>
      <c r="AK7" s="25">
        <v>0</v>
      </c>
      <c r="AL7" s="25">
        <v>0</v>
      </c>
      <c r="AM7" s="25">
        <v>0</v>
      </c>
      <c r="AN7" s="25">
        <v>0.51</v>
      </c>
      <c r="AO7" s="25">
        <v>0.28999999999999998</v>
      </c>
      <c r="AP7" s="25">
        <v>0.25</v>
      </c>
      <c r="AQ7" s="25">
        <v>0.13</v>
      </c>
      <c r="AR7" s="25">
        <v>0</v>
      </c>
      <c r="AS7" s="25">
        <v>1.5</v>
      </c>
      <c r="AT7" s="25">
        <v>220.18</v>
      </c>
      <c r="AU7" s="25">
        <v>217.31</v>
      </c>
      <c r="AV7" s="25">
        <v>245.5</v>
      </c>
      <c r="AW7" s="25">
        <v>271.77999999999997</v>
      </c>
      <c r="AX7" s="25">
        <v>262.31</v>
      </c>
      <c r="AY7" s="25">
        <v>309.10000000000002</v>
      </c>
      <c r="AZ7" s="25">
        <v>306.08</v>
      </c>
      <c r="BA7" s="25">
        <v>306.14999999999998</v>
      </c>
      <c r="BB7" s="25">
        <v>297.54000000000002</v>
      </c>
      <c r="BC7" s="25">
        <v>289.44</v>
      </c>
      <c r="BD7" s="25">
        <v>243.36</v>
      </c>
      <c r="BE7" s="25">
        <v>182.34</v>
      </c>
      <c r="BF7" s="25">
        <v>176.56</v>
      </c>
      <c r="BG7" s="25">
        <v>170.67</v>
      </c>
      <c r="BH7" s="25">
        <v>167.77</v>
      </c>
      <c r="BI7" s="25">
        <v>158.44</v>
      </c>
      <c r="BJ7" s="25">
        <v>290.42</v>
      </c>
      <c r="BK7" s="25">
        <v>294.66000000000003</v>
      </c>
      <c r="BL7" s="25">
        <v>285.27</v>
      </c>
      <c r="BM7" s="25">
        <v>294.73</v>
      </c>
      <c r="BN7" s="25">
        <v>301.23</v>
      </c>
      <c r="BO7" s="25">
        <v>265.93</v>
      </c>
      <c r="BP7" s="25">
        <v>107.7</v>
      </c>
      <c r="BQ7" s="25">
        <v>104.01</v>
      </c>
      <c r="BR7" s="25">
        <v>106.42</v>
      </c>
      <c r="BS7" s="25">
        <v>104.7</v>
      </c>
      <c r="BT7" s="25">
        <v>105.94</v>
      </c>
      <c r="BU7" s="25">
        <v>106.11</v>
      </c>
      <c r="BV7" s="25">
        <v>103.75</v>
      </c>
      <c r="BW7" s="25">
        <v>105.3</v>
      </c>
      <c r="BX7" s="25">
        <v>99.41</v>
      </c>
      <c r="BY7" s="25">
        <v>101.11</v>
      </c>
      <c r="BZ7" s="25">
        <v>97.82</v>
      </c>
      <c r="CA7" s="25">
        <v>220.84</v>
      </c>
      <c r="CB7" s="25">
        <v>226.5</v>
      </c>
      <c r="CC7" s="25">
        <v>223.05</v>
      </c>
      <c r="CD7" s="25">
        <v>227.95</v>
      </c>
      <c r="CE7" s="25">
        <v>226.64</v>
      </c>
      <c r="CF7" s="25">
        <v>161.03</v>
      </c>
      <c r="CG7" s="25">
        <v>159.93</v>
      </c>
      <c r="CH7" s="25">
        <v>162.77000000000001</v>
      </c>
      <c r="CI7" s="25">
        <v>170.87</v>
      </c>
      <c r="CJ7" s="25">
        <v>171.09</v>
      </c>
      <c r="CK7" s="25">
        <v>177.56</v>
      </c>
      <c r="CL7" s="25">
        <v>72.489999999999995</v>
      </c>
      <c r="CM7" s="25">
        <v>73.739999999999995</v>
      </c>
      <c r="CN7" s="25">
        <v>73.23</v>
      </c>
      <c r="CO7" s="25">
        <v>72.739999999999995</v>
      </c>
      <c r="CP7" s="25">
        <v>72.459999999999994</v>
      </c>
      <c r="CQ7" s="25">
        <v>61.71</v>
      </c>
      <c r="CR7" s="25">
        <v>63.12</v>
      </c>
      <c r="CS7" s="25">
        <v>62.57</v>
      </c>
      <c r="CT7" s="25">
        <v>61.56</v>
      </c>
      <c r="CU7" s="25">
        <v>60.84</v>
      </c>
      <c r="CV7" s="25">
        <v>59.81</v>
      </c>
      <c r="CW7" s="25">
        <v>89.95</v>
      </c>
      <c r="CX7" s="25">
        <v>90.25</v>
      </c>
      <c r="CY7" s="25">
        <v>89.73</v>
      </c>
      <c r="CZ7" s="25">
        <v>89.52</v>
      </c>
      <c r="DA7" s="25">
        <v>88.85</v>
      </c>
      <c r="DB7" s="25">
        <v>90.03</v>
      </c>
      <c r="DC7" s="25">
        <v>90.09</v>
      </c>
      <c r="DD7" s="25">
        <v>90.21</v>
      </c>
      <c r="DE7" s="25">
        <v>90.11</v>
      </c>
      <c r="DF7" s="25">
        <v>89.73</v>
      </c>
      <c r="DG7" s="25">
        <v>89.42</v>
      </c>
      <c r="DH7" s="25">
        <v>55.66</v>
      </c>
      <c r="DI7" s="25">
        <v>56.26</v>
      </c>
      <c r="DJ7" s="25">
        <v>56.94</v>
      </c>
      <c r="DK7" s="25">
        <v>57.89</v>
      </c>
      <c r="DL7" s="25">
        <v>59.36</v>
      </c>
      <c r="DM7" s="25">
        <v>49.6</v>
      </c>
      <c r="DN7" s="25">
        <v>50.31</v>
      </c>
      <c r="DO7" s="25">
        <v>50.74</v>
      </c>
      <c r="DP7" s="25">
        <v>51.49</v>
      </c>
      <c r="DQ7" s="25">
        <v>51.94</v>
      </c>
      <c r="DR7" s="25">
        <v>52.02</v>
      </c>
      <c r="DS7" s="25">
        <v>15.6</v>
      </c>
      <c r="DT7" s="25">
        <v>17.399999999999999</v>
      </c>
      <c r="DU7" s="25">
        <v>18.899999999999999</v>
      </c>
      <c r="DV7" s="25">
        <v>20.28</v>
      </c>
      <c r="DW7" s="25">
        <v>22.36</v>
      </c>
      <c r="DX7" s="25">
        <v>20.49</v>
      </c>
      <c r="DY7" s="25">
        <v>21.34</v>
      </c>
      <c r="DZ7" s="25">
        <v>23.27</v>
      </c>
      <c r="EA7" s="25">
        <v>25.18</v>
      </c>
      <c r="EB7" s="25">
        <v>26.52</v>
      </c>
      <c r="EC7" s="25">
        <v>25.37</v>
      </c>
      <c r="ED7" s="25">
        <v>0.55000000000000004</v>
      </c>
      <c r="EE7" s="25">
        <v>0.52</v>
      </c>
      <c r="EF7" s="25">
        <v>0.5</v>
      </c>
      <c r="EG7" s="25">
        <v>0.47</v>
      </c>
      <c r="EH7" s="25">
        <v>0.19</v>
      </c>
      <c r="EI7" s="25">
        <v>0.72</v>
      </c>
      <c r="EJ7" s="25">
        <v>0.69</v>
      </c>
      <c r="EK7" s="25">
        <v>0.69</v>
      </c>
      <c r="EL7" s="25">
        <v>0.67</v>
      </c>
      <c r="EM7" s="25">
        <v>0.61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5822</cp:lastModifiedBy>
  <cp:lastPrinted>2025-02-03T04:24:24Z</cp:lastPrinted>
  <dcterms:created xsi:type="dcterms:W3CDTF">2025-01-24T06:45:14Z</dcterms:created>
  <dcterms:modified xsi:type="dcterms:W3CDTF">2025-02-03T05:38:39Z</dcterms:modified>
  <cp:category/>
</cp:coreProperties>
</file>