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34\disk1\backupNAS\20240718022712_failed\SHAFUKU\disk1\10 社会福祉課\1020 生活保護シマ\03 施設\★新型コロナウイルス\★新型コロナ補助金要綱・要領\02_原油価格・物価高騰\R06年度\03_R06年度要綱改正\02_通知発出（及びHP掲載）\要綱・様式（R6年度）\"/>
    </mc:Choice>
  </mc:AlternateContent>
  <xr:revisionPtr revIDLastSave="0" documentId="13_ncr:1_{921903C5-ECEB-4575-89FD-1DB623F71EB3}" xr6:coauthVersionLast="47" xr6:coauthVersionMax="47" xr10:uidLastSave="{00000000-0000-0000-0000-000000000000}"/>
  <bookViews>
    <workbookView xWindow="-108" yWindow="-108" windowWidth="23256" windowHeight="13896" tabRatio="699" xr2:uid="{00000000-000D-0000-FFFF-FFFF00000000}"/>
  </bookViews>
  <sheets>
    <sheet name="様式第1号 申請書兼実績報告書" sheetId="62" r:id="rId1"/>
    <sheet name="様式第1号 別紙" sheetId="63" r:id="rId2"/>
    <sheet name="(記入例)様式第1号 申請書兼実績報告書" sheetId="60" r:id="rId3"/>
    <sheet name="（記入例）様式第1号 別紙 " sheetId="64" r:id="rId4"/>
  </sheets>
  <definedNames>
    <definedName name="_xlnm._FilterDatabase" localSheetId="2" hidden="1">'(記入例)様式第1号 申請書兼実績報告書'!$V$6:$AE$6</definedName>
    <definedName name="_xlnm.Print_Area" localSheetId="3">'（記入例）様式第1号 別紙 '!$A$1:$L$18</definedName>
    <definedName name="_xlnm.Print_Area" localSheetId="1">'様式第1号 別紙'!$A$1:$L$18</definedName>
    <definedName name="_xlnm.Print_Titles" localSheetId="3">'（記入例）様式第1号 別紙 '!$3:$8</definedName>
    <definedName name="_xlnm.Print_Titles" localSheetId="1">'様式第1号 別紙'!$3:$8</definedName>
    <definedName name="通所系事業所" localSheetId="3">#REF!</definedName>
    <definedName name="通所系事業所">#REF!</definedName>
    <definedName name="通所系事業所3_通所" localSheetId="3">#REF!</definedName>
    <definedName name="通所系事業所3_通所">#REF!</definedName>
    <definedName name="通所系事業所3_入所" localSheetId="3">#REF!</definedName>
    <definedName name="通所系事業所3_入所">#REF!</definedName>
    <definedName name="入所系事業所" localSheetId="3">#REF!</definedName>
    <definedName name="入所系事業所">#REF!</definedName>
    <definedName name="入所系事業所1_通所" localSheetId="3">#REF!</definedName>
    <definedName name="入所系事業所1_通所">#REF!</definedName>
    <definedName name="入所系事業所1_入所" localSheetId="3">#REF!</definedName>
    <definedName name="入所系事業所1_入所">#REF!</definedName>
    <definedName name="複合型サービス事業所" localSheetId="3">#REF!</definedName>
    <definedName name="複合型サービス事業所">#REF!</definedName>
    <definedName name="複合型サービス事業所2_通所" localSheetId="3">#REF!</definedName>
    <definedName name="複合型サービス事業所2_通所">#REF!</definedName>
    <definedName name="複合型サービス事業所2_入所" localSheetId="3">#REF!</definedName>
    <definedName name="複合型サービス事業所2_入所">#REF!</definedName>
    <definedName name="訪問系事業所" localSheetId="3">#REF!</definedName>
    <definedName name="訪問系事業所">#REF!</definedName>
    <definedName name="訪問系事業所4_通所" localSheetId="3">#REF!</definedName>
    <definedName name="訪問系事業所4_通所">#REF!</definedName>
    <definedName name="訪問系事業所4_入所" localSheetId="3">#REF!</definedName>
    <definedName name="訪問系事業所4_入所">#REF!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64" l="1"/>
  <c r="K11" i="64"/>
  <c r="K12" i="64"/>
  <c r="K13" i="64"/>
  <c r="K14" i="64"/>
  <c r="K15" i="64"/>
  <c r="K16" i="64"/>
  <c r="K17" i="64"/>
  <c r="K18" i="64"/>
  <c r="K9" i="64"/>
  <c r="K15" i="63"/>
  <c r="K16" i="63"/>
  <c r="K2" i="64" l="1"/>
  <c r="J2" i="64"/>
  <c r="J18" i="64"/>
  <c r="H18" i="64"/>
  <c r="F18" i="64"/>
  <c r="J17" i="64"/>
  <c r="H17" i="64"/>
  <c r="F17" i="64"/>
  <c r="J16" i="64"/>
  <c r="H16" i="64"/>
  <c r="F16" i="64"/>
  <c r="J15" i="64"/>
  <c r="H15" i="64"/>
  <c r="F15" i="64"/>
  <c r="J14" i="64"/>
  <c r="H14" i="64"/>
  <c r="F14" i="64"/>
  <c r="J13" i="64"/>
  <c r="H13" i="64"/>
  <c r="F13" i="64"/>
  <c r="J12" i="64"/>
  <c r="H12" i="64"/>
  <c r="F12" i="64"/>
  <c r="J11" i="64"/>
  <c r="H11" i="64"/>
  <c r="F11" i="64"/>
  <c r="J10" i="64"/>
  <c r="H10" i="64"/>
  <c r="F10" i="64"/>
  <c r="J9" i="64"/>
  <c r="H9" i="64"/>
  <c r="F9" i="64"/>
  <c r="G2" i="64" s="1"/>
  <c r="J10" i="63"/>
  <c r="J11" i="63"/>
  <c r="J12" i="63"/>
  <c r="J13" i="63"/>
  <c r="J14" i="63"/>
  <c r="J15" i="63"/>
  <c r="J16" i="63"/>
  <c r="J17" i="63"/>
  <c r="J18" i="63"/>
  <c r="H10" i="63"/>
  <c r="K10" i="63" s="1"/>
  <c r="H11" i="63"/>
  <c r="K11" i="63" s="1"/>
  <c r="H12" i="63"/>
  <c r="H13" i="63"/>
  <c r="K13" i="63" s="1"/>
  <c r="H14" i="63"/>
  <c r="K14" i="63" s="1"/>
  <c r="H15" i="63"/>
  <c r="H16" i="63"/>
  <c r="H17" i="63"/>
  <c r="H18" i="63"/>
  <c r="K18" i="63" s="1"/>
  <c r="J9" i="63"/>
  <c r="H9" i="63"/>
  <c r="K17" i="63" l="1"/>
  <c r="K12" i="63"/>
  <c r="K2" i="63"/>
  <c r="K9" i="63"/>
  <c r="J2" i="63"/>
  <c r="L2" i="64"/>
  <c r="F9" i="63"/>
  <c r="P20" i="64" l="1"/>
  <c r="O19" i="64"/>
  <c r="P19" i="64"/>
  <c r="P18" i="64"/>
  <c r="P17" i="64"/>
  <c r="P16" i="64"/>
  <c r="O15" i="64"/>
  <c r="P15" i="64"/>
  <c r="P14" i="64"/>
  <c r="P13" i="64"/>
  <c r="P12" i="64"/>
  <c r="O11" i="64"/>
  <c r="O10" i="64"/>
  <c r="P9" i="64"/>
  <c r="G4" i="64"/>
  <c r="P11" i="64" l="1"/>
  <c r="O18" i="64"/>
  <c r="P10" i="64"/>
  <c r="O14" i="64"/>
  <c r="O9" i="64"/>
  <c r="O13" i="64"/>
  <c r="O17" i="64"/>
  <c r="O12" i="64"/>
  <c r="O20" i="64"/>
  <c r="O16" i="64"/>
  <c r="R22" i="60" l="1"/>
  <c r="G4" i="63"/>
  <c r="F18" i="63"/>
  <c r="F17" i="63"/>
  <c r="F16" i="63"/>
  <c r="F15" i="63"/>
  <c r="F14" i="63"/>
  <c r="F13" i="63"/>
  <c r="F12" i="63"/>
  <c r="F11" i="63"/>
  <c r="F10" i="63"/>
  <c r="O9" i="63"/>
  <c r="N14" i="63" l="1"/>
  <c r="O13" i="63"/>
  <c r="O16" i="63"/>
  <c r="O17" i="63"/>
  <c r="N18" i="63"/>
  <c r="O12" i="63"/>
  <c r="N10" i="63"/>
  <c r="N12" i="63"/>
  <c r="N16" i="63"/>
  <c r="N15" i="63"/>
  <c r="N11" i="63"/>
  <c r="O15" i="63"/>
  <c r="O18" i="63"/>
  <c r="O11" i="63"/>
  <c r="N9" i="63"/>
  <c r="N13" i="63"/>
  <c r="N17" i="63"/>
  <c r="O10" i="63"/>
  <c r="O14" i="63"/>
  <c r="G2" i="63" l="1"/>
  <c r="L2" i="63"/>
  <c r="R22"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大河内 俊英</author>
    <author>渡部 智恵子</author>
    <author>厚生労働省ネットワークシステム</author>
  </authors>
  <commentList>
    <comment ref="AE6" authorId="0" shapeId="0" xr:uid="{00000000-0006-0000-0000-000001000000}">
      <text>
        <r>
          <rPr>
            <b/>
            <sz val="9"/>
            <color indexed="81"/>
            <rFont val="MS P ゴシック"/>
            <family val="3"/>
            <charset val="128"/>
          </rPr>
          <t xml:space="preserve">申請日について
</t>
        </r>
        <r>
          <rPr>
            <sz val="9"/>
            <color indexed="81"/>
            <rFont val="MS P ゴシック"/>
            <family val="3"/>
            <charset val="128"/>
          </rPr>
          <t>・受付開始日以降とすること</t>
        </r>
      </text>
    </comment>
    <comment ref="A10" authorId="1" shapeId="0" xr:uid="{00000000-0006-0000-0000-000002000000}">
      <text>
        <r>
          <rPr>
            <b/>
            <sz val="9"/>
            <color indexed="81"/>
            <rFont val="MS P ゴシック"/>
            <family val="3"/>
            <charset val="128"/>
          </rPr>
          <t xml:space="preserve">申請者欄について
</t>
        </r>
        <r>
          <rPr>
            <sz val="9"/>
            <color indexed="81"/>
            <rFont val="MS P ゴシック"/>
            <family val="3"/>
            <charset val="128"/>
          </rPr>
          <t>・法人代表者、本件責任者、本件担当者が同一でも、もれなくご入力願います</t>
        </r>
      </text>
    </comment>
    <comment ref="F11" authorId="2" shapeId="0" xr:uid="{00000000-0006-0000-0000-000003000000}">
      <text>
        <r>
          <rPr>
            <b/>
            <sz val="9"/>
            <color indexed="81"/>
            <rFont val="MS P ゴシック"/>
            <family val="3"/>
            <charset val="128"/>
          </rPr>
          <t xml:space="preserve">名称について
</t>
        </r>
        <r>
          <rPr>
            <sz val="9"/>
            <color indexed="81"/>
            <rFont val="MS P ゴシック"/>
            <family val="3"/>
            <charset val="128"/>
          </rPr>
          <t>・対象となる施設・事業所分を法人が一括して申請してください</t>
        </r>
      </text>
    </comment>
    <comment ref="R22" authorId="1" shapeId="0" xr:uid="{00000000-0006-0000-0000-000004000000}">
      <text>
        <r>
          <rPr>
            <b/>
            <sz val="9"/>
            <color indexed="81"/>
            <rFont val="MS P ゴシック"/>
            <family val="3"/>
            <charset val="128"/>
          </rPr>
          <t xml:space="preserve">支援金申請額合計について
</t>
        </r>
        <r>
          <rPr>
            <sz val="9"/>
            <color indexed="81"/>
            <rFont val="MS P ゴシック"/>
            <family val="3"/>
            <charset val="128"/>
          </rPr>
          <t>・自動的に合計額が表示されるため、当該欄には直接入力しないでください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渡部 智恵子</author>
  </authors>
  <commentList>
    <comment ref="E1" authorId="0" shapeId="0" xr:uid="{00000000-0006-0000-0100-000001000000}">
      <text>
        <r>
          <rPr>
            <b/>
            <sz val="9"/>
            <color indexed="81"/>
            <rFont val="MS P ゴシック"/>
            <family val="3"/>
            <charset val="128"/>
          </rPr>
          <t xml:space="preserve">合計欄について
</t>
        </r>
        <r>
          <rPr>
            <sz val="9"/>
            <color indexed="81"/>
            <rFont val="MS P ゴシック"/>
            <family val="3"/>
            <charset val="128"/>
          </rPr>
          <t xml:space="preserve">・自動表示されるため、直接入力しないで下さい
</t>
        </r>
      </text>
    </comment>
    <comment ref="L1" authorId="0" shapeId="0" xr:uid="{00000000-0006-0000-0100-000002000000}">
      <text>
        <r>
          <rPr>
            <b/>
            <sz val="9"/>
            <color indexed="81"/>
            <rFont val="MS P ゴシック"/>
            <family val="3"/>
            <charset val="128"/>
          </rPr>
          <t xml:space="preserve">支援金申請額について
</t>
        </r>
        <r>
          <rPr>
            <sz val="9"/>
            <color indexed="81"/>
            <rFont val="MS P ゴシック"/>
            <family val="3"/>
            <charset val="128"/>
          </rPr>
          <t>・この金額が、様式第1号の 「支援金申請額合計」に自動表示されます</t>
        </r>
      </text>
    </comment>
    <comment ref="B7" authorId="0" shapeId="0" xr:uid="{00000000-0006-0000-0100-000003000000}">
      <text>
        <r>
          <rPr>
            <b/>
            <sz val="9"/>
            <color indexed="81"/>
            <rFont val="MS P ゴシック"/>
            <family val="3"/>
            <charset val="128"/>
          </rPr>
          <t xml:space="preserve">①施設・事業所名について
</t>
        </r>
        <r>
          <rPr>
            <sz val="9"/>
            <color indexed="81"/>
            <rFont val="MS P ゴシック"/>
            <family val="3"/>
            <charset val="128"/>
          </rPr>
          <t>・空白行が出来ないよう、上から順にご入力下さい</t>
        </r>
      </text>
    </comment>
    <comment ref="C7" authorId="0" shapeId="0" xr:uid="{00000000-0006-0000-0100-000004000000}">
      <text>
        <r>
          <rPr>
            <b/>
            <sz val="9"/>
            <color indexed="81"/>
            <rFont val="MS P ゴシック"/>
            <family val="3"/>
            <charset val="128"/>
          </rPr>
          <t xml:space="preserve">②事業所番号について
</t>
        </r>
        <r>
          <rPr>
            <sz val="9"/>
            <color indexed="81"/>
            <rFont val="MS P ゴシック"/>
            <family val="3"/>
            <charset val="128"/>
          </rPr>
          <t>・10桁の事業所番号を入力
・⑥サービス種別が「養護・軽費・有料老人ホーム」「サービス付き高齢者向け住宅」については【なし】と入力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大河内 俊英</author>
    <author>渡部 智恵子</author>
    <author>厚生労働省ネットワークシステム</author>
  </authors>
  <commentList>
    <comment ref="AE6" authorId="0" shapeId="0" xr:uid="{00000000-0006-0000-0200-000001000000}">
      <text>
        <r>
          <rPr>
            <b/>
            <sz val="9"/>
            <color indexed="81"/>
            <rFont val="MS P ゴシック"/>
            <family val="3"/>
            <charset val="128"/>
          </rPr>
          <t xml:space="preserve">申請日について
</t>
        </r>
        <r>
          <rPr>
            <sz val="9"/>
            <color indexed="81"/>
            <rFont val="MS P ゴシック"/>
            <family val="3"/>
            <charset val="128"/>
          </rPr>
          <t>・受付開始日以降とすること</t>
        </r>
      </text>
    </comment>
    <comment ref="A10" authorId="1" shapeId="0" xr:uid="{00000000-0006-0000-0200-000002000000}">
      <text>
        <r>
          <rPr>
            <b/>
            <sz val="9"/>
            <color indexed="81"/>
            <rFont val="MS P ゴシック"/>
            <family val="3"/>
            <charset val="128"/>
          </rPr>
          <t xml:space="preserve">申請者欄について
</t>
        </r>
        <r>
          <rPr>
            <sz val="9"/>
            <color indexed="81"/>
            <rFont val="MS P ゴシック"/>
            <family val="3"/>
            <charset val="128"/>
          </rPr>
          <t>・法人代表者、本件責任者、本件担当者が同一でも、もれなくご入力願います</t>
        </r>
      </text>
    </comment>
    <comment ref="F11" authorId="2" shapeId="0" xr:uid="{00000000-0006-0000-0200-000003000000}">
      <text>
        <r>
          <rPr>
            <b/>
            <sz val="9"/>
            <color indexed="81"/>
            <rFont val="MS P ゴシック"/>
            <family val="3"/>
            <charset val="128"/>
          </rPr>
          <t xml:space="preserve">名称について
</t>
        </r>
        <r>
          <rPr>
            <sz val="9"/>
            <color indexed="81"/>
            <rFont val="MS P ゴシック"/>
            <family val="3"/>
            <charset val="128"/>
          </rPr>
          <t>・対象となる施設・事業所分を法人が一括して申請してください</t>
        </r>
      </text>
    </comment>
    <comment ref="R22" authorId="1" shapeId="0" xr:uid="{00000000-0006-0000-0200-000004000000}">
      <text>
        <r>
          <rPr>
            <b/>
            <sz val="9"/>
            <color indexed="81"/>
            <rFont val="MS P ゴシック"/>
            <family val="3"/>
            <charset val="128"/>
          </rPr>
          <t xml:space="preserve">支援金申請額合計について
</t>
        </r>
        <r>
          <rPr>
            <sz val="9"/>
            <color indexed="81"/>
            <rFont val="MS P ゴシック"/>
            <family val="3"/>
            <charset val="128"/>
          </rPr>
          <t>・自動的に合計額が表示されるため、当該欄には直接入力しないでください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渡部 智恵子</author>
  </authors>
  <commentList>
    <comment ref="E1" authorId="0" shapeId="0" xr:uid="{00000000-0006-0000-0300-000001000000}">
      <text>
        <r>
          <rPr>
            <b/>
            <sz val="9"/>
            <color indexed="81"/>
            <rFont val="MS P ゴシック"/>
            <family val="3"/>
            <charset val="128"/>
          </rPr>
          <t xml:space="preserve">合計欄について
</t>
        </r>
        <r>
          <rPr>
            <sz val="9"/>
            <color indexed="81"/>
            <rFont val="MS P ゴシック"/>
            <family val="3"/>
            <charset val="128"/>
          </rPr>
          <t xml:space="preserve">・自動表示されるため、直接入力しないで下さい
</t>
        </r>
      </text>
    </comment>
    <comment ref="L1" authorId="0" shapeId="0" xr:uid="{00000000-0006-0000-0300-000002000000}">
      <text>
        <r>
          <rPr>
            <b/>
            <sz val="9"/>
            <color indexed="81"/>
            <rFont val="MS P ゴシック"/>
            <family val="3"/>
            <charset val="128"/>
          </rPr>
          <t xml:space="preserve">支援金申請額について
</t>
        </r>
        <r>
          <rPr>
            <sz val="9"/>
            <color indexed="81"/>
            <rFont val="MS P ゴシック"/>
            <family val="3"/>
            <charset val="128"/>
          </rPr>
          <t>・この金額が、様式第1号の 「支援金申請額合計」に自動表示されます</t>
        </r>
      </text>
    </comment>
    <comment ref="B7" authorId="0" shapeId="0" xr:uid="{2B10E01A-B852-4624-B631-BAA1D222C0F3}">
      <text>
        <r>
          <rPr>
            <b/>
            <sz val="9"/>
            <color indexed="81"/>
            <rFont val="MS P ゴシック"/>
            <family val="3"/>
            <charset val="128"/>
          </rPr>
          <t xml:space="preserve">①施設・事業所名について
</t>
        </r>
        <r>
          <rPr>
            <sz val="9"/>
            <color indexed="81"/>
            <rFont val="MS P ゴシック"/>
            <family val="3"/>
            <charset val="128"/>
          </rPr>
          <t>・空白行が出来ないよう、上から順にご入力下さい</t>
        </r>
      </text>
    </comment>
    <comment ref="C7" authorId="0" shapeId="0" xr:uid="{54FF85D5-0167-48C7-955B-C2AB54F866D1}">
      <text>
        <r>
          <rPr>
            <b/>
            <sz val="9"/>
            <color indexed="81"/>
            <rFont val="MS P ゴシック"/>
            <family val="3"/>
            <charset val="128"/>
          </rPr>
          <t xml:space="preserve">②事業所番号について
</t>
        </r>
        <r>
          <rPr>
            <sz val="9"/>
            <color indexed="81"/>
            <rFont val="MS P ゴシック"/>
            <family val="3"/>
            <charset val="128"/>
          </rPr>
          <t>・10桁の事業所番号を入力
・⑥サービス種別が「養護・軽費・有料老人ホーム」「サービス付き高齢者向け住宅」については【なし】と入力</t>
        </r>
      </text>
    </comment>
  </commentList>
</comments>
</file>

<file path=xl/sharedStrings.xml><?xml version="1.0" encoding="utf-8"?>
<sst xmlns="http://schemas.openxmlformats.org/spreadsheetml/2006/main" count="364" uniqueCount="164">
  <si>
    <t>　　令和</t>
    <rPh sb="2" eb="4">
      <t>レイワ</t>
    </rPh>
    <phoneticPr fontId="3"/>
  </si>
  <si>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</si>
  <si>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</si>
  <si>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</si>
  <si>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</si>
  <si>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</si>
  <si>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名　　称</t>
    <rPh sb="0" eb="1">
      <t>ナ</t>
    </rPh>
    <rPh sb="3" eb="4">
      <t>ショウ</t>
    </rPh>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</si>
  <si>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</si>
  <si>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</si>
  <si>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</si>
  <si>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</si>
  <si>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</si>
  <si>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No.</t>
    <phoneticPr fontId="2"/>
  </si>
  <si>
    <t>ＦＡＸ</t>
    <phoneticPr fontId="3"/>
  </si>
  <si>
    <t>記</t>
    <rPh sb="0" eb="1">
      <t>キ</t>
    </rPh>
    <phoneticPr fontId="2"/>
  </si>
  <si>
    <t>支援金申請額合計</t>
    <rPh sb="0" eb="3">
      <t>シエンキン</t>
    </rPh>
    <rPh sb="3" eb="4">
      <t>サル</t>
    </rPh>
    <rPh sb="4" eb="5">
      <t>ショウ</t>
    </rPh>
    <rPh sb="5" eb="6">
      <t>ガク</t>
    </rPh>
    <rPh sb="6" eb="8">
      <t>ゴウケイ</t>
    </rPh>
    <phoneticPr fontId="3"/>
  </si>
  <si>
    <t>申請法人の連絡先</t>
    <rPh sb="0" eb="2">
      <t>シンセイ</t>
    </rPh>
    <rPh sb="2" eb="4">
      <t>ホウジン</t>
    </rPh>
    <rPh sb="5" eb="8">
      <t>レンラクサキ</t>
    </rPh>
    <phoneticPr fontId="3"/>
  </si>
  <si>
    <t>支援金に関する書類を整理し、支援金を交付した年度終了後５年間保管します。</t>
    <rPh sb="0" eb="3">
      <t>シエンキン</t>
    </rPh>
    <rPh sb="4" eb="5">
      <t>カン</t>
    </rPh>
    <rPh sb="7" eb="9">
      <t>ショルイ</t>
    </rPh>
    <rPh sb="10" eb="12">
      <t>セイリ</t>
    </rPh>
    <rPh sb="14" eb="17">
      <t>シエンキン</t>
    </rPh>
    <rPh sb="18" eb="20">
      <t>コウフ</t>
    </rPh>
    <rPh sb="22" eb="24">
      <t>ネンド</t>
    </rPh>
    <rPh sb="24" eb="27">
      <t>シュウリョウゴ</t>
    </rPh>
    <rPh sb="28" eb="30">
      <t>ネンカン</t>
    </rPh>
    <rPh sb="30" eb="32">
      <t>ホカン</t>
    </rPh>
    <phoneticPr fontId="2"/>
  </si>
  <si>
    <t>虚偽その他不正な手段により支援金の交付を受けません。</t>
    <rPh sb="0" eb="2">
      <t>キョギ</t>
    </rPh>
    <rPh sb="4" eb="5">
      <t>タ</t>
    </rPh>
    <rPh sb="5" eb="7">
      <t>フセイ</t>
    </rPh>
    <rPh sb="8" eb="10">
      <t>シュダン</t>
    </rPh>
    <rPh sb="13" eb="16">
      <t>シエンキン</t>
    </rPh>
    <rPh sb="17" eb="19">
      <t>コウフ</t>
    </rPh>
    <rPh sb="20" eb="21">
      <t>ウ</t>
    </rPh>
    <phoneticPr fontId="2"/>
  </si>
  <si>
    <t>福島県知事　様</t>
    <rPh sb="0" eb="3">
      <t>フクシマケン</t>
    </rPh>
    <rPh sb="3" eb="5">
      <t>チジ</t>
    </rPh>
    <rPh sb="6" eb="7">
      <t>サマ</t>
    </rPh>
    <phoneticPr fontId="3"/>
  </si>
  <si>
    <t>フリガナ</t>
    <phoneticPr fontId="2"/>
  </si>
  <si>
    <t>口座名義</t>
    <rPh sb="0" eb="2">
      <t>コウザ</t>
    </rPh>
    <rPh sb="2" eb="4">
      <t>メイギ</t>
    </rPh>
    <phoneticPr fontId="2"/>
  </si>
  <si>
    <t>全法人共通</t>
    <rPh sb="0" eb="2">
      <t>ホウジン</t>
    </rPh>
    <rPh sb="2" eb="4">
      <t>キョウツウ</t>
    </rPh>
    <phoneticPr fontId="2"/>
  </si>
  <si>
    <t>基礎額</t>
    <rPh sb="0" eb="3">
      <t>キソガク</t>
    </rPh>
    <phoneticPr fontId="2"/>
  </si>
  <si>
    <t>訪問系事業所</t>
    <rPh sb="0" eb="3">
      <t>ホウモンケイ</t>
    </rPh>
    <rPh sb="3" eb="6">
      <t>ジギョウショ</t>
    </rPh>
    <phoneticPr fontId="2"/>
  </si>
  <si>
    <t>通所系事業所</t>
    <rPh sb="0" eb="3">
      <t>ツウショケイ</t>
    </rPh>
    <rPh sb="3" eb="6">
      <t>ジギョウショ</t>
    </rPh>
    <phoneticPr fontId="2"/>
  </si>
  <si>
    <t>入所系事業所</t>
    <rPh sb="0" eb="2">
      <t>ニュウショ</t>
    </rPh>
    <rPh sb="2" eb="3">
      <t>ケイ</t>
    </rPh>
    <rPh sb="3" eb="6">
      <t>ジギョウショ</t>
    </rPh>
    <phoneticPr fontId="2"/>
  </si>
  <si>
    <t>車両燃料費</t>
    <rPh sb="0" eb="2">
      <t>シャリョウ</t>
    </rPh>
    <rPh sb="2" eb="5">
      <t>ネンリョウヒ</t>
    </rPh>
    <phoneticPr fontId="2"/>
  </si>
  <si>
    <t>加算額</t>
    <rPh sb="0" eb="3">
      <t>カサンガク</t>
    </rPh>
    <phoneticPr fontId="2"/>
  </si>
  <si>
    <t>看護小規模多機能型居宅介護</t>
  </si>
  <si>
    <t>小規模多機能型居宅介護</t>
  </si>
  <si>
    <t>サービス付き高齢者向け住宅</t>
  </si>
  <si>
    <t>有料老人ホーム</t>
  </si>
  <si>
    <t>軽費老人ホーム</t>
  </si>
  <si>
    <t>夜間対応型訪問介護</t>
  </si>
  <si>
    <t>養護老人ホーム</t>
  </si>
  <si>
    <t>定期巡回・随時対応型訪問介護看護</t>
  </si>
  <si>
    <t>短期入所生活介護</t>
  </si>
  <si>
    <t>居宅介護支援</t>
  </si>
  <si>
    <t>地域密着型介護老人福祉施設</t>
  </si>
  <si>
    <t>居宅療養管理指導</t>
  </si>
  <si>
    <t>認知症対応型共同生活介護</t>
  </si>
  <si>
    <t>訪問リハビリテーション</t>
  </si>
  <si>
    <t>認知症対応型通所介護</t>
  </si>
  <si>
    <t>介護療養型医療施設</t>
  </si>
  <si>
    <t>訪問看護</t>
  </si>
  <si>
    <t>地域密着型通所介護</t>
  </si>
  <si>
    <t>介護医療院</t>
  </si>
  <si>
    <t>訪問入浴介護</t>
  </si>
  <si>
    <t>通所リハビリテーション</t>
  </si>
  <si>
    <t>介護老人保健施設</t>
  </si>
  <si>
    <t>訪問介護</t>
  </si>
  <si>
    <t>通所介護</t>
  </si>
  <si>
    <t>介護老人福祉施設</t>
  </si>
  <si>
    <t>複合型サービス事業所</t>
    <rPh sb="0" eb="2">
      <t>フクゴウ</t>
    </rPh>
    <rPh sb="2" eb="3">
      <t>ガタ</t>
    </rPh>
    <rPh sb="7" eb="10">
      <t>ジギョウショ</t>
    </rPh>
    <phoneticPr fontId="2"/>
  </si>
  <si>
    <t>サービス種別リスト</t>
    <rPh sb="4" eb="6">
      <t>シュベツ</t>
    </rPh>
    <phoneticPr fontId="2"/>
  </si>
  <si>
    <t>支援金
申請額合計</t>
    <rPh sb="0" eb="3">
      <t>シエンキン</t>
    </rPh>
    <rPh sb="4" eb="7">
      <t>シンセイガク</t>
    </rPh>
    <rPh sb="7" eb="9">
      <t>ゴウケイ</t>
    </rPh>
    <phoneticPr fontId="2"/>
  </si>
  <si>
    <t>件</t>
    <rPh sb="0" eb="1">
      <t>ケン</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</si>
  <si>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</si>
  <si>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</si>
  <si>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</si>
  <si>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</si>
  <si>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</si>
  <si>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</si>
  <si>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</si>
  <si>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</si>
  <si>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</si>
  <si>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</si>
  <si>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</si>
  <si>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</si>
  <si>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</si>
  <si>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</si>
  <si>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</si>
  <si>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</si>
  <si>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（※④の欄：右の分類から選び、番号を入力</t>
    <rPh sb="4" eb="5">
      <t>ラン</t>
    </rPh>
    <rPh sb="6" eb="7">
      <t>ミギ</t>
    </rPh>
    <rPh sb="8" eb="10">
      <t>ブンルイ</t>
    </rPh>
    <rPh sb="12" eb="13">
      <t>エラ</t>
    </rPh>
    <rPh sb="15" eb="17">
      <t>バンゴウ</t>
    </rPh>
    <rPh sb="18" eb="20">
      <t>ニュウリョク</t>
    </rPh>
    <phoneticPr fontId="2"/>
  </si>
  <si>
    <t>④
分類
番号</t>
    <rPh sb="2" eb="4">
      <t>ブンルイ</t>
    </rPh>
    <rPh sb="5" eb="7">
      <t>バンゴウ</t>
    </rPh>
    <phoneticPr fontId="2"/>
  </si>
  <si>
    <t>交付対象事業所数</t>
    <rPh sb="0" eb="2">
      <t>コウフ</t>
    </rPh>
    <rPh sb="2" eb="4">
      <t>タイショウ</t>
    </rPh>
    <rPh sb="4" eb="7">
      <t>ジギョウショ</t>
    </rPh>
    <rPh sb="7" eb="8">
      <t>スウ</t>
    </rPh>
    <phoneticPr fontId="2"/>
  </si>
  <si>
    <t>様式第１号（第４条関係）</t>
    <rPh sb="0" eb="2">
      <t>ヨウシキ</t>
    </rPh>
    <rPh sb="2" eb="3">
      <t>ダイ</t>
    </rPh>
    <rPh sb="4" eb="5">
      <t>ゴウ</t>
    </rPh>
    <rPh sb="6" eb="7">
      <t>ダイ</t>
    </rPh>
    <rPh sb="8" eb="9">
      <t>ジョウ</t>
    </rPh>
    <rPh sb="9" eb="11">
      <t>カンケイ</t>
    </rPh>
    <phoneticPr fontId="3"/>
  </si>
  <si>
    <t>誓約事項</t>
    <rPh sb="0" eb="4">
      <t>セイヤクジコウ</t>
    </rPh>
    <phoneticPr fontId="2"/>
  </si>
  <si>
    <t>振込口座</t>
    <rPh sb="0" eb="4">
      <t>フリコミコウザ</t>
    </rPh>
    <phoneticPr fontId="2"/>
  </si>
  <si>
    <t>添付書類</t>
    <rPh sb="0" eb="3">
      <t>テンプショルイ</t>
    </rPh>
    <phoneticPr fontId="2"/>
  </si>
  <si>
    <t>該当する法人のみ</t>
    <rPh sb="0" eb="1">
      <t>ガイトウ</t>
    </rPh>
    <rPh sb="3" eb="5">
      <t>ホウジン</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</si>
  <si>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</si>
  <si>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</si>
  <si>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</si>
  <si>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</si>
  <si>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所在地</t>
    <rPh sb="0" eb="3">
      <t>ショザイチ</t>
    </rPh>
    <phoneticPr fontId="2"/>
  </si>
  <si>
    <t>・振込口座の通帳の写し　　</t>
    <rPh sb="1" eb="3">
      <t>フリコミ</t>
    </rPh>
    <rPh sb="3" eb="5">
      <t>コウザ</t>
    </rPh>
    <rPh sb="6" eb="8">
      <t>ツウチョウ</t>
    </rPh>
    <rPh sb="9" eb="10">
      <t>ウツ</t>
    </rPh>
    <phoneticPr fontId="2"/>
  </si>
  <si>
    <t>・様式第１号 別紙「支援金交付対象となる施設・事業所」</t>
    <rPh sb="1" eb="3">
      <t>ヨウシキ</t>
    </rPh>
    <rPh sb="3" eb="4">
      <t>ダイ</t>
    </rPh>
    <rPh sb="5" eb="6">
      <t>ゴウ</t>
    </rPh>
    <rPh sb="7" eb="9">
      <t>ベッシ</t>
    </rPh>
    <phoneticPr fontId="2"/>
  </si>
  <si>
    <t>郵便番号</t>
    <rPh sb="0" eb="4">
      <t>ユウビンバンゴウ</t>
    </rPh>
    <phoneticPr fontId="2"/>
  </si>
  <si>
    <t>－</t>
    <phoneticPr fontId="2"/>
  </si>
  <si>
    <t>この支援金と支援内容が重複する他の補助金等の交付を受けていません。</t>
    <rPh sb="2" eb="5">
      <t>シエンキン</t>
    </rPh>
    <rPh sb="6" eb="8">
      <t>シエン</t>
    </rPh>
    <rPh sb="8" eb="10">
      <t>ナイヨウ</t>
    </rPh>
    <rPh sb="11" eb="13">
      <t>チョウフク</t>
    </rPh>
    <rPh sb="15" eb="16">
      <t>タ</t>
    </rPh>
    <rPh sb="17" eb="20">
      <t>ホジョキン</t>
    </rPh>
    <rPh sb="20" eb="21">
      <t>トウ</t>
    </rPh>
    <rPh sb="22" eb="24">
      <t>コウフ</t>
    </rPh>
    <rPh sb="25" eb="26">
      <t>ウ</t>
    </rPh>
    <phoneticPr fontId="2"/>
  </si>
  <si>
    <t>理事長</t>
    <rPh sb="0" eb="3">
      <t>リジチョウ</t>
    </rPh>
    <phoneticPr fontId="2"/>
  </si>
  <si>
    <t>○○　○○</t>
    <phoneticPr fontId="2"/>
  </si>
  <si>
    <t>福島県福島市○○町△番□号</t>
    <rPh sb="0" eb="3">
      <t>フクシマケン</t>
    </rPh>
    <rPh sb="3" eb="6">
      <t>フクシマシ</t>
    </rPh>
    <rPh sb="8" eb="9">
      <t>マチ</t>
    </rPh>
    <rPh sb="10" eb="11">
      <t>バン</t>
    </rPh>
    <rPh sb="12" eb="13">
      <t>ゴウ</t>
    </rPh>
    <phoneticPr fontId="2"/>
  </si>
  <si>
    <t>○○○</t>
    <phoneticPr fontId="2"/>
  </si>
  <si>
    <t>△△△</t>
    <phoneticPr fontId="2"/>
  </si>
  <si>
    <t>(〒</t>
    <phoneticPr fontId="2"/>
  </si>
  <si>
    <t>　　（　添付書類を確認の上、チェックマークを付けてください。）</t>
    <rPh sb="4" eb="6">
      <t>テンプ</t>
    </rPh>
    <rPh sb="6" eb="8">
      <t>ショルイ</t>
    </rPh>
    <rPh sb="9" eb="11">
      <t>カクニン</t>
    </rPh>
    <rPh sb="12" eb="13">
      <t>ウエ</t>
    </rPh>
    <rPh sb="22" eb="23">
      <t>ツ</t>
    </rPh>
    <phoneticPr fontId="2"/>
  </si>
  <si>
    <t>※通帳の写しは、通帳の表紙を開いた1・2ﾍﾟｰｼﾞ目の
カタカナで記載されているページの写しを添付して下さい</t>
    <rPh sb="51" eb="52">
      <t>クダ</t>
    </rPh>
    <phoneticPr fontId="2"/>
  </si>
  <si>
    <t>預金種別  (該当種別に☑）</t>
    <rPh sb="0" eb="2">
      <t>ヨキン</t>
    </rPh>
    <rPh sb="2" eb="4">
      <t>シュベツ</t>
    </rPh>
    <phoneticPr fontId="2"/>
  </si>
  <si>
    <t>口座番号　(右詰めで記入）</t>
    <rPh sb="0" eb="2">
      <t>コウザ</t>
    </rPh>
    <rPh sb="2" eb="4">
      <t>バンゴウ</t>
    </rPh>
    <phoneticPr fontId="2"/>
  </si>
  <si>
    <t>・指定管理者が申請する場合は「指定管理に関する協定書の写し」</t>
    <rPh sb="1" eb="3">
      <t>シテイ</t>
    </rPh>
    <rPh sb="3" eb="6">
      <t>カンリシャ</t>
    </rPh>
    <rPh sb="7" eb="9">
      <t>シンセイ</t>
    </rPh>
    <rPh sb="11" eb="13">
      <t>バアイ</t>
    </rPh>
    <rPh sb="15" eb="19">
      <t>シテイカンリ</t>
    </rPh>
    <rPh sb="20" eb="21">
      <t>カン</t>
    </rPh>
    <rPh sb="23" eb="26">
      <t>キョウテイショ</t>
    </rPh>
    <rPh sb="27" eb="28">
      <t>ウツ</t>
    </rPh>
    <phoneticPr fontId="2"/>
  </si>
  <si>
    <t>・申請者と異なる名義の口座に振り込みを希望する場合は「委任状」</t>
    <rPh sb="1" eb="4">
      <t>シンセイシャ</t>
    </rPh>
    <rPh sb="5" eb="6">
      <t>コト</t>
    </rPh>
    <rPh sb="8" eb="10">
      <t>メイギ</t>
    </rPh>
    <rPh sb="11" eb="13">
      <t>コウザ</t>
    </rPh>
    <rPh sb="14" eb="15">
      <t>フ</t>
    </rPh>
    <rPh sb="16" eb="17">
      <t>コ</t>
    </rPh>
    <rPh sb="19" eb="21">
      <t>キボウ</t>
    </rPh>
    <rPh sb="23" eb="25">
      <t>バアイ</t>
    </rPh>
    <rPh sb="27" eb="30">
      <t>イニンジョウ</t>
    </rPh>
    <phoneticPr fontId="2"/>
  </si>
  <si>
    <t>食事提供の有無</t>
    <rPh sb="0" eb="2">
      <t>ショクジ</t>
    </rPh>
    <rPh sb="2" eb="4">
      <t>テイキョウ</t>
    </rPh>
    <rPh sb="5" eb="7">
      <t>ウム</t>
    </rPh>
    <phoneticPr fontId="2"/>
  </si>
  <si>
    <t>分類</t>
    <rPh sb="0" eb="2">
      <t>ブンルイ</t>
    </rPh>
    <phoneticPr fontId="2"/>
  </si>
  <si>
    <t>分類番号</t>
    <rPh sb="0" eb="2">
      <t>ブンルイ</t>
    </rPh>
    <rPh sb="2" eb="4">
      <t>バンゴウ</t>
    </rPh>
    <phoneticPr fontId="2"/>
  </si>
  <si>
    <t>①
施設・事業所名</t>
    <rPh sb="2" eb="4">
      <t>シセツ</t>
    </rPh>
    <rPh sb="5" eb="8">
      <t>ジギョウショ</t>
    </rPh>
    <rPh sb="8" eb="9">
      <t>メイ</t>
    </rPh>
    <phoneticPr fontId="2"/>
  </si>
  <si>
    <t>②
事業所番号</t>
    <rPh sb="2" eb="5">
      <t>ジギョウショ</t>
    </rPh>
    <rPh sb="5" eb="7">
      <t>バンゴウ</t>
    </rPh>
    <phoneticPr fontId="2"/>
  </si>
  <si>
    <t>責任者（担当者）
の連絡先</t>
    <rPh sb="0" eb="3">
      <t>セキニンシャ</t>
    </rPh>
    <rPh sb="4" eb="7">
      <t>タントウシャ</t>
    </rPh>
    <rPh sb="10" eb="13">
      <t>レンラクサキ</t>
    </rPh>
    <phoneticPr fontId="3"/>
  </si>
  <si>
    <t>△△事業所　事務長</t>
    <rPh sb="2" eb="5">
      <t>ジギョウショ</t>
    </rPh>
    <rPh sb="6" eb="9">
      <t>ジムチョウ</t>
    </rPh>
    <phoneticPr fontId="2"/>
  </si>
  <si>
    <t>△△　△△</t>
    <phoneticPr fontId="2"/>
  </si>
  <si>
    <t>△△事業所　主任</t>
    <rPh sb="2" eb="5">
      <t>ジギョウショ</t>
    </rPh>
    <rPh sb="6" eb="8">
      <t>シュニン</t>
    </rPh>
    <phoneticPr fontId="2"/>
  </si>
  <si>
    <t>□□　□□</t>
    <phoneticPr fontId="2"/>
  </si>
  <si>
    <t>024-000-001</t>
    <phoneticPr fontId="2"/>
  </si>
  <si>
    <t>024-000-002</t>
    <phoneticPr fontId="2"/>
  </si>
  <si>
    <t>024-000-0003</t>
    <phoneticPr fontId="2"/>
  </si>
  <si>
    <t>024-000-0004</t>
    <phoneticPr fontId="2"/>
  </si>
  <si>
    <t>○○○＠△△△△.jp</t>
    <phoneticPr fontId="2"/>
  </si>
  <si>
    <t>フク）マルマル　リジチョウ　フクシマ　タロウ</t>
    <phoneticPr fontId="2"/>
  </si>
  <si>
    <t>社会福祉法人○○</t>
    <rPh sb="0" eb="6">
      <t>シャ</t>
    </rPh>
    <phoneticPr fontId="2"/>
  </si>
  <si>
    <t>シャカイフクシホウジンマルマル</t>
    <phoneticPr fontId="2"/>
  </si>
  <si>
    <t>社会福祉法人○○　理事長　福島　太郎</t>
    <rPh sb="0" eb="6">
      <t>シャ</t>
    </rPh>
    <rPh sb="9" eb="12">
      <t>リジチョウ</t>
    </rPh>
    <rPh sb="13" eb="15">
      <t>フクシマ</t>
    </rPh>
    <rPh sb="16" eb="18">
      <t>タロウ</t>
    </rPh>
    <phoneticPr fontId="2"/>
  </si>
  <si>
    <t>F＆E</t>
    <phoneticPr fontId="2"/>
  </si>
  <si>
    <t>食材料費</t>
    <rPh sb="0" eb="3">
      <t>ショクザイリョウ</t>
    </rPh>
    <rPh sb="3" eb="4">
      <t>ヒ</t>
    </rPh>
    <phoneticPr fontId="2"/>
  </si>
  <si>
    <t>入所定員数×4,000</t>
    <rPh sb="0" eb="2">
      <t>ニュウショ</t>
    </rPh>
    <rPh sb="2" eb="5">
      <t>テイインスウ</t>
    </rPh>
    <phoneticPr fontId="2"/>
  </si>
  <si>
    <t>支援額</t>
    <rPh sb="0" eb="2">
      <t>シエン</t>
    </rPh>
    <rPh sb="2" eb="3">
      <t>ガク</t>
    </rPh>
    <phoneticPr fontId="2"/>
  </si>
  <si>
    <t>負担あり</t>
    <rPh sb="0" eb="2">
      <t>フタン</t>
    </rPh>
    <phoneticPr fontId="2"/>
  </si>
  <si>
    <t>負担なし</t>
    <rPh sb="0" eb="2">
      <t>フタン</t>
    </rPh>
    <phoneticPr fontId="2"/>
  </si>
  <si>
    <t>③
施設・事業所
の所在地</t>
    <rPh sb="2" eb="4">
      <t>シセツ</t>
    </rPh>
    <rPh sb="5" eb="8">
      <t>ジギョウショ</t>
    </rPh>
    <rPh sb="10" eb="12">
      <t>ショザイ</t>
    </rPh>
    <rPh sb="12" eb="13">
      <t>チ</t>
    </rPh>
    <phoneticPr fontId="2"/>
  </si>
  <si>
    <r>
      <t xml:space="preserve">⑤
分類
</t>
    </r>
    <r>
      <rPr>
        <sz val="6"/>
        <color theme="1"/>
        <rFont val="ＭＳ ゴシック"/>
        <family val="3"/>
        <charset val="128"/>
      </rPr>
      <t xml:space="preserve">
</t>
    </r>
    <r>
      <rPr>
        <sz val="7"/>
        <color theme="1"/>
        <rFont val="ＭＳ ゴシック"/>
        <family val="3"/>
        <charset val="128"/>
      </rPr>
      <t>※
自動
入力</t>
    </r>
    <rPh sb="2" eb="4">
      <t>ブンルイ</t>
    </rPh>
    <rPh sb="8" eb="10">
      <t>ジドウ</t>
    </rPh>
    <rPh sb="11" eb="13">
      <t>ニュウリョク</t>
    </rPh>
    <phoneticPr fontId="2"/>
  </si>
  <si>
    <t>なし</t>
    <phoneticPr fontId="2"/>
  </si>
  <si>
    <t>（入所）食事提供の有無</t>
    <rPh sb="4" eb="6">
      <t>ショクジ</t>
    </rPh>
    <rPh sb="6" eb="8">
      <t>テイキョウ</t>
    </rPh>
    <rPh sb="9" eb="11">
      <t>ウム</t>
    </rPh>
    <phoneticPr fontId="2"/>
  </si>
  <si>
    <t>（通所）食事提供の有無</t>
    <rPh sb="4" eb="6">
      <t>ショクジ</t>
    </rPh>
    <rPh sb="6" eb="8">
      <t>テイキョウ</t>
    </rPh>
    <rPh sb="9" eb="11">
      <t>ウム</t>
    </rPh>
    <phoneticPr fontId="2"/>
  </si>
  <si>
    <t>⑤＋④（入所）</t>
    <rPh sb="4" eb="6">
      <t>ニュウショ</t>
    </rPh>
    <phoneticPr fontId="2"/>
  </si>
  <si>
    <t>⑤＋④（通所）</t>
    <rPh sb="4" eb="6">
      <t>ツウショ</t>
    </rPh>
    <phoneticPr fontId="2"/>
  </si>
  <si>
    <t>入所系事業所1_入所</t>
    <rPh sb="0" eb="2">
      <t>ニュウショ</t>
    </rPh>
    <rPh sb="2" eb="3">
      <t>ケイ</t>
    </rPh>
    <rPh sb="3" eb="6">
      <t>ジギョウショ</t>
    </rPh>
    <rPh sb="8" eb="10">
      <t>ニュウショ</t>
    </rPh>
    <phoneticPr fontId="2"/>
  </si>
  <si>
    <t>複合型サービス事業所2_入所</t>
    <rPh sb="0" eb="2">
      <t>フクゴウ</t>
    </rPh>
    <rPh sb="2" eb="3">
      <t>ガタ</t>
    </rPh>
    <rPh sb="7" eb="10">
      <t>ジギョウショ</t>
    </rPh>
    <rPh sb="12" eb="14">
      <t>ニュウショ</t>
    </rPh>
    <phoneticPr fontId="2"/>
  </si>
  <si>
    <t>通所系事業所3_入所</t>
    <rPh sb="0" eb="3">
      <t>ツウショケイ</t>
    </rPh>
    <rPh sb="3" eb="6">
      <t>ジギョウショ</t>
    </rPh>
    <phoneticPr fontId="2"/>
  </si>
  <si>
    <t>訪問系事業所4_入所</t>
    <rPh sb="0" eb="3">
      <t>ホウモンケイ</t>
    </rPh>
    <rPh sb="3" eb="6">
      <t>ジギョウショ</t>
    </rPh>
    <phoneticPr fontId="2"/>
  </si>
  <si>
    <t>入所系事業所1_通所</t>
    <rPh sb="0" eb="2">
      <t>ニュウショ</t>
    </rPh>
    <rPh sb="2" eb="3">
      <t>ケイ</t>
    </rPh>
    <rPh sb="3" eb="6">
      <t>ジギョウショ</t>
    </rPh>
    <rPh sb="8" eb="10">
      <t>ツウショ</t>
    </rPh>
    <phoneticPr fontId="2"/>
  </si>
  <si>
    <t>複合型サービス事業所2_通所</t>
    <rPh sb="0" eb="2">
      <t>フクゴウ</t>
    </rPh>
    <rPh sb="2" eb="3">
      <t>ガタ</t>
    </rPh>
    <rPh sb="7" eb="10">
      <t>ジギョウショ</t>
    </rPh>
    <phoneticPr fontId="2"/>
  </si>
  <si>
    <t>通所系事業所3_通所</t>
    <rPh sb="0" eb="3">
      <t>ツウショケイ</t>
    </rPh>
    <rPh sb="3" eb="6">
      <t>ジギョウショ</t>
    </rPh>
    <phoneticPr fontId="2"/>
  </si>
  <si>
    <t>訪問系事業所4_通所</t>
    <rPh sb="0" eb="3">
      <t>ホウモンケイ</t>
    </rPh>
    <rPh sb="3" eb="6">
      <t>ジギョウショ</t>
    </rPh>
    <phoneticPr fontId="2"/>
  </si>
  <si>
    <r>
      <rPr>
        <sz val="12"/>
        <color theme="1"/>
        <rFont val="ＭＳ 明朝"/>
        <family val="1"/>
      </rPr>
      <t>別紙</t>
    </r>
    <r>
      <rPr>
        <b/>
        <sz val="13"/>
        <color theme="1"/>
        <rFont val="ＭＳ 明朝"/>
        <family val="1"/>
      </rPr>
      <t>　■ 支援金交付対象となる施設・事業所</t>
    </r>
    <rPh sb="0" eb="2">
      <t>ベッシ</t>
    </rPh>
    <phoneticPr fontId="2"/>
  </si>
  <si>
    <t>救護施設</t>
    <rPh sb="0" eb="2">
      <t>キュウゴ</t>
    </rPh>
    <rPh sb="2" eb="4">
      <t>シセツ</t>
    </rPh>
    <phoneticPr fontId="2"/>
  </si>
  <si>
    <t>授産施設</t>
    <rPh sb="0" eb="2">
      <t>ジュサン</t>
    </rPh>
    <rPh sb="2" eb="4">
      <t>シセツ</t>
    </rPh>
    <phoneticPr fontId="2"/>
  </si>
  <si>
    <t>⑥
入所
定員数</t>
    <rPh sb="2" eb="4">
      <t>ニュウショ</t>
    </rPh>
    <rPh sb="5" eb="8">
      <t>テイインスウ</t>
    </rPh>
    <phoneticPr fontId="2"/>
  </si>
  <si>
    <t xml:space="preserve"> 分類番号：１.救護施設、２.授産施設）</t>
    <rPh sb="1" eb="3">
      <t>ブンルイ</t>
    </rPh>
    <rPh sb="3" eb="5">
      <t>バンゴウ</t>
    </rPh>
    <rPh sb="8" eb="10">
      <t>キュウゴ</t>
    </rPh>
    <rPh sb="10" eb="12">
      <t>シセツ</t>
    </rPh>
    <rPh sb="15" eb="17">
      <t>ジュサン</t>
    </rPh>
    <rPh sb="17" eb="19">
      <t>シセツ</t>
    </rPh>
    <phoneticPr fontId="2"/>
  </si>
  <si>
    <t>※緑色の部分のみご入力下さい。</t>
    <phoneticPr fontId="2"/>
  </si>
  <si>
    <t>※その他は自動入力されます。</t>
    <phoneticPr fontId="2"/>
  </si>
  <si>
    <t>（保護施設等）支援金交付申請書兼実績報告書</t>
    <rPh sb="1" eb="3">
      <t>ホゴ</t>
    </rPh>
    <rPh sb="7" eb="9">
      <t>シエン</t>
    </rPh>
    <rPh sb="10" eb="12">
      <t>コウフ</t>
    </rPh>
    <rPh sb="12" eb="21">
      <t>シンセイショケンジッセキホウコクショ</t>
    </rPh>
    <phoneticPr fontId="3"/>
  </si>
  <si>
    <t>○○荘</t>
    <rPh sb="2" eb="3">
      <t>ソウ</t>
    </rPh>
    <phoneticPr fontId="2"/>
  </si>
  <si>
    <t>○○授産場</t>
    <rPh sb="2" eb="5">
      <t>ジュサンジョウ</t>
    </rPh>
    <phoneticPr fontId="2"/>
  </si>
  <si>
    <r>
      <t xml:space="preserve">⑦
支援額A
</t>
    </r>
    <r>
      <rPr>
        <sz val="6"/>
        <color theme="1"/>
        <rFont val="ＭＳ ゴシック"/>
        <family val="3"/>
        <charset val="128"/>
      </rPr>
      <t>（⑥×15,000円）</t>
    </r>
    <rPh sb="2" eb="4">
      <t>シエン</t>
    </rPh>
    <rPh sb="4" eb="5">
      <t>ガク</t>
    </rPh>
    <rPh sb="12" eb="17">
      <t>000エン</t>
    </rPh>
    <phoneticPr fontId="2"/>
  </si>
  <si>
    <r>
      <t xml:space="preserve">⑧
支援額B
</t>
    </r>
    <r>
      <rPr>
        <sz val="6"/>
        <color theme="1"/>
        <rFont val="ＭＳ ゴシック"/>
        <family val="3"/>
        <charset val="128"/>
      </rPr>
      <t>（60,000円）</t>
    </r>
    <rPh sb="2" eb="4">
      <t>シエン</t>
    </rPh>
    <rPh sb="4" eb="5">
      <t>ガク</t>
    </rPh>
    <rPh sb="10" eb="15">
      <t>000エン</t>
    </rPh>
    <phoneticPr fontId="2"/>
  </si>
  <si>
    <t>⑨
支援金
申請額</t>
    <rPh sb="2" eb="5">
      <t>シエンキン</t>
    </rPh>
    <rPh sb="6" eb="9">
      <t>シンセイガク</t>
    </rPh>
    <phoneticPr fontId="2"/>
  </si>
  <si>
    <t>福島県福島市○○町2-2</t>
    <rPh sb="0" eb="6">
      <t>フクシマケンフクシマシ</t>
    </rPh>
    <rPh sb="8" eb="9">
      <t>チョウ</t>
    </rPh>
    <phoneticPr fontId="2"/>
  </si>
  <si>
    <t>福島県福島市○○町1</t>
    <rPh sb="0" eb="6">
      <t>フクシマケンフクシマシ</t>
    </rPh>
    <rPh sb="8" eb="9">
      <t>チョウ</t>
    </rPh>
    <phoneticPr fontId="2"/>
  </si>
  <si>
    <t>支援額A</t>
    <rPh sb="0" eb="3">
      <t>シエンガク</t>
    </rPh>
    <phoneticPr fontId="2"/>
  </si>
  <si>
    <t>支援額B</t>
    <rPh sb="0" eb="3">
      <t>シエンガク</t>
    </rPh>
    <phoneticPr fontId="2"/>
  </si>
  <si>
    <t>分類番号：１.救護施設、２.授産施設）</t>
    <rPh sb="0" eb="2">
      <t>ブンルイ</t>
    </rPh>
    <rPh sb="2" eb="4">
      <t>バンゴウ</t>
    </rPh>
    <rPh sb="7" eb="9">
      <t>キュウゴ</t>
    </rPh>
    <rPh sb="9" eb="11">
      <t>シセツ</t>
    </rPh>
    <rPh sb="14" eb="16">
      <t>ジュサン</t>
    </rPh>
    <rPh sb="16" eb="18">
      <t>シセツ</t>
    </rPh>
    <phoneticPr fontId="2"/>
  </si>
  <si>
    <t>令和６年度福島県社会福祉施設等物価高騰対策事業</t>
    <rPh sb="0" eb="2">
      <t>レイワ</t>
    </rPh>
    <rPh sb="3" eb="5">
      <t>ネンド</t>
    </rPh>
    <rPh sb="5" eb="8">
      <t>フクシマケン</t>
    </rPh>
    <rPh sb="8" eb="10">
      <t>シャカイ</t>
    </rPh>
    <rPh sb="10" eb="12">
      <t>フクシ</t>
    </rPh>
    <rPh sb="12" eb="14">
      <t>シセツ</t>
    </rPh>
    <rPh sb="14" eb="15">
      <t>トウ</t>
    </rPh>
    <rPh sb="15" eb="17">
      <t>ブッカ</t>
    </rPh>
    <rPh sb="17" eb="19">
      <t>コウトウ</t>
    </rPh>
    <rPh sb="19" eb="21">
      <t>タイサク</t>
    </rPh>
    <rPh sb="21" eb="23">
      <t>ジギョウ</t>
    </rPh>
    <phoneticPr fontId="3"/>
  </si>
  <si>
    <t>　令和６年度福島県社会福祉施設等物価高騰対策事業（保護施設等）支援金の交付を受けたいので、関係書類を添えて申請します。
　なお、下記に記載した事項については事実と相違ありません。</t>
    <rPh sb="1" eb="3">
      <t>レイワ</t>
    </rPh>
    <rPh sb="4" eb="6">
      <t>ネンド</t>
    </rPh>
    <rPh sb="6" eb="9">
      <t>フクシマケン</t>
    </rPh>
    <rPh sb="9" eb="11">
      <t>シャカイ</t>
    </rPh>
    <rPh sb="11" eb="13">
      <t>フクシ</t>
    </rPh>
    <rPh sb="13" eb="15">
      <t>シセツ</t>
    </rPh>
    <rPh sb="15" eb="16">
      <t>トウ</t>
    </rPh>
    <rPh sb="16" eb="18">
      <t>ブッカ</t>
    </rPh>
    <rPh sb="18" eb="20">
      <t>コウトウ</t>
    </rPh>
    <rPh sb="20" eb="22">
      <t>タイサク</t>
    </rPh>
    <rPh sb="22" eb="24">
      <t>ジギョウ</t>
    </rPh>
    <rPh sb="25" eb="27">
      <t>ホゴ</t>
    </rPh>
    <rPh sb="27" eb="29">
      <t>シセツ</t>
    </rPh>
    <rPh sb="29" eb="30">
      <t>トウ</t>
    </rPh>
    <rPh sb="31" eb="33">
      <t>シエン</t>
    </rPh>
    <rPh sb="33" eb="34">
      <t>キン</t>
    </rPh>
    <rPh sb="35" eb="37">
      <t>コウフ</t>
    </rPh>
    <rPh sb="38" eb="39">
      <t>ウ</t>
    </rPh>
    <rPh sb="45" eb="47">
      <t>カンケイ</t>
    </rPh>
    <rPh sb="47" eb="49">
      <t>ショルイ</t>
    </rPh>
    <rPh sb="50" eb="51">
      <t>ソ</t>
    </rPh>
    <rPh sb="53" eb="55">
      <t>シンセイ</t>
    </rPh>
    <rPh sb="64" eb="66">
      <t>カキ</t>
    </rPh>
    <rPh sb="67" eb="69">
      <t>キサイ</t>
    </rPh>
    <rPh sb="71" eb="73">
      <t>ジコウ</t>
    </rPh>
    <rPh sb="78" eb="80">
      <t>ジジツ</t>
    </rPh>
    <rPh sb="81" eb="83">
      <t>ソウイ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</si>
</sst>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_);[Red]\(#,##0\)"/>
    <numFmt numFmtId="179" formatCode="#,##0_ ;[Red]\-#,##0\ "/>
    <numFmt numFmtId="180" formatCode="0000"/>
    <numFmt numFmtId="181" formatCode="#,###&quot;円&quot;"/>
    <numFmt numFmtId="182" formatCode="0000000000"/>
  </numFmts>
  <fonts count="45">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b/>
      <sz val="9"/>
      <color indexed="81"/>
      <name val="MS P ゴシック"/>
      <family val="3"/>
      <charset val="128"/>
    </font>
    <font>
      <sz val="11"/>
      <color theme="1"/>
      <name val="ＭＳ 明朝"/>
      <family val="1"/>
      <charset val="128"/>
    </font>
    <font>
      <sz val="12"/>
      <color theme="1"/>
      <name val="ＭＳ 明朝"/>
      <family val="1"/>
      <charset val="128"/>
    </font>
    <font>
      <sz val="12"/>
      <name val="ＭＳ 明朝"/>
      <family val="1"/>
      <charset val="128"/>
    </font>
    <font>
      <b/>
      <sz val="11"/>
      <color theme="1"/>
      <name val="ＭＳ 明朝"/>
      <family val="1"/>
      <charset val="128"/>
    </font>
    <font>
      <sz val="9"/>
      <color indexed="81"/>
      <name val="MS P ゴシック"/>
      <family val="3"/>
      <charset val="128"/>
    </font>
    <font>
      <b/>
      <sz val="10"/>
      <color theme="1"/>
      <name val="ＭＳ 明朝"/>
      <family val="1"/>
      <charset val="128"/>
    </font>
    <font>
      <b/>
      <sz val="14"/>
      <color theme="1"/>
      <name val="ＭＳ 明朝"/>
      <family val="1"/>
      <charset val="128"/>
    </font>
    <font>
      <sz val="9"/>
      <name val="ＭＳ 明朝"/>
      <family val="1"/>
      <charset val="128"/>
    </font>
    <font>
      <b/>
      <sz val="9"/>
      <color theme="1"/>
      <name val="ＭＳ 明朝"/>
      <family val="1"/>
      <charset val="128"/>
    </font>
    <font>
      <b/>
      <sz val="8"/>
      <color theme="1"/>
      <name val="ＭＳ 明朝"/>
      <family val="1"/>
      <charset val="128"/>
    </font>
    <font>
      <b/>
      <sz val="13"/>
      <color theme="1"/>
      <name val="ＭＳ 明朝"/>
      <family val="1"/>
      <charset val="128"/>
    </font>
    <font>
      <sz val="6"/>
      <color theme="1"/>
      <name val="ＭＳ ゴシック"/>
      <family val="3"/>
      <charset val="128"/>
    </font>
    <font>
      <sz val="9"/>
      <color theme="1"/>
      <name val="ＭＳ ゴシック"/>
      <family val="3"/>
      <charset val="128"/>
    </font>
    <font>
      <sz val="8"/>
      <color theme="0"/>
      <name val="ＭＳ 明朝"/>
      <family val="1"/>
      <charset val="128"/>
    </font>
    <font>
      <sz val="8"/>
      <name val="ＭＳ 明朝"/>
      <family val="1"/>
      <charset val="128"/>
    </font>
    <font>
      <sz val="11"/>
      <color theme="1"/>
      <name val="游明朝"/>
      <family val="1"/>
      <charset val="128"/>
    </font>
    <font>
      <sz val="12"/>
      <color theme="1"/>
      <name val="游明朝"/>
      <family val="1"/>
      <charset val="128"/>
    </font>
    <font>
      <b/>
      <sz val="11"/>
      <color theme="1"/>
      <name val="游明朝"/>
      <family val="1"/>
      <charset val="128"/>
    </font>
    <font>
      <sz val="9"/>
      <color theme="1"/>
      <name val="游ゴシック"/>
      <family val="3"/>
      <charset val="128"/>
    </font>
    <font>
      <sz val="10"/>
      <color theme="1"/>
      <name val="游ゴシック"/>
      <family val="3"/>
      <charset val="128"/>
    </font>
    <font>
      <sz val="9"/>
      <color theme="0"/>
      <name val="游ゴシック"/>
      <family val="3"/>
      <charset val="128"/>
    </font>
    <font>
      <sz val="10"/>
      <color theme="0"/>
      <name val="游ゴシック"/>
      <family val="3"/>
      <charset val="128"/>
    </font>
    <font>
      <b/>
      <sz val="9"/>
      <color theme="0"/>
      <name val="游ゴシック"/>
      <family val="3"/>
      <charset val="128"/>
    </font>
    <font>
      <b/>
      <sz val="10"/>
      <color theme="0"/>
      <name val="游ゴシック"/>
      <family val="3"/>
      <charset val="128"/>
    </font>
    <font>
      <sz val="7"/>
      <color theme="1"/>
      <name val="ＭＳ ゴシック"/>
      <family val="3"/>
      <charset val="128"/>
    </font>
    <font>
      <sz val="8"/>
      <color theme="1"/>
      <name val="游ゴシック"/>
      <family val="3"/>
      <charset val="128"/>
    </font>
    <font>
      <sz val="12"/>
      <color theme="1"/>
      <name val="ＭＳ 明朝"/>
      <family val="1"/>
    </font>
    <font>
      <b/>
      <sz val="13"/>
      <color theme="1"/>
      <name val="ＭＳ 明朝"/>
      <family val="1"/>
    </font>
    <font>
      <sz val="11"/>
      <color theme="1"/>
      <name val="游ゴシック"/>
      <family val="2"/>
      <charset val="128"/>
      <scheme val="minor"/>
    </font>
    <font>
      <sz val="11"/>
      <name val="游明朝"/>
      <family val="1"/>
      <charset val="128"/>
    </font>
    <font>
      <sz val="11"/>
      <name val="ＭＳ 明朝"/>
      <family val="1"/>
      <charset val="128"/>
    </font>
    <font>
      <sz val="14"/>
      <name val="ＭＳ 明朝"/>
      <family val="1"/>
      <charset val="128"/>
    </font>
    <font>
      <sz val="12"/>
      <name val="游明朝"/>
      <family val="1"/>
      <charset val="128"/>
    </font>
    <font>
      <b/>
      <sz val="16"/>
      <name val="游明朝"/>
      <family val="1"/>
      <charset val="128"/>
    </font>
    <font>
      <b/>
      <sz val="14"/>
      <name val="游明朝"/>
      <family val="1"/>
      <charset val="128"/>
    </font>
    <font>
      <sz val="11"/>
      <name val="游ゴシック"/>
      <family val="2"/>
      <charset val="128"/>
      <scheme val="minor"/>
    </font>
    <font>
      <sz val="6"/>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36" fillId="0" borderId="0" applyFont="0" applyFill="0" applyBorder="0" applyAlignment="0" applyProtection="0">
      <alignment vertical="center"/>
    </xf>
  </cellStyleXfs>
  <cellXfs count="235">
    <xf numFmtId="0" fontId="0" fillId="0" borderId="0" xfId="0">
      <alignment vertical="center"/>
    </xf>
    <xf numFmtId="0" fontId="6" fillId="3" borderId="18" xfId="0" applyFont="1" applyFill="1" applyBorder="1" applyAlignment="1" applyProtection="1">
      <alignment vertical="top" wrapText="1"/>
      <protection locked="0"/>
    </xf>
    <xf numFmtId="0" fontId="23" fillId="3" borderId="18"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protection locked="0"/>
    </xf>
    <xf numFmtId="0" fontId="4" fillId="0" borderId="0" xfId="0" applyFont="1" applyAlignment="1">
      <alignment vertical="center" wrapText="1"/>
    </xf>
    <xf numFmtId="0" fontId="8" fillId="0" borderId="0" xfId="0" applyFont="1" applyAlignment="1">
      <alignment vertical="center" wrapText="1"/>
    </xf>
    <xf numFmtId="0" fontId="5"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178" fontId="4" fillId="0" borderId="0" xfId="0" applyNumberFormat="1" applyFont="1" applyAlignment="1">
      <alignment horizontal="right"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vertical="top"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right" vertical="center" wrapText="1"/>
    </xf>
    <xf numFmtId="0" fontId="21" fillId="0" borderId="0" xfId="0" applyFont="1" applyAlignment="1">
      <alignment vertical="top" wrapText="1"/>
    </xf>
    <xf numFmtId="0" fontId="20" fillId="0" borderId="18" xfId="0" applyFont="1" applyBorder="1" applyAlignment="1">
      <alignment horizontal="center" vertical="center" wrapText="1"/>
    </xf>
    <xf numFmtId="0" fontId="1" fillId="0" borderId="0" xfId="0" applyFont="1" applyAlignment="1">
      <alignment horizontal="right" vertical="center" wrapText="1"/>
    </xf>
    <xf numFmtId="0" fontId="18" fillId="0" borderId="0" xfId="0" applyFont="1">
      <alignment vertical="center"/>
    </xf>
    <xf numFmtId="0" fontId="14" fillId="0" borderId="0" xfId="0" applyFont="1">
      <alignment vertical="center"/>
    </xf>
    <xf numFmtId="0" fontId="9" fillId="0" borderId="0" xfId="0" applyFont="1" applyAlignment="1">
      <alignment vertical="center" wrapText="1"/>
    </xf>
    <xf numFmtId="0" fontId="17" fillId="0" borderId="0" xfId="0" applyFont="1">
      <alignment vertical="center"/>
    </xf>
    <xf numFmtId="0" fontId="16" fillId="0" borderId="0" xfId="0" applyFont="1">
      <alignment vertical="center"/>
    </xf>
    <xf numFmtId="0" fontId="9" fillId="0" borderId="11" xfId="0" applyFont="1" applyBorder="1" applyAlignment="1">
      <alignment vertical="center" wrapText="1"/>
    </xf>
    <xf numFmtId="0" fontId="1" fillId="0" borderId="11" xfId="0" applyFont="1" applyBorder="1" applyAlignment="1">
      <alignment vertical="center" wrapText="1"/>
    </xf>
    <xf numFmtId="0" fontId="17" fillId="0" borderId="11" xfId="0" applyFont="1" applyBorder="1">
      <alignment vertical="center"/>
    </xf>
    <xf numFmtId="0" fontId="16" fillId="0" borderId="11" xfId="0" applyFont="1" applyBorder="1">
      <alignment vertical="center"/>
    </xf>
    <xf numFmtId="181" fontId="11" fillId="0" borderId="0" xfId="0" applyNumberFormat="1" applyFont="1" applyAlignment="1">
      <alignment vertical="center" shrinkToFit="1"/>
    </xf>
    <xf numFmtId="38" fontId="11" fillId="0" borderId="0" xfId="0" applyNumberFormat="1" applyFont="1" applyAlignment="1">
      <alignment vertical="center" shrinkToFit="1"/>
    </xf>
    <xf numFmtId="179" fontId="11" fillId="0" borderId="0" xfId="0" applyNumberFormat="1" applyFont="1" applyAlignment="1">
      <alignment horizontal="right" vertical="center" shrinkToFit="1"/>
    </xf>
    <xf numFmtId="0" fontId="11" fillId="0" borderId="0" xfId="0" applyFont="1" applyAlignment="1">
      <alignment horizontal="center" vertical="center" wrapText="1"/>
    </xf>
    <xf numFmtId="0" fontId="11" fillId="0" borderId="0" xfId="0" applyFont="1" applyAlignment="1">
      <alignment horizontal="right" vertical="center" wrapText="1"/>
    </xf>
    <xf numFmtId="0" fontId="13" fillId="0" borderId="0" xfId="0" applyFont="1" applyAlignment="1">
      <alignment horizontal="center" vertical="center" wrapText="1"/>
    </xf>
    <xf numFmtId="0" fontId="22" fillId="0" borderId="0" xfId="0" applyFont="1" applyAlignment="1">
      <alignment horizontal="center" wrapText="1"/>
    </xf>
    <xf numFmtId="0" fontId="15" fillId="0" borderId="0" xfId="0" applyFont="1" applyAlignment="1">
      <alignment horizontal="center" wrapText="1"/>
    </xf>
    <xf numFmtId="0" fontId="22" fillId="0" borderId="0" xfId="0" applyFont="1" applyAlignment="1">
      <alignment vertical="top" wrapText="1"/>
    </xf>
    <xf numFmtId="181" fontId="25" fillId="0" borderId="36" xfId="0" applyNumberFormat="1" applyFont="1" applyBorder="1" applyAlignment="1">
      <alignment vertical="center" shrinkToFit="1"/>
    </xf>
    <xf numFmtId="38" fontId="25" fillId="0" borderId="34" xfId="0" applyNumberFormat="1" applyFont="1" applyBorder="1" applyAlignment="1">
      <alignment vertical="center" shrinkToFit="1"/>
    </xf>
    <xf numFmtId="0" fontId="16" fillId="0" borderId="33" xfId="0" applyFont="1" applyBorder="1" applyAlignment="1">
      <alignment horizontal="center" vertical="center" wrapText="1"/>
    </xf>
    <xf numFmtId="0" fontId="16" fillId="0" borderId="32" xfId="0" applyFont="1" applyBorder="1" applyAlignment="1">
      <alignment horizontal="center" vertical="center" wrapText="1"/>
    </xf>
    <xf numFmtId="0" fontId="5" fillId="0" borderId="0" xfId="0" applyFont="1" applyAlignment="1">
      <alignment wrapText="1"/>
    </xf>
    <xf numFmtId="0" fontId="26" fillId="0" borderId="0" xfId="0" applyFont="1" applyAlignment="1">
      <alignment horizontal="lef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4" borderId="0" xfId="0" applyFont="1" applyFill="1" applyAlignment="1">
      <alignment horizontal="left" vertical="center" wrapText="1"/>
    </xf>
    <xf numFmtId="0" fontId="29" fillId="4" borderId="0" xfId="0" applyFont="1" applyFill="1">
      <alignment vertical="center"/>
    </xf>
    <xf numFmtId="0" fontId="29" fillId="4" borderId="0" xfId="0" applyFont="1" applyFill="1" applyAlignment="1">
      <alignment vertical="center" wrapText="1"/>
    </xf>
    <xf numFmtId="0" fontId="30" fillId="4" borderId="18" xfId="0" applyFont="1" applyFill="1" applyBorder="1" applyAlignment="1">
      <alignment horizontal="center" vertical="center" wrapText="1"/>
    </xf>
    <xf numFmtId="0" fontId="26" fillId="0" borderId="0" xfId="0" applyFont="1" applyAlignment="1">
      <alignment horizontal="center" vertical="center" wrapText="1"/>
    </xf>
    <xf numFmtId="0" fontId="31" fillId="4" borderId="15"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31" fillId="4" borderId="40" xfId="0" applyFont="1" applyFill="1" applyBorder="1" applyAlignment="1">
      <alignment horizontal="center" vertical="center" wrapText="1"/>
    </xf>
    <xf numFmtId="0" fontId="29" fillId="4" borderId="15" xfId="0" applyFont="1" applyFill="1" applyBorder="1" applyAlignment="1">
      <alignment vertical="center" wrapText="1"/>
    </xf>
    <xf numFmtId="0" fontId="29" fillId="4" borderId="24" xfId="0" applyFont="1" applyFill="1" applyBorder="1" applyAlignment="1">
      <alignment horizontal="center" vertical="center" wrapText="1"/>
    </xf>
    <xf numFmtId="0" fontId="29" fillId="4" borderId="40" xfId="0" applyFont="1" applyFill="1" applyBorder="1" applyAlignment="1">
      <alignment horizontal="center" vertical="center" wrapText="1"/>
    </xf>
    <xf numFmtId="0" fontId="27" fillId="4" borderId="14" xfId="0" applyFont="1" applyFill="1" applyBorder="1" applyAlignment="1">
      <alignment vertical="center" wrapText="1"/>
    </xf>
    <xf numFmtId="0" fontId="27" fillId="4" borderId="18" xfId="0" applyFont="1" applyFill="1" applyBorder="1" applyAlignment="1">
      <alignment vertical="center" wrapText="1"/>
    </xf>
    <xf numFmtId="0" fontId="27" fillId="4" borderId="12" xfId="0" applyFont="1" applyFill="1" applyBorder="1" applyAlignment="1">
      <alignment vertical="center" wrapText="1"/>
    </xf>
    <xf numFmtId="3" fontId="27" fillId="4" borderId="18" xfId="0" applyNumberFormat="1" applyFont="1" applyFill="1" applyBorder="1" applyAlignment="1">
      <alignment vertical="center" wrapText="1"/>
    </xf>
    <xf numFmtId="3" fontId="27" fillId="4" borderId="12" xfId="0" applyNumberFormat="1" applyFont="1" applyFill="1" applyBorder="1" applyAlignment="1">
      <alignment vertical="center" wrapText="1"/>
    </xf>
    <xf numFmtId="0" fontId="27" fillId="4" borderId="17" xfId="0" applyFont="1" applyFill="1" applyBorder="1" applyAlignment="1">
      <alignment vertical="center" wrapText="1"/>
    </xf>
    <xf numFmtId="0" fontId="27" fillId="4" borderId="1" xfId="0" applyFont="1" applyFill="1" applyBorder="1" applyAlignment="1">
      <alignment vertical="center" wrapText="1"/>
    </xf>
    <xf numFmtId="0" fontId="27" fillId="4" borderId="9" xfId="0" applyFont="1" applyFill="1" applyBorder="1" applyAlignment="1">
      <alignment vertical="center" wrapText="1"/>
    </xf>
    <xf numFmtId="3" fontId="27" fillId="4" borderId="1" xfId="0" applyNumberFormat="1" applyFont="1" applyFill="1" applyBorder="1" applyAlignment="1">
      <alignment vertical="center" wrapText="1"/>
    </xf>
    <xf numFmtId="0" fontId="27" fillId="4" borderId="0" xfId="0" applyFont="1" applyFill="1" applyAlignment="1">
      <alignment horizontal="center" vertical="center" wrapText="1"/>
    </xf>
    <xf numFmtId="0" fontId="27" fillId="4" borderId="14"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7" xfId="0" applyFont="1" applyFill="1" applyBorder="1" applyAlignment="1">
      <alignment horizontal="center" vertical="center" wrapText="1"/>
    </xf>
    <xf numFmtId="3" fontId="27" fillId="4" borderId="9" xfId="0" applyNumberFormat="1" applyFont="1" applyFill="1" applyBorder="1" applyAlignment="1">
      <alignment horizontal="left" vertical="center" wrapText="1"/>
    </xf>
    <xf numFmtId="0" fontId="29" fillId="4" borderId="0" xfId="0" applyFont="1" applyFill="1" applyAlignment="1">
      <alignment horizontal="left" vertical="center"/>
    </xf>
    <xf numFmtId="0" fontId="33" fillId="3" borderId="18" xfId="0" applyFont="1" applyFill="1" applyBorder="1" applyAlignment="1">
      <alignment horizontal="left" vertical="center" wrapText="1"/>
    </xf>
    <xf numFmtId="0" fontId="26" fillId="4" borderId="0" xfId="0" applyFont="1" applyFill="1" applyAlignment="1">
      <alignment vertical="center" wrapText="1"/>
    </xf>
    <xf numFmtId="178" fontId="16" fillId="0" borderId="43" xfId="0" applyNumberFormat="1" applyFont="1" applyBorder="1" applyAlignment="1">
      <alignment horizontal="center" vertical="center" wrapText="1"/>
    </xf>
    <xf numFmtId="179" fontId="25" fillId="0" borderId="35" xfId="0" applyNumberFormat="1" applyFont="1" applyBorder="1" applyAlignment="1">
      <alignment horizontal="right" vertical="center" shrinkToFit="1"/>
    </xf>
    <xf numFmtId="0" fontId="35" fillId="0" borderId="11" xfId="0" applyFont="1" applyBorder="1">
      <alignment vertical="center"/>
    </xf>
    <xf numFmtId="0" fontId="18" fillId="0" borderId="11" xfId="0" applyFont="1" applyBorder="1">
      <alignment vertical="center"/>
    </xf>
    <xf numFmtId="0" fontId="25" fillId="0" borderId="49" xfId="0" applyFont="1" applyBorder="1" applyAlignment="1">
      <alignment horizontal="center" vertical="center" wrapText="1"/>
    </xf>
    <xf numFmtId="0" fontId="18" fillId="0" borderId="11" xfId="0" applyFont="1" applyBorder="1" applyAlignment="1">
      <alignment horizontal="center" vertical="center"/>
    </xf>
    <xf numFmtId="0" fontId="18" fillId="0" borderId="0" xfId="0" applyFont="1" applyAlignment="1">
      <alignment horizontal="center" vertical="center"/>
    </xf>
    <xf numFmtId="0" fontId="32" fillId="0" borderId="12" xfId="0" applyFont="1" applyBorder="1" applyAlignment="1">
      <alignment vertical="center" wrapText="1"/>
    </xf>
    <xf numFmtId="0" fontId="14" fillId="0" borderId="11" xfId="0" applyFont="1" applyBorder="1">
      <alignment vertical="center"/>
    </xf>
    <xf numFmtId="38" fontId="24" fillId="0" borderId="18" xfId="1" applyFont="1" applyBorder="1" applyAlignment="1">
      <alignment vertical="center" shrinkToFit="1"/>
    </xf>
    <xf numFmtId="0" fontId="6" fillId="3" borderId="18" xfId="0" applyFont="1" applyFill="1" applyBorder="1" applyAlignment="1" applyProtection="1">
      <alignment horizontal="left" vertical="center" wrapText="1"/>
      <protection locked="0"/>
    </xf>
    <xf numFmtId="178" fontId="24" fillId="0" borderId="18" xfId="0" applyNumberFormat="1" applyFont="1" applyBorder="1" applyAlignment="1">
      <alignment horizontal="right" vertical="center" shrinkToFit="1"/>
    </xf>
    <xf numFmtId="0" fontId="5" fillId="0" borderId="0" xfId="0" applyFont="1" applyAlignment="1">
      <alignment horizontal="center" vertical="center"/>
    </xf>
    <xf numFmtId="0" fontId="5" fillId="0" borderId="0" xfId="0" applyFont="1" applyAlignment="1">
      <alignment horizontal="right" vertical="center"/>
    </xf>
    <xf numFmtId="0" fontId="38" fillId="0" borderId="0" xfId="0" applyFont="1" applyAlignment="1">
      <alignment vertical="center" wrapText="1"/>
    </xf>
    <xf numFmtId="0" fontId="0" fillId="0" borderId="16" xfId="0" applyBorder="1">
      <alignment vertical="center"/>
    </xf>
    <xf numFmtId="56" fontId="5" fillId="0" borderId="0" xfId="0" applyNumberFormat="1" applyFont="1">
      <alignment vertical="center"/>
    </xf>
    <xf numFmtId="0" fontId="15" fillId="0" borderId="0" xfId="0" applyFont="1">
      <alignment vertical="center"/>
    </xf>
    <xf numFmtId="0" fontId="38" fillId="0" borderId="0" xfId="0" applyFont="1">
      <alignment vertical="center"/>
    </xf>
    <xf numFmtId="0" fontId="5" fillId="0" borderId="0" xfId="0" applyFont="1" applyAlignment="1">
      <alignment vertical="center" wrapText="1"/>
    </xf>
    <xf numFmtId="0" fontId="15" fillId="0" borderId="2" xfId="0" applyFont="1" applyBorder="1" applyAlignment="1">
      <alignment horizontal="right" vertical="center"/>
    </xf>
    <xf numFmtId="0" fontId="40" fillId="3" borderId="3" xfId="0" applyFont="1" applyFill="1" applyBorder="1" applyProtection="1">
      <alignment vertical="center"/>
      <protection locked="0"/>
    </xf>
    <xf numFmtId="49" fontId="5" fillId="0" borderId="3" xfId="0" applyNumberFormat="1" applyFont="1" applyBorder="1">
      <alignment vertical="center"/>
    </xf>
    <xf numFmtId="180" fontId="5" fillId="0" borderId="3" xfId="0" applyNumberFormat="1" applyFont="1" applyBorder="1">
      <alignment vertical="center"/>
    </xf>
    <xf numFmtId="0" fontId="5" fillId="0" borderId="0" xfId="0" quotePrefix="1" applyFont="1" applyAlignment="1">
      <alignment horizontal="center" vertical="center"/>
    </xf>
    <xf numFmtId="49" fontId="5" fillId="3" borderId="10" xfId="0" applyNumberFormat="1" applyFont="1" applyFill="1" applyBorder="1" applyAlignment="1" applyProtection="1">
      <alignment wrapText="1"/>
      <protection locked="0"/>
    </xf>
    <xf numFmtId="49" fontId="5" fillId="3" borderId="17" xfId="0" applyNumberFormat="1" applyFont="1" applyFill="1" applyBorder="1" applyAlignment="1" applyProtection="1">
      <alignment wrapText="1" shrinkToFit="1"/>
      <protection locked="0"/>
    </xf>
    <xf numFmtId="49" fontId="5" fillId="3" borderId="11" xfId="0" applyNumberFormat="1" applyFont="1" applyFill="1" applyBorder="1" applyAlignment="1" applyProtection="1">
      <alignment vertical="center" wrapText="1"/>
      <protection locked="0"/>
    </xf>
    <xf numFmtId="49" fontId="5" fillId="3" borderId="15" xfId="0" applyNumberFormat="1" applyFont="1" applyFill="1" applyBorder="1" applyAlignment="1" applyProtection="1">
      <alignment vertical="center" wrapText="1" shrinkToFit="1"/>
      <protection locked="0"/>
    </xf>
    <xf numFmtId="49" fontId="5" fillId="3" borderId="13" xfId="0" applyNumberFormat="1" applyFont="1" applyFill="1" applyBorder="1" applyAlignment="1" applyProtection="1">
      <alignment vertical="center" wrapText="1"/>
      <protection locked="0"/>
    </xf>
    <xf numFmtId="49" fontId="5" fillId="3" borderId="14" xfId="0" applyNumberFormat="1" applyFont="1" applyFill="1" applyBorder="1" applyAlignment="1" applyProtection="1">
      <alignment vertical="center" wrapText="1" shrinkToFit="1"/>
      <protection locked="0"/>
    </xf>
    <xf numFmtId="0" fontId="43" fillId="0" borderId="0" xfId="0" applyFont="1">
      <alignment vertical="center"/>
    </xf>
    <xf numFmtId="182" fontId="1" fillId="5" borderId="18" xfId="0" applyNumberFormat="1" applyFont="1" applyFill="1" applyBorder="1" applyAlignment="1" applyProtection="1">
      <alignment horizontal="left" vertical="center" wrapText="1"/>
      <protection locked="0"/>
    </xf>
    <xf numFmtId="182" fontId="1" fillId="5" borderId="18" xfId="0" applyNumberFormat="1" applyFont="1" applyFill="1" applyBorder="1" applyAlignment="1" applyProtection="1">
      <alignment horizontal="center" vertical="center" wrapText="1"/>
      <protection locked="0"/>
    </xf>
    <xf numFmtId="0" fontId="15" fillId="0" borderId="14" xfId="0" applyFont="1" applyBorder="1" applyAlignment="1">
      <alignment horizontal="left" vertical="center" shrinkToFit="1"/>
    </xf>
    <xf numFmtId="0" fontId="15" fillId="0" borderId="18" xfId="0" applyFont="1" applyBorder="1" applyAlignment="1">
      <alignment horizontal="left" vertical="center" shrinkToFit="1"/>
    </xf>
    <xf numFmtId="0" fontId="5" fillId="3" borderId="18"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15" fillId="0" borderId="1" xfId="0" quotePrefix="1" applyFont="1" applyBorder="1" applyAlignment="1">
      <alignment horizontal="center" vertical="center" textRotation="255" wrapText="1"/>
    </xf>
    <xf numFmtId="0" fontId="15" fillId="0" borderId="5" xfId="0" quotePrefix="1" applyFont="1" applyBorder="1" applyAlignment="1">
      <alignment horizontal="center" vertical="center" textRotation="255" wrapText="1"/>
    </xf>
    <xf numFmtId="0" fontId="15" fillId="0" borderId="24" xfId="0" quotePrefix="1" applyFont="1" applyBorder="1" applyAlignment="1">
      <alignment horizontal="center" vertical="center" textRotation="255" wrapText="1"/>
    </xf>
    <xf numFmtId="0" fontId="22" fillId="0" borderId="18" xfId="0" applyFont="1" applyBorder="1" applyAlignment="1">
      <alignment horizontal="left" vertical="center" shrinkToFit="1"/>
    </xf>
    <xf numFmtId="0" fontId="5" fillId="0" borderId="9" xfId="0" quotePrefix="1" applyFont="1" applyBorder="1" applyAlignment="1">
      <alignment horizontal="center" vertical="center"/>
    </xf>
    <xf numFmtId="0" fontId="5" fillId="0" borderId="10" xfId="0" quotePrefix="1" applyFont="1" applyBorder="1" applyAlignment="1">
      <alignment horizontal="center" vertical="center"/>
    </xf>
    <xf numFmtId="0" fontId="5" fillId="0" borderId="17" xfId="0" quotePrefix="1" applyFont="1" applyBorder="1" applyAlignment="1">
      <alignment horizontal="center" vertical="center"/>
    </xf>
    <xf numFmtId="0" fontId="5" fillId="0" borderId="16" xfId="0" quotePrefix="1" applyFont="1" applyBorder="1" applyAlignment="1">
      <alignment horizontal="center" vertical="center"/>
    </xf>
    <xf numFmtId="0" fontId="5" fillId="0" borderId="0" xfId="0" quotePrefix="1" applyFont="1" applyAlignment="1">
      <alignment horizontal="center" vertical="center"/>
    </xf>
    <xf numFmtId="0" fontId="5" fillId="0" borderId="23" xfId="0" quotePrefix="1" applyFont="1" applyBorder="1" applyAlignment="1">
      <alignment horizontal="center" vertical="center"/>
    </xf>
    <xf numFmtId="0" fontId="5" fillId="0" borderId="14"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13" xfId="0" applyFont="1" applyBorder="1" applyAlignment="1">
      <alignment horizontal="left" vertical="center" shrinkToFit="1"/>
    </xf>
    <xf numFmtId="0" fontId="44" fillId="0" borderId="13" xfId="0" applyFont="1" applyBorder="1" applyAlignment="1">
      <alignment horizontal="left" vertical="center" wrapText="1"/>
    </xf>
    <xf numFmtId="0" fontId="44" fillId="0" borderId="14" xfId="0" applyFont="1" applyBorder="1" applyAlignment="1">
      <alignment horizontal="left" vertical="center" wrapText="1"/>
    </xf>
    <xf numFmtId="0" fontId="5" fillId="0" borderId="40" xfId="0" quotePrefix="1" applyFont="1" applyBorder="1" applyAlignment="1">
      <alignment horizontal="center" vertical="center"/>
    </xf>
    <xf numFmtId="0" fontId="5" fillId="0" borderId="11" xfId="0" quotePrefix="1" applyFont="1" applyBorder="1" applyAlignment="1">
      <alignment horizontal="center" vertical="center"/>
    </xf>
    <xf numFmtId="0" fontId="5" fillId="0" borderId="15" xfId="0" quotePrefix="1" applyFont="1" applyBorder="1" applyAlignment="1">
      <alignment horizontal="center" vertical="center"/>
    </xf>
    <xf numFmtId="0" fontId="42" fillId="3" borderId="30" xfId="0" applyFont="1" applyFill="1" applyBorder="1" applyAlignment="1" applyProtection="1">
      <alignment horizontal="center" vertical="center" shrinkToFit="1"/>
      <protection locked="0"/>
    </xf>
    <xf numFmtId="0" fontId="42" fillId="3" borderId="31" xfId="0" applyFont="1" applyFill="1" applyBorder="1" applyAlignment="1" applyProtection="1">
      <alignment horizontal="center" vertical="center" shrinkToFit="1"/>
      <protection locked="0"/>
    </xf>
    <xf numFmtId="49" fontId="5" fillId="0" borderId="18" xfId="0" applyNumberFormat="1" applyFont="1" applyBorder="1" applyAlignment="1">
      <alignment horizontal="center" vertical="center"/>
    </xf>
    <xf numFmtId="49" fontId="10" fillId="3" borderId="18" xfId="0" applyNumberFormat="1" applyFont="1" applyFill="1" applyBorder="1" applyAlignment="1" applyProtection="1">
      <alignment horizontal="left" vertical="center" wrapText="1"/>
      <protection locked="0"/>
    </xf>
    <xf numFmtId="49" fontId="10" fillId="3" borderId="24" xfId="0" applyNumberFormat="1" applyFont="1" applyFill="1" applyBorder="1" applyAlignment="1" applyProtection="1">
      <alignment horizontal="left" vertical="center" wrapText="1"/>
      <protection locked="0"/>
    </xf>
    <xf numFmtId="49" fontId="5" fillId="0" borderId="12" xfId="0" applyNumberFormat="1" applyFont="1" applyBorder="1" applyAlignment="1">
      <alignment horizontal="center" vertical="center" wrapText="1" shrinkToFit="1"/>
    </xf>
    <xf numFmtId="49" fontId="5" fillId="0" borderId="13" xfId="0" applyNumberFormat="1" applyFont="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49" fontId="38" fillId="3" borderId="12" xfId="0" applyNumberFormat="1" applyFont="1" applyFill="1" applyBorder="1" applyAlignment="1" applyProtection="1">
      <alignment horizontal="left" vertical="center" shrinkToFit="1"/>
      <protection locked="0"/>
    </xf>
    <xf numFmtId="49" fontId="38" fillId="3" borderId="13" xfId="0" applyNumberFormat="1" applyFont="1" applyFill="1" applyBorder="1" applyAlignment="1" applyProtection="1">
      <alignment horizontal="left" vertical="center" shrinkToFit="1"/>
      <protection locked="0"/>
    </xf>
    <xf numFmtId="49" fontId="5" fillId="3" borderId="13" xfId="0" applyNumberFormat="1" applyFont="1" applyFill="1" applyBorder="1" applyAlignment="1" applyProtection="1">
      <alignment horizontal="center" vertical="center" shrinkToFit="1"/>
      <protection locked="0"/>
    </xf>
    <xf numFmtId="0" fontId="42" fillId="3" borderId="29" xfId="0" applyFont="1" applyFill="1" applyBorder="1" applyAlignment="1" applyProtection="1">
      <alignment horizontal="center" vertical="center" shrinkToFit="1"/>
      <protection locked="0"/>
    </xf>
    <xf numFmtId="49" fontId="5" fillId="3" borderId="10" xfId="0" applyNumberFormat="1" applyFont="1" applyFill="1" applyBorder="1" applyAlignment="1" applyProtection="1">
      <alignment horizontal="center" wrapText="1"/>
      <protection locked="0"/>
    </xf>
    <xf numFmtId="49" fontId="5" fillId="3" borderId="11" xfId="0" applyNumberFormat="1" applyFont="1" applyFill="1" applyBorder="1" applyAlignment="1" applyProtection="1">
      <alignment horizontal="center" wrapText="1"/>
      <protection locked="0"/>
    </xf>
    <xf numFmtId="49" fontId="38" fillId="3" borderId="11" xfId="0" applyNumberFormat="1" applyFont="1" applyFill="1" applyBorder="1" applyAlignment="1" applyProtection="1">
      <alignment horizontal="left" vertical="top" wrapText="1" shrinkToFit="1"/>
      <protection locked="0"/>
    </xf>
    <xf numFmtId="49" fontId="38" fillId="3" borderId="11" xfId="0" applyNumberFormat="1" applyFont="1" applyFill="1" applyBorder="1" applyAlignment="1" applyProtection="1">
      <alignment horizontal="left" vertical="center" shrinkToFit="1"/>
      <protection locked="0"/>
    </xf>
    <xf numFmtId="49" fontId="5" fillId="0" borderId="1" xfId="0" applyNumberFormat="1" applyFont="1" applyBorder="1" applyAlignment="1">
      <alignment horizontal="center" wrapText="1"/>
    </xf>
    <xf numFmtId="49" fontId="10" fillId="3" borderId="18" xfId="0" applyNumberFormat="1" applyFont="1" applyFill="1" applyBorder="1" applyAlignment="1" applyProtection="1">
      <alignment horizontal="center" vertical="center"/>
      <protection locked="0"/>
    </xf>
    <xf numFmtId="49" fontId="38" fillId="3" borderId="10" xfId="0" applyNumberFormat="1" applyFont="1" applyFill="1" applyBorder="1" applyAlignment="1" applyProtection="1">
      <alignment horizontal="left" vertical="center" wrapText="1" shrinkToFit="1"/>
      <protection locked="0"/>
    </xf>
    <xf numFmtId="49" fontId="38" fillId="3" borderId="10" xfId="0" applyNumberFormat="1" applyFont="1" applyFill="1" applyBorder="1" applyAlignment="1" applyProtection="1">
      <alignment horizontal="center" vertical="center" wrapText="1" shrinkToFit="1"/>
      <protection locked="0"/>
    </xf>
    <xf numFmtId="49" fontId="15" fillId="0" borderId="18" xfId="0" applyNumberFormat="1" applyFont="1" applyBorder="1" applyAlignment="1">
      <alignment horizontal="center" vertical="center" textRotation="255" wrapText="1" shrinkToFit="1"/>
    </xf>
    <xf numFmtId="49" fontId="5" fillId="0" borderId="18" xfId="0" applyNumberFormat="1" applyFont="1" applyBorder="1" applyAlignment="1">
      <alignment horizontal="center" vertical="center" wrapText="1" shrinkToFit="1"/>
    </xf>
    <xf numFmtId="49" fontId="10" fillId="3" borderId="18" xfId="0" applyNumberFormat="1" applyFont="1" applyFill="1" applyBorder="1" applyAlignment="1" applyProtection="1">
      <alignment horizontal="center" vertical="center" wrapText="1" shrinkToFit="1"/>
      <protection locked="0"/>
    </xf>
    <xf numFmtId="49" fontId="22" fillId="0" borderId="24" xfId="0" applyNumberFormat="1" applyFont="1" applyBorder="1" applyAlignment="1">
      <alignment horizontal="center" vertical="center" shrinkToFit="1"/>
    </xf>
    <xf numFmtId="49" fontId="38" fillId="3" borderId="11" xfId="0" applyNumberFormat="1" applyFont="1" applyFill="1" applyBorder="1" applyAlignment="1" applyProtection="1">
      <alignment horizontal="left" vertical="top" shrinkToFit="1"/>
      <protection locked="0"/>
    </xf>
    <xf numFmtId="0" fontId="5" fillId="2" borderId="27" xfId="0" applyFont="1" applyFill="1" applyBorder="1" applyAlignment="1">
      <alignment horizontal="center" vertical="center" wrapText="1" shrinkToFit="1"/>
    </xf>
    <xf numFmtId="0" fontId="5" fillId="2" borderId="28" xfId="0" applyFont="1" applyFill="1" applyBorder="1" applyAlignment="1">
      <alignment horizontal="center" vertical="center" wrapText="1" shrinkToFit="1"/>
    </xf>
    <xf numFmtId="0" fontId="5" fillId="2" borderId="18" xfId="0" applyFont="1" applyFill="1" applyBorder="1" applyAlignment="1">
      <alignment horizontal="center" vertical="center"/>
    </xf>
    <xf numFmtId="0" fontId="40" fillId="3" borderId="18" xfId="0" applyFont="1" applyFill="1" applyBorder="1" applyAlignment="1" applyProtection="1">
      <alignment horizontal="center" vertical="center" shrinkToFit="1"/>
      <protection locked="0"/>
    </xf>
    <xf numFmtId="0" fontId="40" fillId="3" borderId="18" xfId="0" applyFont="1" applyFill="1" applyBorder="1" applyAlignment="1" applyProtection="1">
      <alignment horizontal="center" vertical="center" wrapText="1"/>
      <protection locked="0"/>
    </xf>
    <xf numFmtId="0" fontId="22" fillId="0" borderId="1" xfId="0" applyFont="1" applyBorder="1" applyAlignment="1">
      <alignment horizontal="center" vertical="center" textRotation="255" wrapText="1"/>
    </xf>
    <xf numFmtId="0" fontId="22" fillId="0" borderId="5" xfId="0" applyFont="1" applyBorder="1" applyAlignment="1">
      <alignment horizontal="center" vertical="center" textRotation="255" wrapText="1"/>
    </xf>
    <xf numFmtId="0" fontId="22" fillId="0" borderId="24" xfId="0" applyFont="1" applyBorder="1" applyAlignment="1">
      <alignment horizontal="center" vertical="center" textRotation="255" wrapText="1"/>
    </xf>
    <xf numFmtId="0" fontId="5" fillId="3" borderId="12"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4" xfId="0" applyFont="1" applyBorder="1" applyAlignment="1">
      <alignment horizontal="center" vertical="center"/>
    </xf>
    <xf numFmtId="49" fontId="40" fillId="3" borderId="24"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177" fontId="41" fillId="0" borderId="20" xfId="0" applyNumberFormat="1" applyFont="1" applyBorder="1" applyAlignment="1">
      <alignment horizontal="center" vertical="center"/>
    </xf>
    <xf numFmtId="176" fontId="15" fillId="0" borderId="20" xfId="0" applyNumberFormat="1" applyFont="1" applyBorder="1" applyAlignment="1">
      <alignment horizontal="center" vertical="center"/>
    </xf>
    <xf numFmtId="176" fontId="15" fillId="0" borderId="21" xfId="0" applyNumberFormat="1" applyFont="1" applyBorder="1" applyAlignment="1">
      <alignment horizontal="center" vertical="center"/>
    </xf>
    <xf numFmtId="0" fontId="5" fillId="2" borderId="18" xfId="0" applyFont="1" applyFill="1" applyBorder="1" applyAlignment="1">
      <alignment horizontal="center" vertical="center" shrinkToFit="1"/>
    </xf>
    <xf numFmtId="0" fontId="10" fillId="3" borderId="18" xfId="0" applyFont="1" applyFill="1" applyBorder="1" applyAlignment="1" applyProtection="1">
      <alignment horizontal="center" vertical="center" shrinkToFit="1"/>
      <protection locked="0"/>
    </xf>
    <xf numFmtId="0" fontId="10" fillId="3" borderId="18" xfId="0"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10" fillId="0" borderId="0" xfId="0" applyFont="1" applyAlignment="1">
      <alignment horizontal="center" vertical="center"/>
    </xf>
    <xf numFmtId="0" fontId="37" fillId="3" borderId="0" xfId="0" applyFont="1" applyFill="1" applyAlignment="1" applyProtection="1">
      <alignment horizontal="center" vertical="center"/>
      <protection locked="0"/>
    </xf>
    <xf numFmtId="0" fontId="5" fillId="0" borderId="0" xfId="0" applyFont="1" applyAlignment="1">
      <alignment horizontal="left" vertical="center"/>
    </xf>
    <xf numFmtId="0" fontId="10" fillId="3" borderId="24" xfId="0" applyFont="1" applyFill="1" applyBorder="1" applyAlignment="1" applyProtection="1">
      <alignment horizontal="left" vertical="center" wrapText="1" shrinkToFit="1"/>
      <protection locked="0"/>
    </xf>
    <xf numFmtId="0" fontId="5" fillId="0" borderId="0" xfId="0" applyFont="1" applyAlignment="1">
      <alignment horizontal="left" vertical="center" wrapText="1"/>
    </xf>
    <xf numFmtId="0" fontId="5" fillId="0" borderId="27" xfId="0" applyFont="1" applyBorder="1" applyAlignment="1">
      <alignment horizontal="center" vertical="center" textRotation="255"/>
    </xf>
    <xf numFmtId="0" fontId="5" fillId="0" borderId="39"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2" borderId="27" xfId="0" applyFont="1" applyFill="1" applyBorder="1" applyAlignment="1">
      <alignment horizontal="center" vertical="center"/>
    </xf>
    <xf numFmtId="0" fontId="5" fillId="3" borderId="27" xfId="0" applyFont="1" applyFill="1" applyBorder="1" applyAlignment="1" applyProtection="1">
      <alignment horizontal="left" vertical="center" shrinkToFit="1"/>
      <protection locked="0"/>
    </xf>
    <xf numFmtId="0" fontId="5" fillId="2" borderId="28" xfId="0" applyFont="1" applyFill="1" applyBorder="1" applyAlignment="1">
      <alignment horizontal="center" vertical="center"/>
    </xf>
    <xf numFmtId="0" fontId="39" fillId="3" borderId="28" xfId="0" applyFont="1" applyFill="1" applyBorder="1" applyAlignment="1" applyProtection="1">
      <alignment horizontal="left" vertical="center" shrinkToFit="1"/>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0" fillId="3" borderId="3" xfId="0" applyFont="1" applyFill="1" applyBorder="1" applyAlignment="1" applyProtection="1">
      <alignment horizontal="center" vertical="center"/>
      <protection locked="0"/>
    </xf>
    <xf numFmtId="180" fontId="5" fillId="0" borderId="3" xfId="0" applyNumberFormat="1" applyFont="1" applyBorder="1" applyAlignment="1">
      <alignment horizontal="center" vertical="center"/>
    </xf>
    <xf numFmtId="180" fontId="5" fillId="0" borderId="4" xfId="0" applyNumberFormat="1" applyFont="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179" fontId="24" fillId="0" borderId="12" xfId="0" applyNumberFormat="1" applyFont="1" applyBorder="1" applyAlignment="1">
      <alignment horizontal="center" vertical="center" wrapText="1"/>
    </xf>
    <xf numFmtId="179" fontId="24" fillId="0" borderId="14" xfId="0" applyNumberFormat="1" applyFont="1" applyBorder="1" applyAlignment="1">
      <alignment horizontal="center" vertical="center" wrapText="1"/>
    </xf>
    <xf numFmtId="0" fontId="6" fillId="0" borderId="11" xfId="0" applyFont="1" applyBorder="1" applyAlignment="1">
      <alignment horizontal="right" vertical="center" wrapText="1"/>
    </xf>
    <xf numFmtId="0" fontId="15" fillId="0" borderId="0" xfId="0" applyFont="1" applyAlignment="1">
      <alignment horizontal="left" vertical="center"/>
    </xf>
    <xf numFmtId="0" fontId="15" fillId="0" borderId="45" xfId="0" applyFont="1" applyBorder="1" applyAlignment="1">
      <alignment horizontal="left" vertical="center"/>
    </xf>
    <xf numFmtId="0" fontId="15" fillId="0" borderId="0" xfId="0" applyFont="1" applyAlignment="1">
      <alignment horizontal="left" vertical="center" wrapText="1"/>
    </xf>
    <xf numFmtId="0" fontId="15" fillId="0" borderId="45" xfId="0" applyFont="1" applyBorder="1" applyAlignment="1">
      <alignment horizontal="left" vertical="center" wrapText="1"/>
    </xf>
    <xf numFmtId="0" fontId="11" fillId="0" borderId="2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47"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8"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44" xfId="0" applyFont="1" applyBorder="1" applyAlignment="1">
      <alignment horizontal="center" vertical="center" wrapText="1"/>
    </xf>
    <xf numFmtId="0" fontId="20" fillId="0" borderId="11"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 xfId="0" applyFont="1" applyBorder="1" applyAlignment="1">
      <alignment horizontal="center" vertical="top" wrapText="1"/>
    </xf>
    <xf numFmtId="0" fontId="20" fillId="0" borderId="24" xfId="0" applyFont="1" applyBorder="1" applyAlignment="1">
      <alignment horizontal="center" vertical="top" wrapText="1"/>
    </xf>
    <xf numFmtId="49" fontId="20" fillId="0" borderId="1" xfId="0" applyNumberFormat="1" applyFont="1" applyBorder="1" applyAlignment="1">
      <alignment horizontal="center" vertical="top" wrapText="1"/>
    </xf>
    <xf numFmtId="49" fontId="20" fillId="0" borderId="24" xfId="0" applyNumberFormat="1" applyFont="1" applyBorder="1" applyAlignment="1">
      <alignment horizontal="center" vertical="top" wrapText="1"/>
    </xf>
    <xf numFmtId="178" fontId="20" fillId="0" borderId="1" xfId="0" applyNumberFormat="1" applyFont="1" applyBorder="1" applyAlignment="1">
      <alignment horizontal="center" vertical="top" wrapText="1"/>
    </xf>
    <xf numFmtId="178" fontId="20" fillId="0" borderId="24" xfId="0" applyNumberFormat="1" applyFont="1" applyBorder="1" applyAlignment="1">
      <alignment horizontal="center" vertical="top" wrapText="1"/>
    </xf>
    <xf numFmtId="0" fontId="20" fillId="0" borderId="9" xfId="0" applyFont="1" applyBorder="1" applyAlignment="1">
      <alignment horizontal="center" vertical="top" wrapText="1"/>
    </xf>
    <xf numFmtId="0" fontId="20" fillId="0" borderId="17" xfId="0" applyFont="1" applyBorder="1" applyAlignment="1">
      <alignment horizontal="center" vertical="top" wrapText="1"/>
    </xf>
    <xf numFmtId="0" fontId="20" fillId="0" borderId="40" xfId="0" applyFont="1" applyBorder="1" applyAlignment="1">
      <alignment horizontal="center" vertical="top" wrapText="1"/>
    </xf>
    <xf numFmtId="0" fontId="20" fillId="0" borderId="15" xfId="0" applyFont="1" applyBorder="1" applyAlignment="1">
      <alignment horizontal="center" vertical="top" wrapText="1"/>
    </xf>
  </cellXfs>
  <cellStyles count="2">
    <cellStyle name="桁区切り" xfId="1" builtinId="6"/>
    <cellStyle name="標準" xfId="0" builtinId="0"/>
  </cellStyles>
  <dxfs count="92">
    <dxf>
      <fill>
        <patternFill>
          <bgColor theme="2" tint="-0.749961851863155"/>
        </patternFill>
      </fill>
    </dxf>
    <dxf>
      <fill>
        <patternFill>
          <bgColor theme="1" tint="0.24994659260841701"/>
        </patternFill>
      </fill>
    </dxf>
    <dxf>
      <font>
        <color theme="1"/>
      </font>
      <fill>
        <patternFill>
          <bgColor theme="1" tint="0.24994659260841701"/>
        </patternFill>
      </fill>
    </dxf>
    <dxf>
      <font>
        <color theme="1"/>
      </font>
      <fill>
        <patternFill>
          <bgColor theme="1" tint="0.24994659260841701"/>
        </patternFill>
      </fill>
    </dxf>
    <dxf>
      <font>
        <color theme="1"/>
      </font>
      <fill>
        <patternFill>
          <bgColor theme="1"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24994659260841701"/>
        </patternFill>
      </fill>
    </dxf>
    <dxf>
      <font>
        <color theme="1"/>
      </font>
      <fill>
        <patternFill>
          <bgColor theme="1" tint="0.24994659260841701"/>
        </patternFill>
      </fill>
    </dxf>
    <dxf>
      <font>
        <color theme="1"/>
      </font>
      <fill>
        <patternFill>
          <bgColor theme="1" tint="0.24994659260841701"/>
        </patternFill>
      </fill>
    </dxf>
    <dxf>
      <font>
        <color theme="1"/>
      </font>
      <fill>
        <patternFill>
          <bgColor theme="1"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游ゴシック"/>
        <scheme val="none"/>
      </font>
      <fill>
        <patternFill patternType="solid">
          <fgColor rgb="FF000000"/>
          <bgColor rgb="FFA6A6A6"/>
        </patternFill>
      </fill>
      <alignment horizontal="center" vertical="center" textRotation="0" indent="0" justifyLastLine="0" shrinkToFit="0" readingOrder="0"/>
    </dxf>
    <dxf>
      <border>
        <bottom style="thin">
          <color rgb="FF000000"/>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游ゴシック"/>
        <scheme val="none"/>
      </font>
    </dxf>
    <dxf>
      <border outline="0">
        <bottom style="thin">
          <color rgb="FF000000"/>
        </bottom>
      </border>
    </dxf>
    <dxf>
      <font>
        <b val="0"/>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游ゴシック"/>
        <scheme val="none"/>
      </font>
      <fill>
        <patternFill patternType="solid">
          <fgColor rgb="FF000000"/>
          <bgColor rgb="FFA6A6A6"/>
        </patternFill>
      </fill>
      <alignment horizontal="center" vertical="center" textRotation="0" indent="0" justifyLastLine="0" shrinkToFit="0" readingOrder="0"/>
    </dxf>
    <dxf>
      <border>
        <bottom style="thin">
          <color rgb="FF000000"/>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游ゴシック"/>
        <scheme val="none"/>
      </font>
      <fill>
        <patternFill patternType="solid">
          <fgColor rgb="FF000000"/>
          <bgColor rgb="FFA6A6A6"/>
        </patternFill>
      </fill>
      <alignment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游ゴシック"/>
        <scheme val="none"/>
      </font>
      <fill>
        <patternFill patternType="solid">
          <fgColor indexed="64"/>
          <bgColor theme="0" tint="-0.34998626667073579"/>
        </patternFill>
      </fill>
      <alignment horizontal="center" vertical="center" textRotation="0" indent="0" justifyLastLine="0" shrinkToFit="0" readingOrder="0"/>
    </dxf>
    <dxf>
      <border>
        <bottom style="thin">
          <color indexed="64"/>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游ゴシック"/>
        <scheme val="none"/>
      </font>
    </dxf>
    <dxf>
      <border outline="0">
        <bottom style="thin">
          <color indexed="64"/>
        </bottom>
      </border>
    </dxf>
    <dxf>
      <font>
        <b val="0"/>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游ゴシック"/>
        <scheme val="none"/>
      </font>
      <fill>
        <patternFill patternType="solid">
          <fgColor indexed="64"/>
          <bgColor theme="0" tint="-0.34998626667073579"/>
        </patternFill>
      </fill>
      <alignment horizontal="center" vertical="center" textRotation="0" indent="0" justifyLastLine="0" shrinkToFit="0" readingOrder="0"/>
    </dxf>
    <dxf>
      <border>
        <bottom style="thin">
          <color indexed="64"/>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游ゴシック"/>
        <scheme val="none"/>
      </font>
      <fill>
        <patternFill patternType="solid">
          <fgColor indexed="64"/>
          <bgColor theme="0" tint="-0.34998626667073579"/>
        </patternFill>
      </fill>
      <alignmen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45797" y="5351438"/>
              <a:ext cx="235511" cy="569302"/>
              <a:chOff x="304433" y="5966378"/>
              <a:chExt cx="457200" cy="709880"/>
            </a:xfrm>
          </xdr:grpSpPr>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304433" y="5966378"/>
                <a:ext cx="457200" cy="241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304433" y="6200409"/>
                <a:ext cx="457200" cy="2417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304433" y="6434466"/>
                <a:ext cx="457200" cy="241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990660" y="6150982"/>
              <a:ext cx="1726177" cy="257438"/>
              <a:chOff x="3219472" y="6696075"/>
              <a:chExt cx="1428724" cy="228600"/>
            </a:xfrm>
          </xdr:grpSpPr>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321947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17</xdr:col>
          <xdr:colOff>7620</xdr:colOff>
          <xdr:row>29</xdr:row>
          <xdr:rowOff>175260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12</xdr:col>
          <xdr:colOff>7620</xdr:colOff>
          <xdr:row>29</xdr:row>
          <xdr:rowOff>175260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0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90660" y="6820885"/>
              <a:ext cx="1726177" cy="226958"/>
              <a:chOff x="3219472" y="6696075"/>
              <a:chExt cx="1428724" cy="228600"/>
            </a:xfrm>
          </xdr:grpSpPr>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000-000009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000-00000B740000}"/>
                  </a:ext>
                </a:extLst>
              </xdr:cNvPr>
              <xdr:cNvSpPr/>
            </xdr:nvSpPr>
            <xdr:spPr bwMode="auto">
              <a:xfrm>
                <a:off x="321947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88945" y="5992799"/>
              <a:ext cx="1727835" cy="223133"/>
              <a:chOff x="2943221" y="6178826"/>
              <a:chExt cx="1680132" cy="228600"/>
            </a:xfrm>
          </xdr:grpSpPr>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000-00000C740000}"/>
                  </a:ext>
                </a:extLst>
              </xdr:cNvPr>
              <xdr:cNvSpPr/>
            </xdr:nvSpPr>
            <xdr:spPr bwMode="auto">
              <a:xfrm>
                <a:off x="2943221"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000-00000D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000-00000E740000}"/>
                  </a:ext>
                </a:extLst>
              </xdr:cNvPr>
              <xdr:cNvSpPr/>
            </xdr:nvSpPr>
            <xdr:spPr bwMode="auto">
              <a:xfrm>
                <a:off x="435126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990660" y="6565418"/>
              <a:ext cx="1726177" cy="257438"/>
              <a:chOff x="3078305" y="7091198"/>
              <a:chExt cx="1703308" cy="226958"/>
            </a:xfrm>
          </xdr:grpSpPr>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000-00000F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000-000010740000}"/>
                  </a:ext>
                </a:extLst>
              </xdr:cNvPr>
              <xdr:cNvSpPr/>
            </xdr:nvSpPr>
            <xdr:spPr bwMode="auto">
              <a:xfrm>
                <a:off x="4509082"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000-000011740000}"/>
                  </a:ext>
                </a:extLst>
              </xdr:cNvPr>
              <xdr:cNvSpPr/>
            </xdr:nvSpPr>
            <xdr:spPr bwMode="auto">
              <a:xfrm>
                <a:off x="3078305" y="7091198"/>
                <a:ext cx="272536"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837256" y="8221980"/>
              <a:ext cx="258244" cy="925830"/>
              <a:chOff x="1863926" y="8297111"/>
              <a:chExt cx="260163" cy="951696"/>
            </a:xfrm>
          </xdr:grpSpPr>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000-000012740000}"/>
                  </a:ext>
                </a:extLst>
              </xdr:cNvPr>
              <xdr:cNvSpPr/>
            </xdr:nvSpPr>
            <xdr:spPr bwMode="auto">
              <a:xfrm>
                <a:off x="1863926" y="8761165"/>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000-000013740000}"/>
                  </a:ext>
                </a:extLst>
              </xdr:cNvPr>
              <xdr:cNvSpPr/>
            </xdr:nvSpPr>
            <xdr:spPr bwMode="auto">
              <a:xfrm>
                <a:off x="1863926" y="8297111"/>
                <a:ext cx="259555" cy="3124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000-000014740000}"/>
                  </a:ext>
                </a:extLst>
              </xdr:cNvPr>
              <xdr:cNvSpPr/>
            </xdr:nvSpPr>
            <xdr:spPr bwMode="auto">
              <a:xfrm>
                <a:off x="1863926" y="8529147"/>
                <a:ext cx="259555" cy="312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000-000015740000}"/>
                  </a:ext>
                </a:extLst>
              </xdr:cNvPr>
              <xdr:cNvSpPr/>
            </xdr:nvSpPr>
            <xdr:spPr bwMode="auto">
              <a:xfrm>
                <a:off x="1866914" y="8944006"/>
                <a:ext cx="257175" cy="3048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45797" y="5351438"/>
              <a:ext cx="235511" cy="569302"/>
              <a:chOff x="304433" y="5966378"/>
              <a:chExt cx="457200" cy="709880"/>
            </a:xfrm>
          </xdr:grpSpPr>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000-00001A740000}"/>
                  </a:ext>
                </a:extLst>
              </xdr:cNvPr>
              <xdr:cNvSpPr/>
            </xdr:nvSpPr>
            <xdr:spPr bwMode="auto">
              <a:xfrm>
                <a:off x="304433" y="5966378"/>
                <a:ext cx="457200" cy="241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000-00001B740000}"/>
                  </a:ext>
                </a:extLst>
              </xdr:cNvPr>
              <xdr:cNvSpPr/>
            </xdr:nvSpPr>
            <xdr:spPr bwMode="auto">
              <a:xfrm>
                <a:off x="304433" y="6200409"/>
                <a:ext cx="457200" cy="2417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000-00001C740000}"/>
                  </a:ext>
                </a:extLst>
              </xdr:cNvPr>
              <xdr:cNvSpPr/>
            </xdr:nvSpPr>
            <xdr:spPr bwMode="auto">
              <a:xfrm>
                <a:off x="304433" y="6434466"/>
                <a:ext cx="457200" cy="241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990660" y="6150982"/>
              <a:ext cx="1726177" cy="257438"/>
              <a:chOff x="3219472" y="6696075"/>
              <a:chExt cx="1428724" cy="228600"/>
            </a:xfrm>
          </xdr:grpSpPr>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000-00001D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000-00001E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000-00001F740000}"/>
                  </a:ext>
                </a:extLst>
              </xdr:cNvPr>
              <xdr:cNvSpPr/>
            </xdr:nvSpPr>
            <xdr:spPr bwMode="auto">
              <a:xfrm>
                <a:off x="321947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0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0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990660" y="6820885"/>
              <a:ext cx="1726177" cy="226958"/>
              <a:chOff x="3219472" y="6696075"/>
              <a:chExt cx="1428724" cy="228600"/>
            </a:xfrm>
          </xdr:grpSpPr>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000-000022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000-000023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000-000024740000}"/>
                  </a:ext>
                </a:extLst>
              </xdr:cNvPr>
              <xdr:cNvSpPr/>
            </xdr:nvSpPr>
            <xdr:spPr bwMode="auto">
              <a:xfrm>
                <a:off x="321947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988945" y="5992799"/>
              <a:ext cx="1727835" cy="223133"/>
              <a:chOff x="2943221" y="6178826"/>
              <a:chExt cx="1680132" cy="228600"/>
            </a:xfrm>
          </xdr:grpSpPr>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000-000025740000}"/>
                  </a:ext>
                </a:extLst>
              </xdr:cNvPr>
              <xdr:cNvSpPr/>
            </xdr:nvSpPr>
            <xdr:spPr bwMode="auto">
              <a:xfrm>
                <a:off x="2943221"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000-000026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000-000027740000}"/>
                  </a:ext>
                </a:extLst>
              </xdr:cNvPr>
              <xdr:cNvSpPr/>
            </xdr:nvSpPr>
            <xdr:spPr bwMode="auto">
              <a:xfrm>
                <a:off x="435126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990660" y="6565418"/>
              <a:ext cx="1726177" cy="257438"/>
              <a:chOff x="3078305" y="7091198"/>
              <a:chExt cx="1703308" cy="226958"/>
            </a:xfrm>
          </xdr:grpSpPr>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000-000028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000-000029740000}"/>
                  </a:ext>
                </a:extLst>
              </xdr:cNvPr>
              <xdr:cNvSpPr/>
            </xdr:nvSpPr>
            <xdr:spPr bwMode="auto">
              <a:xfrm>
                <a:off x="4509082"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000-00002A740000}"/>
                  </a:ext>
                </a:extLst>
              </xdr:cNvPr>
              <xdr:cNvSpPr/>
            </xdr:nvSpPr>
            <xdr:spPr bwMode="auto">
              <a:xfrm>
                <a:off x="3078305" y="7091198"/>
                <a:ext cx="272536"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37256" y="8221980"/>
              <a:ext cx="258244" cy="925830"/>
              <a:chOff x="1863926" y="8297111"/>
              <a:chExt cx="260163" cy="951696"/>
            </a:xfrm>
          </xdr:grpSpPr>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000-00002B740000}"/>
                  </a:ext>
                </a:extLst>
              </xdr:cNvPr>
              <xdr:cNvSpPr/>
            </xdr:nvSpPr>
            <xdr:spPr bwMode="auto">
              <a:xfrm>
                <a:off x="1863926" y="8761165"/>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000-00002C740000}"/>
                  </a:ext>
                </a:extLst>
              </xdr:cNvPr>
              <xdr:cNvSpPr/>
            </xdr:nvSpPr>
            <xdr:spPr bwMode="auto">
              <a:xfrm>
                <a:off x="1863926" y="8297111"/>
                <a:ext cx="259555" cy="3124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1" name="Check Box 45" hidden="1">
                <a:extLst>
                  <a:ext uri="{63B3BB69-23CF-44E3-9099-C40C66FF867C}">
                    <a14:compatExt spid="_x0000_s29741"/>
                  </a:ext>
                  <a:ext uri="{FF2B5EF4-FFF2-40B4-BE49-F238E27FC236}">
                    <a16:creationId xmlns:a16="http://schemas.microsoft.com/office/drawing/2014/main" id="{00000000-0008-0000-0000-00002D740000}"/>
                  </a:ext>
                </a:extLst>
              </xdr:cNvPr>
              <xdr:cNvSpPr/>
            </xdr:nvSpPr>
            <xdr:spPr bwMode="auto">
              <a:xfrm>
                <a:off x="1863926" y="8529147"/>
                <a:ext cx="259555" cy="312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000-00002E740000}"/>
                  </a:ext>
                </a:extLst>
              </xdr:cNvPr>
              <xdr:cNvSpPr/>
            </xdr:nvSpPr>
            <xdr:spPr bwMode="auto">
              <a:xfrm>
                <a:off x="1866914" y="8944006"/>
                <a:ext cx="257175" cy="3048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45797" y="5351438"/>
              <a:ext cx="235511" cy="569302"/>
              <a:chOff x="304433" y="5966378"/>
              <a:chExt cx="457200" cy="709880"/>
            </a:xfrm>
          </xdr:grpSpPr>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000-000033740000}"/>
                  </a:ext>
                </a:extLst>
              </xdr:cNvPr>
              <xdr:cNvSpPr/>
            </xdr:nvSpPr>
            <xdr:spPr bwMode="auto">
              <a:xfrm>
                <a:off x="304433" y="5966378"/>
                <a:ext cx="457200" cy="241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000-000034740000}"/>
                  </a:ext>
                </a:extLst>
              </xdr:cNvPr>
              <xdr:cNvSpPr/>
            </xdr:nvSpPr>
            <xdr:spPr bwMode="auto">
              <a:xfrm>
                <a:off x="304433" y="6200409"/>
                <a:ext cx="457200" cy="2417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000-000035740000}"/>
                  </a:ext>
                </a:extLst>
              </xdr:cNvPr>
              <xdr:cNvSpPr/>
            </xdr:nvSpPr>
            <xdr:spPr bwMode="auto">
              <a:xfrm>
                <a:off x="304433" y="6434466"/>
                <a:ext cx="457200" cy="241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2990660" y="6150982"/>
              <a:ext cx="1726177" cy="257438"/>
              <a:chOff x="3219472" y="6696075"/>
              <a:chExt cx="1428724" cy="228600"/>
            </a:xfrm>
          </xdr:grpSpPr>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000-000036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000-000037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000-000038740000}"/>
                  </a:ext>
                </a:extLst>
              </xdr:cNvPr>
              <xdr:cNvSpPr/>
            </xdr:nvSpPr>
            <xdr:spPr bwMode="auto">
              <a:xfrm>
                <a:off x="321947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0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000-00003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2990660" y="6820885"/>
              <a:ext cx="1726177" cy="226958"/>
              <a:chOff x="3219472" y="6696075"/>
              <a:chExt cx="1428724" cy="228600"/>
            </a:xfrm>
          </xdr:grpSpPr>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000-00003B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6" name="Check Box 60" hidden="1">
                <a:extLst>
                  <a:ext uri="{63B3BB69-23CF-44E3-9099-C40C66FF867C}">
                    <a14:compatExt spid="_x0000_s29756"/>
                  </a:ext>
                  <a:ext uri="{FF2B5EF4-FFF2-40B4-BE49-F238E27FC236}">
                    <a16:creationId xmlns:a16="http://schemas.microsoft.com/office/drawing/2014/main" id="{00000000-0008-0000-0000-00003C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000-00003D740000}"/>
                  </a:ext>
                </a:extLst>
              </xdr:cNvPr>
              <xdr:cNvSpPr/>
            </xdr:nvSpPr>
            <xdr:spPr bwMode="auto">
              <a:xfrm>
                <a:off x="3219472"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988945" y="5992799"/>
              <a:ext cx="1727835" cy="223133"/>
              <a:chOff x="2943221" y="6178826"/>
              <a:chExt cx="1680132" cy="228600"/>
            </a:xfrm>
          </xdr:grpSpPr>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000-00003E740000}"/>
                  </a:ext>
                </a:extLst>
              </xdr:cNvPr>
              <xdr:cNvSpPr/>
            </xdr:nvSpPr>
            <xdr:spPr bwMode="auto">
              <a:xfrm>
                <a:off x="2943221"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000-00003F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000-000040740000}"/>
                  </a:ext>
                </a:extLst>
              </xdr:cNvPr>
              <xdr:cNvSpPr/>
            </xdr:nvSpPr>
            <xdr:spPr bwMode="auto">
              <a:xfrm>
                <a:off x="435126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2990660" y="6565418"/>
              <a:ext cx="1726177" cy="257438"/>
              <a:chOff x="3078305" y="7091198"/>
              <a:chExt cx="1703308" cy="226958"/>
            </a:xfrm>
          </xdr:grpSpPr>
          <xdr:sp macro="" textlink="">
            <xdr:nvSpPr>
              <xdr:cNvPr id="29761" name="Check Box 65" hidden="1">
                <a:extLst>
                  <a:ext uri="{63B3BB69-23CF-44E3-9099-C40C66FF867C}">
                    <a14:compatExt spid="_x0000_s29761"/>
                  </a:ext>
                  <a:ext uri="{FF2B5EF4-FFF2-40B4-BE49-F238E27FC236}">
                    <a16:creationId xmlns:a16="http://schemas.microsoft.com/office/drawing/2014/main" id="{00000000-0008-0000-0000-000041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000-000042740000}"/>
                  </a:ext>
                </a:extLst>
              </xdr:cNvPr>
              <xdr:cNvSpPr/>
            </xdr:nvSpPr>
            <xdr:spPr bwMode="auto">
              <a:xfrm>
                <a:off x="4509082"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000-000043740000}"/>
                  </a:ext>
                </a:extLst>
              </xdr:cNvPr>
              <xdr:cNvSpPr/>
            </xdr:nvSpPr>
            <xdr:spPr bwMode="auto">
              <a:xfrm>
                <a:off x="3078305" y="7091198"/>
                <a:ext cx="272536"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837256" y="8221980"/>
              <a:ext cx="258244" cy="925830"/>
              <a:chOff x="1863926" y="8297111"/>
              <a:chExt cx="260163" cy="951696"/>
            </a:xfrm>
          </xdr:grpSpPr>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000-000044740000}"/>
                  </a:ext>
                </a:extLst>
              </xdr:cNvPr>
              <xdr:cNvSpPr/>
            </xdr:nvSpPr>
            <xdr:spPr bwMode="auto">
              <a:xfrm>
                <a:off x="1863926" y="8761165"/>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5" name="Check Box 69" hidden="1">
                <a:extLst>
                  <a:ext uri="{63B3BB69-23CF-44E3-9099-C40C66FF867C}">
                    <a14:compatExt spid="_x0000_s29765"/>
                  </a:ext>
                  <a:ext uri="{FF2B5EF4-FFF2-40B4-BE49-F238E27FC236}">
                    <a16:creationId xmlns:a16="http://schemas.microsoft.com/office/drawing/2014/main" id="{00000000-0008-0000-0000-000045740000}"/>
                  </a:ext>
                </a:extLst>
              </xdr:cNvPr>
              <xdr:cNvSpPr/>
            </xdr:nvSpPr>
            <xdr:spPr bwMode="auto">
              <a:xfrm>
                <a:off x="1863926" y="8297111"/>
                <a:ext cx="259555" cy="3124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6" name="Check Box 70" hidden="1">
                <a:extLst>
                  <a:ext uri="{63B3BB69-23CF-44E3-9099-C40C66FF867C}">
                    <a14:compatExt spid="_x0000_s29766"/>
                  </a:ext>
                  <a:ext uri="{FF2B5EF4-FFF2-40B4-BE49-F238E27FC236}">
                    <a16:creationId xmlns:a16="http://schemas.microsoft.com/office/drawing/2014/main" id="{00000000-0008-0000-0000-000046740000}"/>
                  </a:ext>
                </a:extLst>
              </xdr:cNvPr>
              <xdr:cNvSpPr/>
            </xdr:nvSpPr>
            <xdr:spPr bwMode="auto">
              <a:xfrm>
                <a:off x="1863926" y="8529147"/>
                <a:ext cx="259555" cy="312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7" name="Check Box 71" hidden="1">
                <a:extLst>
                  <a:ext uri="{63B3BB69-23CF-44E3-9099-C40C66FF867C}">
                    <a14:compatExt spid="_x0000_s29767"/>
                  </a:ext>
                  <a:ext uri="{FF2B5EF4-FFF2-40B4-BE49-F238E27FC236}">
                    <a16:creationId xmlns:a16="http://schemas.microsoft.com/office/drawing/2014/main" id="{00000000-0008-0000-0000-000047740000}"/>
                  </a:ext>
                </a:extLst>
              </xdr:cNvPr>
              <xdr:cNvSpPr/>
            </xdr:nvSpPr>
            <xdr:spPr bwMode="auto">
              <a:xfrm>
                <a:off x="1866914" y="8944006"/>
                <a:ext cx="257175" cy="3048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232452</xdr:colOff>
      <xdr:row>5</xdr:row>
      <xdr:rowOff>59870</xdr:rowOff>
    </xdr:from>
    <xdr:to>
      <xdr:col>5</xdr:col>
      <xdr:colOff>10886</xdr:colOff>
      <xdr:row>5</xdr:row>
      <xdr:rowOff>156479</xdr:rowOff>
    </xdr:to>
    <xdr:sp macro="" textlink="">
      <xdr:nvSpPr>
        <xdr:cNvPr id="2" name="矢印: 上向き折線 1">
          <a:extLst>
            <a:ext uri="{FF2B5EF4-FFF2-40B4-BE49-F238E27FC236}">
              <a16:creationId xmlns:a16="http://schemas.microsoft.com/office/drawing/2014/main" id="{00000000-0008-0000-0100-000002000000}"/>
            </a:ext>
          </a:extLst>
        </xdr:cNvPr>
        <xdr:cNvSpPr/>
      </xdr:nvSpPr>
      <xdr:spPr>
        <a:xfrm flipH="1" flipV="1">
          <a:off x="3528102" y="1183820"/>
          <a:ext cx="92759"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232452</xdr:colOff>
      <xdr:row>5</xdr:row>
      <xdr:rowOff>59870</xdr:rowOff>
    </xdr:from>
    <xdr:to>
      <xdr:col>5</xdr:col>
      <xdr:colOff>10886</xdr:colOff>
      <xdr:row>5</xdr:row>
      <xdr:rowOff>156479</xdr:rowOff>
    </xdr:to>
    <xdr:sp macro="" textlink="">
      <xdr:nvSpPr>
        <xdr:cNvPr id="4" name="矢印: 上向き折線 3">
          <a:extLst>
            <a:ext uri="{FF2B5EF4-FFF2-40B4-BE49-F238E27FC236}">
              <a16:creationId xmlns:a16="http://schemas.microsoft.com/office/drawing/2014/main" id="{00000000-0008-0000-0100-000004000000}"/>
            </a:ext>
          </a:extLst>
        </xdr:cNvPr>
        <xdr:cNvSpPr/>
      </xdr:nvSpPr>
      <xdr:spPr>
        <a:xfrm flipH="1" flipV="1">
          <a:off x="3528102" y="1183820"/>
          <a:ext cx="92759"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232452</xdr:colOff>
      <xdr:row>5</xdr:row>
      <xdr:rowOff>59870</xdr:rowOff>
    </xdr:from>
    <xdr:to>
      <xdr:col>5</xdr:col>
      <xdr:colOff>10886</xdr:colOff>
      <xdr:row>5</xdr:row>
      <xdr:rowOff>156479</xdr:rowOff>
    </xdr:to>
    <xdr:sp macro="" textlink="">
      <xdr:nvSpPr>
        <xdr:cNvPr id="3" name="矢印: 上向き折線 2">
          <a:extLst>
            <a:ext uri="{FF2B5EF4-FFF2-40B4-BE49-F238E27FC236}">
              <a16:creationId xmlns:a16="http://schemas.microsoft.com/office/drawing/2014/main" id="{00000000-0008-0000-0100-000003000000}"/>
            </a:ext>
          </a:extLst>
        </xdr:cNvPr>
        <xdr:cNvSpPr/>
      </xdr:nvSpPr>
      <xdr:spPr>
        <a:xfrm flipH="1" flipV="1">
          <a:off x="3280452" y="1183820"/>
          <a:ext cx="92759"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232452</xdr:colOff>
      <xdr:row>5</xdr:row>
      <xdr:rowOff>59870</xdr:rowOff>
    </xdr:from>
    <xdr:to>
      <xdr:col>5</xdr:col>
      <xdr:colOff>10886</xdr:colOff>
      <xdr:row>5</xdr:row>
      <xdr:rowOff>156479</xdr:rowOff>
    </xdr:to>
    <xdr:sp macro="" textlink="">
      <xdr:nvSpPr>
        <xdr:cNvPr id="7" name="矢印: 上向き折線 6">
          <a:extLst>
            <a:ext uri="{FF2B5EF4-FFF2-40B4-BE49-F238E27FC236}">
              <a16:creationId xmlns:a16="http://schemas.microsoft.com/office/drawing/2014/main" id="{00000000-0008-0000-0100-000007000000}"/>
            </a:ext>
          </a:extLst>
        </xdr:cNvPr>
        <xdr:cNvSpPr/>
      </xdr:nvSpPr>
      <xdr:spPr>
        <a:xfrm flipH="1" flipV="1">
          <a:off x="3280452" y="1183820"/>
          <a:ext cx="92759"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1490870</xdr:colOff>
      <xdr:row>0</xdr:row>
      <xdr:rowOff>96078</xdr:rowOff>
    </xdr:from>
    <xdr:to>
      <xdr:col>1</xdr:col>
      <xdr:colOff>1909970</xdr:colOff>
      <xdr:row>0</xdr:row>
      <xdr:rowOff>296103</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3257" r="16964" b="85342"/>
        <a:stretch/>
      </xdr:blipFill>
      <xdr:spPr>
        <a:xfrm>
          <a:off x="1750392" y="96078"/>
          <a:ext cx="419100" cy="200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45797" y="5351438"/>
              <a:ext cx="235511" cy="569302"/>
              <a:chOff x="304433" y="5966416"/>
              <a:chExt cx="457200" cy="709873"/>
            </a:xfrm>
          </xdr:grpSpPr>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304433" y="5966416"/>
                <a:ext cx="457200" cy="2417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200-0000066C0000}"/>
                  </a:ext>
                </a:extLst>
              </xdr:cNvPr>
              <xdr:cNvSpPr/>
            </xdr:nvSpPr>
            <xdr:spPr bwMode="auto">
              <a:xfrm>
                <a:off x="304433" y="6200409"/>
                <a:ext cx="457200" cy="2417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200-0000076C0000}"/>
                  </a:ext>
                </a:extLst>
              </xdr:cNvPr>
              <xdr:cNvSpPr/>
            </xdr:nvSpPr>
            <xdr:spPr bwMode="auto">
              <a:xfrm>
                <a:off x="304433" y="6434495"/>
                <a:ext cx="457200" cy="2417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990660" y="6150982"/>
              <a:ext cx="1726177" cy="257438"/>
              <a:chOff x="3219469" y="6696075"/>
              <a:chExt cx="1428727" cy="228600"/>
            </a:xfrm>
          </xdr:grpSpPr>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200-0000086C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200-0000096C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200-00000A6C0000}"/>
                  </a:ext>
                </a:extLst>
              </xdr:cNvPr>
              <xdr:cNvSpPr/>
            </xdr:nvSpPr>
            <xdr:spPr bwMode="auto">
              <a:xfrm>
                <a:off x="3219469"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2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2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2990660" y="6820885"/>
              <a:ext cx="1726177" cy="226958"/>
              <a:chOff x="3219469" y="6696075"/>
              <a:chExt cx="1428727" cy="228600"/>
            </a:xfrm>
          </xdr:grpSpPr>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200-00000D6C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200-00000E6C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200-00000F6C0000}"/>
                  </a:ext>
                </a:extLst>
              </xdr:cNvPr>
              <xdr:cNvSpPr/>
            </xdr:nvSpPr>
            <xdr:spPr bwMode="auto">
              <a:xfrm>
                <a:off x="3219469"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2988945" y="5992799"/>
              <a:ext cx="1727835" cy="223133"/>
              <a:chOff x="2943219" y="6178826"/>
              <a:chExt cx="1680132" cy="228600"/>
            </a:xfrm>
          </xdr:grpSpPr>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200-0000106C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200-0000116C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200-0000126C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2990660" y="6565418"/>
              <a:ext cx="1726177" cy="257438"/>
              <a:chOff x="3078310" y="7091198"/>
              <a:chExt cx="1703304" cy="226958"/>
            </a:xfrm>
          </xdr:grpSpPr>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200-0000136C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200-0000146C0000}"/>
                  </a:ext>
                </a:extLst>
              </xdr:cNvPr>
              <xdr:cNvSpPr/>
            </xdr:nvSpPr>
            <xdr:spPr bwMode="auto">
              <a:xfrm>
                <a:off x="4509083"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200-0000156C0000}"/>
                  </a:ext>
                </a:extLst>
              </xdr:cNvPr>
              <xdr:cNvSpPr/>
            </xdr:nvSpPr>
            <xdr:spPr bwMode="auto">
              <a:xfrm>
                <a:off x="3078310" y="7091198"/>
                <a:ext cx="272536"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1837256" y="8221980"/>
              <a:ext cx="258244" cy="925830"/>
              <a:chOff x="1863926" y="8297121"/>
              <a:chExt cx="260162" cy="951693"/>
            </a:xfrm>
          </xdr:grpSpPr>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200-0000166C0000}"/>
                  </a:ext>
                </a:extLst>
              </xdr:cNvPr>
              <xdr:cNvSpPr/>
            </xdr:nvSpPr>
            <xdr:spPr bwMode="auto">
              <a:xfrm>
                <a:off x="1863926" y="8761165"/>
                <a:ext cx="257793"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200-0000176C0000}"/>
                  </a:ext>
                </a:extLst>
              </xdr:cNvPr>
              <xdr:cNvSpPr/>
            </xdr:nvSpPr>
            <xdr:spPr bwMode="auto">
              <a:xfrm>
                <a:off x="1863926" y="8297121"/>
                <a:ext cx="259555" cy="3124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200-0000186C0000}"/>
                  </a:ext>
                </a:extLst>
              </xdr:cNvPr>
              <xdr:cNvSpPr/>
            </xdr:nvSpPr>
            <xdr:spPr bwMode="auto">
              <a:xfrm>
                <a:off x="1863926" y="8529147"/>
                <a:ext cx="259555" cy="312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200-0000196C0000}"/>
                  </a:ext>
                </a:extLst>
              </xdr:cNvPr>
              <xdr:cNvSpPr/>
            </xdr:nvSpPr>
            <xdr:spPr bwMode="auto">
              <a:xfrm>
                <a:off x="1866914" y="8944014"/>
                <a:ext cx="25717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232452</xdr:colOff>
      <xdr:row>5</xdr:row>
      <xdr:rowOff>59870</xdr:rowOff>
    </xdr:from>
    <xdr:to>
      <xdr:col>5</xdr:col>
      <xdr:colOff>10886</xdr:colOff>
      <xdr:row>5</xdr:row>
      <xdr:rowOff>156479</xdr:rowOff>
    </xdr:to>
    <xdr:sp macro="" textlink="">
      <xdr:nvSpPr>
        <xdr:cNvPr id="2" name="矢印: 上向き折線 1">
          <a:extLst>
            <a:ext uri="{FF2B5EF4-FFF2-40B4-BE49-F238E27FC236}">
              <a16:creationId xmlns:a16="http://schemas.microsoft.com/office/drawing/2014/main" id="{00000000-0008-0000-0300-000002000000}"/>
            </a:ext>
          </a:extLst>
        </xdr:cNvPr>
        <xdr:cNvSpPr/>
      </xdr:nvSpPr>
      <xdr:spPr>
        <a:xfrm flipH="1" flipV="1">
          <a:off x="3280452" y="1171120"/>
          <a:ext cx="89584"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232452</xdr:colOff>
      <xdr:row>5</xdr:row>
      <xdr:rowOff>59870</xdr:rowOff>
    </xdr:from>
    <xdr:to>
      <xdr:col>5</xdr:col>
      <xdr:colOff>10886</xdr:colOff>
      <xdr:row>5</xdr:row>
      <xdr:rowOff>156479</xdr:rowOff>
    </xdr:to>
    <xdr:sp macro="" textlink="">
      <xdr:nvSpPr>
        <xdr:cNvPr id="3" name="矢印: 上向き折線 3">
          <a:extLst>
            <a:ext uri="{FF2B5EF4-FFF2-40B4-BE49-F238E27FC236}">
              <a16:creationId xmlns:a16="http://schemas.microsoft.com/office/drawing/2014/main" id="{00000000-0008-0000-0300-000003000000}"/>
            </a:ext>
          </a:extLst>
        </xdr:cNvPr>
        <xdr:cNvSpPr/>
      </xdr:nvSpPr>
      <xdr:spPr>
        <a:xfrm flipH="1" flipV="1">
          <a:off x="3280452" y="1171120"/>
          <a:ext cx="89584"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232452</xdr:colOff>
      <xdr:row>5</xdr:row>
      <xdr:rowOff>59870</xdr:rowOff>
    </xdr:from>
    <xdr:to>
      <xdr:col>5</xdr:col>
      <xdr:colOff>10886</xdr:colOff>
      <xdr:row>5</xdr:row>
      <xdr:rowOff>156479</xdr:rowOff>
    </xdr:to>
    <xdr:sp macro="" textlink="">
      <xdr:nvSpPr>
        <xdr:cNvPr id="4" name="矢印: 上向き折線 2">
          <a:extLst>
            <a:ext uri="{FF2B5EF4-FFF2-40B4-BE49-F238E27FC236}">
              <a16:creationId xmlns:a16="http://schemas.microsoft.com/office/drawing/2014/main" id="{00000000-0008-0000-0300-000004000000}"/>
            </a:ext>
          </a:extLst>
        </xdr:cNvPr>
        <xdr:cNvSpPr/>
      </xdr:nvSpPr>
      <xdr:spPr>
        <a:xfrm flipH="1" flipV="1">
          <a:off x="3280452" y="1171120"/>
          <a:ext cx="89584"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232452</xdr:colOff>
      <xdr:row>5</xdr:row>
      <xdr:rowOff>59870</xdr:rowOff>
    </xdr:from>
    <xdr:to>
      <xdr:col>5</xdr:col>
      <xdr:colOff>10886</xdr:colOff>
      <xdr:row>5</xdr:row>
      <xdr:rowOff>156479</xdr:rowOff>
    </xdr:to>
    <xdr:sp macro="" textlink="">
      <xdr:nvSpPr>
        <xdr:cNvPr id="5" name="矢印: 上向き折線 6">
          <a:extLst>
            <a:ext uri="{FF2B5EF4-FFF2-40B4-BE49-F238E27FC236}">
              <a16:creationId xmlns:a16="http://schemas.microsoft.com/office/drawing/2014/main" id="{00000000-0008-0000-0300-000005000000}"/>
            </a:ext>
          </a:extLst>
        </xdr:cNvPr>
        <xdr:cNvSpPr/>
      </xdr:nvSpPr>
      <xdr:spPr>
        <a:xfrm flipH="1" flipV="1">
          <a:off x="3280452" y="1171120"/>
          <a:ext cx="89584"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508000</xdr:colOff>
      <xdr:row>0</xdr:row>
      <xdr:rowOff>101600</xdr:rowOff>
    </xdr:from>
    <xdr:to>
      <xdr:col>1</xdr:col>
      <xdr:colOff>927100</xdr:colOff>
      <xdr:row>0</xdr:row>
      <xdr:rowOff>301625</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3257" r="16964" b="85342"/>
        <a:stretch/>
      </xdr:blipFill>
      <xdr:spPr>
        <a:xfrm>
          <a:off x="768350" y="101600"/>
          <a:ext cx="419100" cy="2000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サービス種別リスト3613" displayName="サービス種別リスト3613" ref="Q8:T18" totalsRowShown="0" headerRowDxfId="91" dataDxfId="89" headerRowBorderDxfId="90" tableBorderDxfId="88" totalsRowBorderDxfId="87">
  <autoFilter ref="Q8:T18" xr:uid="{00000000-0009-0000-0100-00000C000000}"/>
  <tableColumns count="4">
    <tableColumn id="1" xr3:uid="{00000000-0010-0000-0000-000001000000}" name="入所系事業所" dataDxfId="86"/>
    <tableColumn id="2" xr3:uid="{00000000-0010-0000-0000-000002000000}" name="複合型サービス事業所" dataDxfId="85"/>
    <tableColumn id="3" xr3:uid="{00000000-0010-0000-0000-000003000000}" name="通所系事業所" dataDxfId="84"/>
    <tableColumn id="4" xr3:uid="{00000000-0010-0000-0000-000004000000}" name="訪問系事業所" dataDxfId="83"/>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テーブル3714" displayName="テーブル3714" ref="V8:Y11" totalsRowShown="0" headerRowDxfId="82" dataDxfId="80" headerRowBorderDxfId="81" tableBorderDxfId="79" totalsRowBorderDxfId="78">
  <autoFilter ref="V8:Y11" xr:uid="{00000000-0009-0000-0100-00000D000000}"/>
  <tableColumns count="4">
    <tableColumn id="1" xr3:uid="{00000000-0010-0000-0100-000001000000}" name="入所系事業所1_入所" dataDxfId="77"/>
    <tableColumn id="2" xr3:uid="{00000000-0010-0000-0100-000002000000}" name="複合型サービス事業所2_入所" dataDxfId="76"/>
    <tableColumn id="3" xr3:uid="{00000000-0010-0000-0100-000003000000}" name="通所系事業所3_入所" dataDxfId="75"/>
    <tableColumn id="4" xr3:uid="{00000000-0010-0000-0100-000004000000}" name="訪問系事業所4_入所" dataDxfId="7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テーブル4815" displayName="テーブル4815" ref="AF8:AK14" totalsRowShown="0" headerRowDxfId="73" dataDxfId="71" headerRowBorderDxfId="72" tableBorderDxfId="70" totalsRowBorderDxfId="69">
  <autoFilter ref="AF8:AK14" xr:uid="{00000000-0009-0000-0100-00000E000000}"/>
  <tableColumns count="6">
    <tableColumn id="1" xr3:uid="{00000000-0010-0000-0200-000001000000}" name="分類番号" dataDxfId="68"/>
    <tableColumn id="2" xr3:uid="{00000000-0010-0000-0200-000002000000}" name="分類" dataDxfId="67"/>
    <tableColumn id="3" xr3:uid="{00000000-0010-0000-0200-000003000000}" name="基礎額" dataDxfId="66"/>
    <tableColumn id="4" xr3:uid="{00000000-0010-0000-0200-000004000000}" name="加算額" dataDxfId="65"/>
    <tableColumn id="5" xr3:uid="{00000000-0010-0000-0200-000005000000}" name="車両燃料費" dataDxfId="64"/>
    <tableColumn id="6" xr3:uid="{00000000-0010-0000-0200-000006000000}" name="食材料費" dataDxfId="6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3000000}" name="テーブル37216" displayName="テーブル37216" ref="AA8:AD11" totalsRowShown="0" headerRowDxfId="62" dataDxfId="60" headerRowBorderDxfId="61" tableBorderDxfId="59" totalsRowBorderDxfId="58">
  <autoFilter ref="AA8:AD11" xr:uid="{00000000-0009-0000-0100-00000F000000}"/>
  <tableColumns count="4">
    <tableColumn id="1" xr3:uid="{00000000-0010-0000-0300-000001000000}" name="入所系事業所1_通所" dataDxfId="57"/>
    <tableColumn id="2" xr3:uid="{00000000-0010-0000-0300-000002000000}" name="複合型サービス事業所2_通所" dataDxfId="56"/>
    <tableColumn id="3" xr3:uid="{00000000-0010-0000-0300-000003000000}" name="通所系事業所3_通所" dataDxfId="55"/>
    <tableColumn id="4" xr3:uid="{00000000-0010-0000-0300-000004000000}" name="訪問系事業所4_通所" dataDxfId="5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サービス種別リスト36133" displayName="サービス種別リスト36133" ref="R8:U20" totalsRowShown="0" headerRowDxfId="53" dataDxfId="51" headerRowBorderDxfId="52" tableBorderDxfId="50" totalsRowBorderDxfId="49">
  <autoFilter ref="R8:U20" xr:uid="{00000000-0009-0000-0100-000002000000}"/>
  <tableColumns count="4">
    <tableColumn id="1" xr3:uid="{00000000-0010-0000-0400-000001000000}" name="入所系事業所" dataDxfId="48"/>
    <tableColumn id="2" xr3:uid="{00000000-0010-0000-0400-000002000000}" name="複合型サービス事業所" dataDxfId="47"/>
    <tableColumn id="3" xr3:uid="{00000000-0010-0000-0400-000003000000}" name="通所系事業所" dataDxfId="46"/>
    <tableColumn id="4" xr3:uid="{00000000-0010-0000-0400-000004000000}" name="訪問系事業所" dataDxfId="45"/>
  </tableColumns>
  <tableStyleInfo name="TableStyleLight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テーブル37144" displayName="テーブル37144" ref="W8:Z11" totalsRowShown="0" headerRowDxfId="44" dataDxfId="42" headerRowBorderDxfId="43" tableBorderDxfId="41" totalsRowBorderDxfId="40">
  <autoFilter ref="W8:Z11" xr:uid="{00000000-0009-0000-0100-000003000000}"/>
  <tableColumns count="4">
    <tableColumn id="1" xr3:uid="{00000000-0010-0000-0500-000001000000}" name="入所系事業所1_入所" dataDxfId="39"/>
    <tableColumn id="2" xr3:uid="{00000000-0010-0000-0500-000002000000}" name="複合型サービス事業所2_入所" dataDxfId="38"/>
    <tableColumn id="3" xr3:uid="{00000000-0010-0000-0500-000003000000}" name="通所系事業所3_入所" dataDxfId="37"/>
    <tableColumn id="4" xr3:uid="{00000000-0010-0000-0500-000004000000}" name="訪問系事業所4_入所" dataDxfId="3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テーブル48155" displayName="テーブル48155" ref="AG8:AL14" totalsRowShown="0" headerRowDxfId="35" dataDxfId="33" headerRowBorderDxfId="34" tableBorderDxfId="32" totalsRowBorderDxfId="31">
  <autoFilter ref="AG8:AL14" xr:uid="{00000000-0009-0000-0100-000004000000}"/>
  <tableColumns count="6">
    <tableColumn id="1" xr3:uid="{00000000-0010-0000-0600-000001000000}" name="分類番号" dataDxfId="30"/>
    <tableColumn id="2" xr3:uid="{00000000-0010-0000-0600-000002000000}" name="分類" dataDxfId="29"/>
    <tableColumn id="3" xr3:uid="{00000000-0010-0000-0600-000003000000}" name="基礎額" dataDxfId="28"/>
    <tableColumn id="4" xr3:uid="{00000000-0010-0000-0600-000004000000}" name="加算額" dataDxfId="27"/>
    <tableColumn id="5" xr3:uid="{00000000-0010-0000-0600-000005000000}" name="車両燃料費" dataDxfId="26"/>
    <tableColumn id="6" xr3:uid="{00000000-0010-0000-0600-000006000000}" name="食材料費" dataDxfId="2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372169" displayName="テーブル372169" ref="AB8:AE11" totalsRowShown="0" headerRowDxfId="24" dataDxfId="22" headerRowBorderDxfId="23" tableBorderDxfId="21" totalsRowBorderDxfId="20">
  <autoFilter ref="AB8:AE11" xr:uid="{00000000-0009-0000-0100-000008000000}"/>
  <tableColumns count="4">
    <tableColumn id="1" xr3:uid="{00000000-0010-0000-0700-000001000000}" name="入所系事業所1_通所" dataDxfId="19"/>
    <tableColumn id="2" xr3:uid="{00000000-0010-0000-0700-000002000000}" name="複合型サービス事業所2_通所" dataDxfId="18"/>
    <tableColumn id="3" xr3:uid="{00000000-0010-0000-0700-000003000000}" name="通所系事業所3_通所" dataDxfId="17"/>
    <tableColumn id="4" xr3:uid="{00000000-0010-0000-0700-000004000000}" name="訪問系事業所4_通所" dataDxfId="16"/>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table" Target="../tables/table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1"/>
  <sheetViews>
    <sheetView tabSelected="1" workbookViewId="0">
      <selection activeCell="AC6" sqref="AC6:AD6"/>
    </sheetView>
  </sheetViews>
  <sheetFormatPr defaultColWidth="2" defaultRowHeight="12"/>
  <cols>
    <col min="1" max="4" width="4.19921875" style="6" customWidth="1"/>
    <col min="5" max="5" width="4.09765625" style="6" customWidth="1"/>
    <col min="6" max="7" width="4.59765625" style="6" customWidth="1"/>
    <col min="8" max="11" width="2" style="6"/>
    <col min="12" max="31" width="1.8984375" style="6" customWidth="1"/>
    <col min="32" max="32" width="2.09765625" style="6" customWidth="1"/>
    <col min="33" max="16384" width="2" style="6"/>
  </cols>
  <sheetData>
    <row r="1" spans="1:35" ht="19.5" customHeight="1">
      <c r="A1" s="6" t="s">
        <v>77</v>
      </c>
      <c r="C1" s="88"/>
      <c r="D1" s="88"/>
      <c r="AG1" s="92"/>
      <c r="AH1" s="92"/>
      <c r="AI1" s="92"/>
    </row>
    <row r="2" spans="1:35" ht="6" customHeight="1">
      <c r="A2" s="93"/>
      <c r="C2" s="88"/>
      <c r="D2" s="88"/>
    </row>
    <row r="3" spans="1:35" s="94" customFormat="1" ht="19.5" customHeight="1">
      <c r="A3" s="182" t="s">
        <v>162</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5" s="94" customFormat="1" ht="19.5" customHeight="1">
      <c r="A4" s="183" t="s">
        <v>151</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row>
    <row r="5" spans="1:35" ht="6" customHeight="1">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row>
    <row r="6" spans="1:35" ht="19.5" customHeight="1">
      <c r="C6" s="88"/>
      <c r="D6" s="88"/>
      <c r="V6" s="89" t="s">
        <v>0</v>
      </c>
      <c r="W6" s="184"/>
      <c r="X6" s="184"/>
      <c r="Y6" s="88" t="s">
        <v>1</v>
      </c>
      <c r="Z6" s="184"/>
      <c r="AA6" s="184"/>
      <c r="AB6" s="88" t="s">
        <v>2</v>
      </c>
      <c r="AC6" s="184"/>
      <c r="AD6" s="184"/>
      <c r="AE6" s="88" t="s">
        <v>3</v>
      </c>
    </row>
    <row r="7" spans="1:35" ht="19.5" customHeight="1">
      <c r="B7" s="185" t="s">
        <v>19</v>
      </c>
      <c r="C7" s="185"/>
      <c r="D7" s="185"/>
      <c r="E7" s="185"/>
      <c r="F7" s="185"/>
    </row>
    <row r="8" spans="1:35" ht="51" customHeight="1">
      <c r="A8" s="90"/>
      <c r="B8" s="187" t="s">
        <v>163</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90"/>
      <c r="AF8" s="90"/>
    </row>
    <row r="9" spans="1:35" ht="6" customHeight="1">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row>
    <row r="10" spans="1:35" ht="13.5" customHeight="1">
      <c r="A10" s="188" t="s">
        <v>4</v>
      </c>
      <c r="B10" s="191" t="s">
        <v>5</v>
      </c>
      <c r="C10" s="191"/>
      <c r="D10" s="191"/>
      <c r="E10" s="191"/>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row>
    <row r="11" spans="1:35" ht="26.25" customHeight="1">
      <c r="A11" s="189"/>
      <c r="B11" s="193" t="s">
        <v>6</v>
      </c>
      <c r="C11" s="193"/>
      <c r="D11" s="193"/>
      <c r="E11" s="193"/>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row>
    <row r="12" spans="1:35" ht="13.5" customHeight="1">
      <c r="A12" s="189"/>
      <c r="B12" s="195" t="s">
        <v>89</v>
      </c>
      <c r="C12" s="196"/>
      <c r="D12" s="196"/>
      <c r="E12" s="197"/>
      <c r="F12" s="96" t="s">
        <v>97</v>
      </c>
      <c r="G12" s="97"/>
      <c r="H12" s="98" t="s">
        <v>90</v>
      </c>
      <c r="I12" s="198"/>
      <c r="J12" s="198"/>
      <c r="K12" s="198"/>
      <c r="L12" s="99" t="s">
        <v>85</v>
      </c>
      <c r="M12" s="199"/>
      <c r="N12" s="199"/>
      <c r="O12" s="199"/>
      <c r="P12" s="199"/>
      <c r="Q12" s="199"/>
      <c r="R12" s="199"/>
      <c r="S12" s="199"/>
      <c r="T12" s="199"/>
      <c r="U12" s="199"/>
      <c r="V12" s="199"/>
      <c r="W12" s="199"/>
      <c r="X12" s="199"/>
      <c r="Y12" s="199"/>
      <c r="Z12" s="199"/>
      <c r="AA12" s="199"/>
      <c r="AB12" s="199"/>
      <c r="AC12" s="199"/>
      <c r="AD12" s="199"/>
      <c r="AE12" s="199"/>
      <c r="AF12" s="200"/>
    </row>
    <row r="13" spans="1:35" ht="36.75" customHeight="1">
      <c r="A13" s="189"/>
      <c r="B13" s="201" t="s">
        <v>86</v>
      </c>
      <c r="C13" s="202"/>
      <c r="D13" s="202"/>
      <c r="E13" s="203"/>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row>
    <row r="14" spans="1:35" ht="19.5" customHeight="1">
      <c r="A14" s="189"/>
      <c r="B14" s="160" t="s">
        <v>84</v>
      </c>
      <c r="C14" s="160"/>
      <c r="D14" s="160"/>
      <c r="E14" s="160"/>
      <c r="F14" s="160" t="s">
        <v>9</v>
      </c>
      <c r="G14" s="160"/>
      <c r="H14" s="180"/>
      <c r="I14" s="180"/>
      <c r="J14" s="180"/>
      <c r="K14" s="180"/>
      <c r="L14" s="180"/>
      <c r="M14" s="180"/>
      <c r="N14" s="180"/>
      <c r="O14" s="180"/>
      <c r="P14" s="180"/>
      <c r="Q14" s="180"/>
      <c r="R14" s="160" t="s">
        <v>10</v>
      </c>
      <c r="S14" s="160"/>
      <c r="T14" s="160"/>
      <c r="U14" s="160"/>
      <c r="V14" s="160"/>
      <c r="W14" s="181"/>
      <c r="X14" s="181"/>
      <c r="Y14" s="181"/>
      <c r="Z14" s="181"/>
      <c r="AA14" s="181"/>
      <c r="AB14" s="181"/>
      <c r="AC14" s="181"/>
      <c r="AD14" s="181"/>
      <c r="AE14" s="181"/>
      <c r="AF14" s="181"/>
    </row>
    <row r="15" spans="1:35" ht="19.5" customHeight="1">
      <c r="A15" s="189"/>
      <c r="B15" s="160" t="s">
        <v>16</v>
      </c>
      <c r="C15" s="160"/>
      <c r="D15" s="160"/>
      <c r="E15" s="160"/>
      <c r="F15" s="160" t="s">
        <v>7</v>
      </c>
      <c r="G15" s="160"/>
      <c r="H15" s="161"/>
      <c r="I15" s="161"/>
      <c r="J15" s="161"/>
      <c r="K15" s="161"/>
      <c r="L15" s="161"/>
      <c r="M15" s="161"/>
      <c r="N15" s="161"/>
      <c r="O15" s="161"/>
      <c r="P15" s="161"/>
      <c r="Q15" s="161"/>
      <c r="R15" s="160" t="s">
        <v>13</v>
      </c>
      <c r="S15" s="160"/>
      <c r="T15" s="160"/>
      <c r="U15" s="160"/>
      <c r="V15" s="160"/>
      <c r="W15" s="162"/>
      <c r="X15" s="162"/>
      <c r="Y15" s="162"/>
      <c r="Z15" s="162"/>
      <c r="AA15" s="162"/>
      <c r="AB15" s="162"/>
      <c r="AC15" s="162"/>
      <c r="AD15" s="162"/>
      <c r="AE15" s="162"/>
      <c r="AF15" s="162"/>
    </row>
    <row r="16" spans="1:35" ht="19.5" customHeight="1">
      <c r="A16" s="189"/>
      <c r="B16" s="179" t="s">
        <v>82</v>
      </c>
      <c r="C16" s="179"/>
      <c r="D16" s="179"/>
      <c r="E16" s="179"/>
      <c r="F16" s="160" t="s">
        <v>9</v>
      </c>
      <c r="G16" s="160"/>
      <c r="H16" s="180"/>
      <c r="I16" s="180"/>
      <c r="J16" s="180"/>
      <c r="K16" s="180"/>
      <c r="L16" s="180"/>
      <c r="M16" s="180"/>
      <c r="N16" s="180"/>
      <c r="O16" s="180"/>
      <c r="P16" s="180"/>
      <c r="Q16" s="180"/>
      <c r="R16" s="160" t="s">
        <v>10</v>
      </c>
      <c r="S16" s="160"/>
      <c r="T16" s="160"/>
      <c r="U16" s="160"/>
      <c r="V16" s="160"/>
      <c r="W16" s="181"/>
      <c r="X16" s="181"/>
      <c r="Y16" s="181"/>
      <c r="Z16" s="181"/>
      <c r="AA16" s="181"/>
      <c r="AB16" s="181"/>
      <c r="AC16" s="181"/>
      <c r="AD16" s="181"/>
      <c r="AE16" s="181"/>
      <c r="AF16" s="181"/>
    </row>
    <row r="17" spans="1:34" ht="19.5" customHeight="1">
      <c r="A17" s="189"/>
      <c r="B17" s="179" t="s">
        <v>83</v>
      </c>
      <c r="C17" s="179"/>
      <c r="D17" s="179"/>
      <c r="E17" s="179"/>
      <c r="F17" s="160" t="s">
        <v>9</v>
      </c>
      <c r="G17" s="160"/>
      <c r="H17" s="180"/>
      <c r="I17" s="180"/>
      <c r="J17" s="180"/>
      <c r="K17" s="180"/>
      <c r="L17" s="180"/>
      <c r="M17" s="180"/>
      <c r="N17" s="180"/>
      <c r="O17" s="180"/>
      <c r="P17" s="180"/>
      <c r="Q17" s="180"/>
      <c r="R17" s="160" t="s">
        <v>10</v>
      </c>
      <c r="S17" s="160"/>
      <c r="T17" s="160"/>
      <c r="U17" s="160"/>
      <c r="V17" s="160"/>
      <c r="W17" s="181"/>
      <c r="X17" s="181"/>
      <c r="Y17" s="181"/>
      <c r="Z17" s="181"/>
      <c r="AA17" s="181"/>
      <c r="AB17" s="181"/>
      <c r="AC17" s="181"/>
      <c r="AD17" s="181"/>
      <c r="AE17" s="181"/>
      <c r="AF17" s="181"/>
    </row>
    <row r="18" spans="1:34" ht="19.5" customHeight="1">
      <c r="A18" s="189"/>
      <c r="B18" s="158" t="s">
        <v>109</v>
      </c>
      <c r="C18" s="158"/>
      <c r="D18" s="158"/>
      <c r="E18" s="158"/>
      <c r="F18" s="160" t="s">
        <v>7</v>
      </c>
      <c r="G18" s="160"/>
      <c r="H18" s="161"/>
      <c r="I18" s="161"/>
      <c r="J18" s="161"/>
      <c r="K18" s="161"/>
      <c r="L18" s="161"/>
      <c r="M18" s="161"/>
      <c r="N18" s="161"/>
      <c r="O18" s="161"/>
      <c r="P18" s="161"/>
      <c r="Q18" s="161"/>
      <c r="R18" s="160" t="s">
        <v>13</v>
      </c>
      <c r="S18" s="160"/>
      <c r="T18" s="160"/>
      <c r="U18" s="160"/>
      <c r="V18" s="160"/>
      <c r="W18" s="162"/>
      <c r="X18" s="162"/>
      <c r="Y18" s="162"/>
      <c r="Z18" s="162"/>
      <c r="AA18" s="162"/>
      <c r="AB18" s="162"/>
      <c r="AC18" s="162"/>
      <c r="AD18" s="162"/>
      <c r="AE18" s="162"/>
      <c r="AF18" s="162"/>
    </row>
    <row r="19" spans="1:34" ht="19.5" customHeight="1">
      <c r="A19" s="190"/>
      <c r="B19" s="159"/>
      <c r="C19" s="159"/>
      <c r="D19" s="159"/>
      <c r="E19" s="159"/>
      <c r="F19" s="170" t="s">
        <v>8</v>
      </c>
      <c r="G19" s="170"/>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row>
    <row r="20" spans="1:34" ht="6" customHeight="1">
      <c r="A20" s="93"/>
      <c r="C20" s="88"/>
      <c r="D20" s="88"/>
    </row>
    <row r="21" spans="1:34" ht="19.5" customHeight="1" thickBot="1">
      <c r="A21" s="172" t="s">
        <v>14</v>
      </c>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row>
    <row r="22" spans="1:34" ht="19.5" customHeight="1" thickBot="1">
      <c r="A22" s="173" t="s">
        <v>15</v>
      </c>
      <c r="B22" s="174"/>
      <c r="C22" s="174"/>
      <c r="D22" s="174"/>
      <c r="E22" s="174"/>
      <c r="F22" s="174"/>
      <c r="G22" s="174"/>
      <c r="H22" s="174"/>
      <c r="I22" s="174"/>
      <c r="J22" s="174"/>
      <c r="K22" s="174"/>
      <c r="L22" s="174"/>
      <c r="M22" s="174"/>
      <c r="N22" s="174"/>
      <c r="O22" s="174"/>
      <c r="P22" s="174"/>
      <c r="Q22" s="175"/>
      <c r="R22" s="176">
        <f>'様式第1号 別紙'!L2</f>
        <v>0</v>
      </c>
      <c r="S22" s="176"/>
      <c r="T22" s="176"/>
      <c r="U22" s="176"/>
      <c r="V22" s="176"/>
      <c r="W22" s="176"/>
      <c r="X22" s="176"/>
      <c r="Y22" s="176"/>
      <c r="Z22" s="176"/>
      <c r="AA22" s="176"/>
      <c r="AB22" s="176"/>
      <c r="AC22" s="176"/>
      <c r="AD22" s="176"/>
      <c r="AE22" s="177" t="s">
        <v>11</v>
      </c>
      <c r="AF22" s="178"/>
    </row>
    <row r="23" spans="1:34" ht="8.25" customHeight="1">
      <c r="A23" s="88"/>
      <c r="C23" s="88"/>
      <c r="D23" s="88"/>
    </row>
    <row r="24" spans="1:34" ht="15" customHeight="1">
      <c r="A24" s="163" t="s">
        <v>78</v>
      </c>
      <c r="B24" s="166"/>
      <c r="C24" s="167"/>
      <c r="D24" s="168" t="s">
        <v>17</v>
      </c>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9"/>
    </row>
    <row r="25" spans="1:34" ht="15" customHeight="1">
      <c r="A25" s="164"/>
      <c r="B25" s="166"/>
      <c r="C25" s="167"/>
      <c r="D25" s="168" t="s">
        <v>91</v>
      </c>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9"/>
    </row>
    <row r="26" spans="1:34" ht="15" customHeight="1">
      <c r="A26" s="165"/>
      <c r="B26" s="166"/>
      <c r="C26" s="167"/>
      <c r="D26" s="168" t="s">
        <v>18</v>
      </c>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9"/>
      <c r="AH26" s="95"/>
    </row>
    <row r="27" spans="1:34" ht="6" customHeight="1">
      <c r="A27" s="100"/>
      <c r="C27" s="88"/>
      <c r="D27" s="88"/>
    </row>
    <row r="28" spans="1:34" ht="16.5" customHeight="1">
      <c r="A28" s="153" t="s">
        <v>79</v>
      </c>
      <c r="B28" s="154" t="s">
        <v>59</v>
      </c>
      <c r="C28" s="154"/>
      <c r="D28" s="154"/>
      <c r="E28" s="154"/>
      <c r="F28" s="155"/>
      <c r="G28" s="155"/>
      <c r="H28" s="155"/>
      <c r="I28" s="155"/>
      <c r="J28" s="155"/>
      <c r="K28" s="155"/>
      <c r="L28" s="151" t="s">
        <v>58</v>
      </c>
      <c r="M28" s="151"/>
      <c r="N28" s="151"/>
      <c r="O28" s="151"/>
      <c r="P28" s="151"/>
      <c r="Q28" s="151" t="s">
        <v>60</v>
      </c>
      <c r="R28" s="151"/>
      <c r="S28" s="151"/>
      <c r="T28" s="151"/>
      <c r="U28" s="151"/>
      <c r="V28" s="151" t="s">
        <v>61</v>
      </c>
      <c r="W28" s="151"/>
      <c r="X28" s="151"/>
      <c r="Y28" s="151"/>
      <c r="Z28" s="151"/>
      <c r="AA28" s="101"/>
      <c r="AB28" s="145"/>
      <c r="AC28" s="145"/>
      <c r="AD28" s="145"/>
      <c r="AE28" s="145"/>
      <c r="AF28" s="102"/>
    </row>
    <row r="29" spans="1:34" ht="16.5" customHeight="1">
      <c r="A29" s="153"/>
      <c r="B29" s="154"/>
      <c r="C29" s="154"/>
      <c r="D29" s="154"/>
      <c r="E29" s="154"/>
      <c r="F29" s="155"/>
      <c r="G29" s="155"/>
      <c r="H29" s="155"/>
      <c r="I29" s="155"/>
      <c r="J29" s="155"/>
      <c r="K29" s="155"/>
      <c r="L29" s="147" t="s">
        <v>62</v>
      </c>
      <c r="M29" s="147"/>
      <c r="N29" s="147"/>
      <c r="O29" s="147"/>
      <c r="P29" s="147"/>
      <c r="Q29" s="147" t="s">
        <v>63</v>
      </c>
      <c r="R29" s="147"/>
      <c r="S29" s="147"/>
      <c r="T29" s="147"/>
      <c r="U29" s="147"/>
      <c r="V29" s="148" t="s">
        <v>64</v>
      </c>
      <c r="W29" s="148"/>
      <c r="X29" s="148"/>
      <c r="Y29" s="148"/>
      <c r="Z29" s="148"/>
      <c r="AA29" s="103" t="s">
        <v>69</v>
      </c>
      <c r="AB29" s="146"/>
      <c r="AC29" s="146"/>
      <c r="AD29" s="146"/>
      <c r="AE29" s="146"/>
      <c r="AF29" s="104" t="s">
        <v>85</v>
      </c>
    </row>
    <row r="30" spans="1:34" ht="16.5" customHeight="1">
      <c r="A30" s="153"/>
      <c r="B30" s="149" t="s">
        <v>73</v>
      </c>
      <c r="C30" s="149"/>
      <c r="D30" s="149"/>
      <c r="E30" s="149"/>
      <c r="F30" s="150"/>
      <c r="G30" s="150"/>
      <c r="H30" s="150"/>
      <c r="I30" s="150"/>
      <c r="J30" s="150"/>
      <c r="K30" s="150"/>
      <c r="L30" s="151" t="s">
        <v>65</v>
      </c>
      <c r="M30" s="151"/>
      <c r="N30" s="151"/>
      <c r="O30" s="151"/>
      <c r="P30" s="151"/>
      <c r="Q30" s="151" t="s">
        <v>66</v>
      </c>
      <c r="R30" s="151"/>
      <c r="S30" s="151"/>
      <c r="T30" s="151"/>
      <c r="U30" s="151"/>
      <c r="V30" s="152"/>
      <c r="W30" s="152"/>
      <c r="X30" s="152"/>
      <c r="Y30" s="152"/>
      <c r="Z30" s="152"/>
      <c r="AA30" s="101"/>
      <c r="AB30" s="145"/>
      <c r="AC30" s="145"/>
      <c r="AD30" s="145"/>
      <c r="AE30" s="145"/>
      <c r="AF30" s="102"/>
    </row>
    <row r="31" spans="1:34" ht="16.5" customHeight="1">
      <c r="A31" s="153"/>
      <c r="B31" s="156" t="s">
        <v>72</v>
      </c>
      <c r="C31" s="156"/>
      <c r="D31" s="156"/>
      <c r="E31" s="156"/>
      <c r="F31" s="150"/>
      <c r="G31" s="150"/>
      <c r="H31" s="150"/>
      <c r="I31" s="150"/>
      <c r="J31" s="150"/>
      <c r="K31" s="150"/>
      <c r="L31" s="157" t="s">
        <v>68</v>
      </c>
      <c r="M31" s="157"/>
      <c r="N31" s="157"/>
      <c r="O31" s="157"/>
      <c r="P31" s="157"/>
      <c r="Q31" s="157" t="s">
        <v>67</v>
      </c>
      <c r="R31" s="157"/>
      <c r="S31" s="157"/>
      <c r="T31" s="157"/>
      <c r="U31" s="157"/>
      <c r="V31" s="157" t="s">
        <v>64</v>
      </c>
      <c r="W31" s="157"/>
      <c r="X31" s="157"/>
      <c r="Y31" s="157"/>
      <c r="Z31" s="157"/>
      <c r="AA31" s="103" t="s">
        <v>69</v>
      </c>
      <c r="AB31" s="146"/>
      <c r="AC31" s="146"/>
      <c r="AD31" s="146"/>
      <c r="AE31" s="146"/>
      <c r="AF31" s="104" t="s">
        <v>85</v>
      </c>
    </row>
    <row r="32" spans="1:34" ht="19.5" customHeight="1">
      <c r="A32" s="153"/>
      <c r="B32" s="138" t="s">
        <v>100</v>
      </c>
      <c r="C32" s="139"/>
      <c r="D32" s="139"/>
      <c r="E32" s="139"/>
      <c r="F32" s="139"/>
      <c r="G32" s="139"/>
      <c r="H32" s="139"/>
      <c r="I32" s="139"/>
      <c r="J32" s="139"/>
      <c r="K32" s="140"/>
      <c r="L32" s="141" t="s">
        <v>70</v>
      </c>
      <c r="M32" s="142"/>
      <c r="N32" s="142"/>
      <c r="O32" s="142"/>
      <c r="P32" s="142"/>
      <c r="Q32" s="142" t="s">
        <v>71</v>
      </c>
      <c r="R32" s="142"/>
      <c r="S32" s="142"/>
      <c r="T32" s="142"/>
      <c r="U32" s="142"/>
      <c r="V32" s="142" t="s">
        <v>64</v>
      </c>
      <c r="W32" s="142"/>
      <c r="X32" s="142"/>
      <c r="Y32" s="142"/>
      <c r="Z32" s="142"/>
      <c r="AA32" s="105" t="s">
        <v>69</v>
      </c>
      <c r="AB32" s="143"/>
      <c r="AC32" s="143"/>
      <c r="AD32" s="143"/>
      <c r="AE32" s="143"/>
      <c r="AF32" s="106" t="s">
        <v>85</v>
      </c>
    </row>
    <row r="33" spans="1:32" ht="19.5" customHeight="1">
      <c r="A33" s="153"/>
      <c r="B33" s="138" t="s">
        <v>101</v>
      </c>
      <c r="C33" s="139"/>
      <c r="D33" s="139"/>
      <c r="E33" s="139"/>
      <c r="F33" s="139"/>
      <c r="G33" s="139"/>
      <c r="H33" s="139"/>
      <c r="I33" s="139"/>
      <c r="J33" s="139"/>
      <c r="K33" s="140"/>
      <c r="L33" s="144"/>
      <c r="M33" s="133"/>
      <c r="N33" s="133"/>
      <c r="O33" s="133"/>
      <c r="P33" s="133"/>
      <c r="Q33" s="133"/>
      <c r="R33" s="133"/>
      <c r="S33" s="133"/>
      <c r="T33" s="133"/>
      <c r="U33" s="133"/>
      <c r="V33" s="133"/>
      <c r="W33" s="133"/>
      <c r="X33" s="133"/>
      <c r="Y33" s="133"/>
      <c r="Z33" s="133"/>
      <c r="AA33" s="133"/>
      <c r="AB33" s="133"/>
      <c r="AC33" s="133"/>
      <c r="AD33" s="133"/>
      <c r="AE33" s="133"/>
      <c r="AF33" s="134"/>
    </row>
    <row r="34" spans="1:32" s="93" customFormat="1" ht="30" customHeight="1">
      <c r="A34" s="153"/>
      <c r="B34" s="135" t="s">
        <v>20</v>
      </c>
      <c r="C34" s="135"/>
      <c r="D34" s="135"/>
      <c r="E34" s="135"/>
      <c r="F34" s="136"/>
      <c r="G34" s="136"/>
      <c r="H34" s="136"/>
      <c r="I34" s="136"/>
      <c r="J34" s="136"/>
      <c r="K34" s="136"/>
      <c r="L34" s="137"/>
      <c r="M34" s="137"/>
      <c r="N34" s="137"/>
      <c r="O34" s="137"/>
      <c r="P34" s="137"/>
      <c r="Q34" s="137"/>
      <c r="R34" s="137"/>
      <c r="S34" s="137"/>
      <c r="T34" s="137"/>
      <c r="U34" s="137"/>
      <c r="V34" s="137"/>
      <c r="W34" s="137"/>
      <c r="X34" s="137"/>
      <c r="Y34" s="137"/>
      <c r="Z34" s="137"/>
      <c r="AA34" s="137"/>
      <c r="AB34" s="137"/>
      <c r="AC34" s="137"/>
      <c r="AD34" s="137"/>
      <c r="AE34" s="137"/>
      <c r="AF34" s="137"/>
    </row>
    <row r="35" spans="1:32" s="93" customFormat="1" ht="30" customHeight="1">
      <c r="A35" s="153"/>
      <c r="B35" s="135" t="s">
        <v>21</v>
      </c>
      <c r="C35" s="135"/>
      <c r="D35" s="135"/>
      <c r="E35" s="135"/>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row>
    <row r="36" spans="1:32" ht="6" customHeight="1">
      <c r="A36" s="100"/>
      <c r="C36" s="88"/>
      <c r="D36" s="88"/>
      <c r="H36" s="107"/>
      <c r="I36" s="107"/>
      <c r="J36" s="107"/>
      <c r="K36" s="107"/>
    </row>
    <row r="37" spans="1:32" ht="10.5" customHeight="1">
      <c r="A37" s="114" t="s">
        <v>80</v>
      </c>
      <c r="B37" s="117" t="s">
        <v>98</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row>
    <row r="38" spans="1:32" ht="15" customHeight="1">
      <c r="A38" s="115"/>
      <c r="B38" s="118" t="s">
        <v>22</v>
      </c>
      <c r="C38" s="119"/>
      <c r="D38" s="119"/>
      <c r="E38" s="120"/>
      <c r="F38" s="112"/>
      <c r="G38" s="113"/>
      <c r="H38" s="124" t="s">
        <v>88</v>
      </c>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row>
    <row r="39" spans="1:32" ht="19.5" customHeight="1">
      <c r="A39" s="115"/>
      <c r="B39" s="121"/>
      <c r="C39" s="122"/>
      <c r="D39" s="122"/>
      <c r="E39" s="123"/>
      <c r="F39" s="112"/>
      <c r="G39" s="113"/>
      <c r="H39" s="126" t="s">
        <v>87</v>
      </c>
      <c r="I39" s="127"/>
      <c r="J39" s="127"/>
      <c r="K39" s="127"/>
      <c r="L39" s="127"/>
      <c r="M39" s="127"/>
      <c r="N39" s="127"/>
      <c r="O39" s="127"/>
      <c r="P39" s="127"/>
      <c r="Q39" s="127"/>
      <c r="R39" s="127"/>
      <c r="S39" s="128" t="s">
        <v>99</v>
      </c>
      <c r="T39" s="128"/>
      <c r="U39" s="128"/>
      <c r="V39" s="128"/>
      <c r="W39" s="128"/>
      <c r="X39" s="128"/>
      <c r="Y39" s="128"/>
      <c r="Z39" s="128"/>
      <c r="AA39" s="128"/>
      <c r="AB39" s="128"/>
      <c r="AC39" s="128"/>
      <c r="AD39" s="128"/>
      <c r="AE39" s="128"/>
      <c r="AF39" s="129"/>
    </row>
    <row r="40" spans="1:32" ht="15" customHeight="1">
      <c r="A40" s="115"/>
      <c r="B40" s="118" t="s">
        <v>81</v>
      </c>
      <c r="C40" s="119"/>
      <c r="D40" s="119"/>
      <c r="E40" s="120"/>
      <c r="F40" s="112"/>
      <c r="G40" s="113"/>
      <c r="H40" s="110" t="s">
        <v>102</v>
      </c>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row>
    <row r="41" spans="1:32" ht="15" customHeight="1">
      <c r="A41" s="116"/>
      <c r="B41" s="130"/>
      <c r="C41" s="131"/>
      <c r="D41" s="131"/>
      <c r="E41" s="132"/>
      <c r="F41" s="112"/>
      <c r="G41" s="113"/>
      <c r="H41" s="110" t="s">
        <v>103</v>
      </c>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row>
  </sheetData>
  <mergeCells count="105">
    <mergeCell ref="A3:AF3"/>
    <mergeCell ref="A4:AF4"/>
    <mergeCell ref="W6:X6"/>
    <mergeCell ref="Z6:AA6"/>
    <mergeCell ref="AC6:AD6"/>
    <mergeCell ref="B7:F7"/>
    <mergeCell ref="F13:AF13"/>
    <mergeCell ref="B14:E14"/>
    <mergeCell ref="F14:G14"/>
    <mergeCell ref="H14:Q14"/>
    <mergeCell ref="R14:V14"/>
    <mergeCell ref="W14:AF14"/>
    <mergeCell ref="B8:AD8"/>
    <mergeCell ref="A10:A19"/>
    <mergeCell ref="B10:E10"/>
    <mergeCell ref="F10:AF10"/>
    <mergeCell ref="B11:E11"/>
    <mergeCell ref="F11:AF11"/>
    <mergeCell ref="B12:E12"/>
    <mergeCell ref="I12:K12"/>
    <mergeCell ref="M12:AF12"/>
    <mergeCell ref="B13:E13"/>
    <mergeCell ref="B15:E15"/>
    <mergeCell ref="F15:G15"/>
    <mergeCell ref="H15:Q15"/>
    <mergeCell ref="R15:V15"/>
    <mergeCell ref="W15:AF15"/>
    <mergeCell ref="B16:E16"/>
    <mergeCell ref="F16:G16"/>
    <mergeCell ref="H16:Q16"/>
    <mergeCell ref="R16:V16"/>
    <mergeCell ref="W16:AF16"/>
    <mergeCell ref="B17:E17"/>
    <mergeCell ref="F17:G17"/>
    <mergeCell ref="H17:Q17"/>
    <mergeCell ref="R17:V17"/>
    <mergeCell ref="W17:AF17"/>
    <mergeCell ref="B18:E19"/>
    <mergeCell ref="F18:G18"/>
    <mergeCell ref="H18:Q18"/>
    <mergeCell ref="R18:V18"/>
    <mergeCell ref="W18:AF18"/>
    <mergeCell ref="A24:A26"/>
    <mergeCell ref="B24:C24"/>
    <mergeCell ref="D24:AF24"/>
    <mergeCell ref="B25:C25"/>
    <mergeCell ref="D25:AF25"/>
    <mergeCell ref="B26:C26"/>
    <mergeCell ref="D26:AF26"/>
    <mergeCell ref="F19:G19"/>
    <mergeCell ref="H19:AF19"/>
    <mergeCell ref="A21:AF21"/>
    <mergeCell ref="A22:Q22"/>
    <mergeCell ref="R22:AD22"/>
    <mergeCell ref="AE22:AF22"/>
    <mergeCell ref="A28:A35"/>
    <mergeCell ref="B28:E29"/>
    <mergeCell ref="F28:K29"/>
    <mergeCell ref="L28:P28"/>
    <mergeCell ref="Q28:U28"/>
    <mergeCell ref="V28:Z28"/>
    <mergeCell ref="B31:E31"/>
    <mergeCell ref="L31:P31"/>
    <mergeCell ref="Q31:U31"/>
    <mergeCell ref="V31:Z31"/>
    <mergeCell ref="X33:Z33"/>
    <mergeCell ref="AB28:AE29"/>
    <mergeCell ref="L29:P29"/>
    <mergeCell ref="Q29:U29"/>
    <mergeCell ref="V29:Z29"/>
    <mergeCell ref="B30:E30"/>
    <mergeCell ref="F30:K31"/>
    <mergeCell ref="L30:P30"/>
    <mergeCell ref="Q30:U30"/>
    <mergeCell ref="V30:Z30"/>
    <mergeCell ref="AB30:AE31"/>
    <mergeCell ref="AA33:AC33"/>
    <mergeCell ref="AD33:AF33"/>
    <mergeCell ref="B34:E34"/>
    <mergeCell ref="F34:AF34"/>
    <mergeCell ref="B35:E35"/>
    <mergeCell ref="F35:AF35"/>
    <mergeCell ref="B32:K32"/>
    <mergeCell ref="L32:P32"/>
    <mergeCell ref="Q32:U32"/>
    <mergeCell ref="V32:Z32"/>
    <mergeCell ref="AB32:AE32"/>
    <mergeCell ref="B33:K33"/>
    <mergeCell ref="L33:N33"/>
    <mergeCell ref="O33:Q33"/>
    <mergeCell ref="R33:T33"/>
    <mergeCell ref="U33:W33"/>
    <mergeCell ref="H40:AF40"/>
    <mergeCell ref="F41:G41"/>
    <mergeCell ref="H41:AF41"/>
    <mergeCell ref="A37:A41"/>
    <mergeCell ref="B37:AF37"/>
    <mergeCell ref="B38:E39"/>
    <mergeCell ref="F38:G38"/>
    <mergeCell ref="H38:AF38"/>
    <mergeCell ref="F39:G39"/>
    <mergeCell ref="H39:R39"/>
    <mergeCell ref="S39:AF39"/>
    <mergeCell ref="B40:E41"/>
    <mergeCell ref="F40:G40"/>
  </mergeCells>
  <phoneticPr fontId="2"/>
  <dataValidations count="5">
    <dataValidation type="list" allowBlank="1" showInputMessage="1" showErrorMessage="1" sqref="M27:O27 M36:O36" xr:uid="{00000000-0002-0000-0000-000000000000}">
      <formula1>"　,○"</formula1>
    </dataValidation>
    <dataValidation imeMode="disabled" allowBlank="1" showInputMessage="1" showErrorMessage="1" sqref="L33:AF33 W15:AF15 W18:AF18 H18:Q18 G12 I12:M12 H15:Q15" xr:uid="{00000000-0002-0000-0000-000001000000}"/>
    <dataValidation imeMode="fullKatakana" allowBlank="1" showErrorMessage="1" sqref="F34:AF34" xr:uid="{00000000-0002-0000-0000-000002000000}"/>
    <dataValidation allowBlank="1" showErrorMessage="1" sqref="F35:AF35" xr:uid="{00000000-0002-0000-0000-000003000000}"/>
    <dataValidation imeMode="fullKatakana" allowBlank="1" showInputMessage="1" showErrorMessage="1" sqref="F10:AF10" xr:uid="{00000000-0002-0000-0000-000007000000}"/>
  </dataValidations>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16</xdr:col>
                    <xdr:colOff>83820</xdr:colOff>
                    <xdr:row>28</xdr:row>
                    <xdr:rowOff>182880</xdr:rowOff>
                  </from>
                  <to>
                    <xdr:col>17</xdr:col>
                    <xdr:colOff>7620</xdr:colOff>
                    <xdr:row>29</xdr:row>
                    <xdr:rowOff>175260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11</xdr:col>
                    <xdr:colOff>83820</xdr:colOff>
                    <xdr:row>28</xdr:row>
                    <xdr:rowOff>182880</xdr:rowOff>
                  </from>
                  <to>
                    <xdr:col>12</xdr:col>
                    <xdr:colOff>7620</xdr:colOff>
                    <xdr:row>29</xdr:row>
                    <xdr:rowOff>175260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mc:AlternateContent xmlns:mc="http://schemas.openxmlformats.org/markup-compatibility/2006">
          <mc:Choice Requires="x14">
            <control shapeId="29722" r:id="rId25" name="Check Box 26">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723" r:id="rId26" name="Check Box 27">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724" r:id="rId27" name="Check Box 28">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25" r:id="rId28" name="Check Box 29">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26" r:id="rId29" name="Check Box 30">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27" r:id="rId30" name="Check Box 31">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28" r:id="rId31" name="Check Box 32">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9729" r:id="rId32" name="Check Box 33">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9730" r:id="rId33" name="Check Box 34">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31" r:id="rId34" name="Check Box 35">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32" r:id="rId35" name="Check Box 36">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33" r:id="rId36" name="Check Box 37">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34" r:id="rId37" name="Check Box 38">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35" r:id="rId38" name="Check Box 39">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36" r:id="rId39" name="Check Box 40">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37" r:id="rId40" name="Check Box 41">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38" r:id="rId41" name="Check Box 42">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39" r:id="rId42" name="Check Box 43">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40" r:id="rId43" name="Check Box 44">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41" r:id="rId44" name="Check Box 45">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42" r:id="rId45" name="Check Box 46">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mc:AlternateContent xmlns:mc="http://schemas.openxmlformats.org/markup-compatibility/2006">
          <mc:Choice Requires="x14">
            <control shapeId="29747" r:id="rId46" name="Check Box 51">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748" r:id="rId47" name="Check Box 52">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749" r:id="rId48" name="Check Box 53">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50" r:id="rId49" name="Check Box 54">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51" r:id="rId50" name="Check Box 55">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52" r:id="rId51" name="Check Box 56">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53" r:id="rId52" name="Check Box 57">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9754" r:id="rId53" name="Check Box 58">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9755" r:id="rId54" name="Check Box 59">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56" r:id="rId55" name="Check Box 60">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57" r:id="rId56" name="Check Box 61">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58" r:id="rId57" name="Check Box 62">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59" r:id="rId58" name="Check Box 63">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60" r:id="rId59" name="Check Box 64">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61" r:id="rId60" name="Check Box 65">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62" r:id="rId61" name="Check Box 66">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63" r:id="rId62" name="Check Box 67">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64" r:id="rId63" name="Check Box 68">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65" r:id="rId64" name="Check Box 69">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66" r:id="rId65" name="Check Box 70">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67" r:id="rId66" name="Check Box 71">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39"/>
  <sheetViews>
    <sheetView view="pageBreakPreview" zoomScale="115" zoomScaleNormal="100" zoomScaleSheetLayoutView="115" workbookViewId="0">
      <selection activeCell="K9" sqref="K9"/>
    </sheetView>
  </sheetViews>
  <sheetFormatPr defaultColWidth="9" defaultRowHeight="16.2"/>
  <cols>
    <col min="1" max="1" width="3.3984375" style="14" customWidth="1"/>
    <col min="2" max="2" width="29.69921875" style="12" customWidth="1"/>
    <col min="3" max="3" width="8.8984375" style="13" customWidth="1"/>
    <col min="4" max="4" width="31.59765625" style="12" customWidth="1"/>
    <col min="5" max="5" width="4.09765625" style="11" customWidth="1"/>
    <col min="6" max="6" width="4.3984375" style="8" customWidth="1"/>
    <col min="7" max="7" width="4.09765625" style="10" customWidth="1"/>
    <col min="8" max="8" width="4.3984375" style="10" customWidth="1"/>
    <col min="9" max="9" width="7" style="10" customWidth="1"/>
    <col min="10" max="10" width="8.69921875" style="9" customWidth="1"/>
    <col min="11" max="11" width="8.69921875" style="4" customWidth="1"/>
    <col min="12" max="12" width="12.5" style="4" customWidth="1"/>
    <col min="13" max="13" width="11.09765625" style="7" customWidth="1"/>
    <col min="14" max="15" width="12.3984375" style="44" hidden="1" customWidth="1"/>
    <col min="16" max="16" width="1.19921875" style="45" hidden="1" customWidth="1"/>
    <col min="17" max="20" width="13.69921875" style="46" hidden="1" customWidth="1"/>
    <col min="21" max="21" width="1.19921875" style="45" hidden="1" customWidth="1"/>
    <col min="22" max="25" width="7.5" style="51" hidden="1" customWidth="1"/>
    <col min="26" max="26" width="1.19921875" style="45" hidden="1" customWidth="1"/>
    <col min="27" max="30" width="7.5" style="45" hidden="1" customWidth="1"/>
    <col min="31" max="31" width="1.19921875" style="45" hidden="1" customWidth="1"/>
    <col min="32" max="32" width="8" style="45" hidden="1" customWidth="1"/>
    <col min="33" max="33" width="12.5" style="45" hidden="1" customWidth="1"/>
    <col min="34" max="36" width="6.5" style="45" hidden="1" customWidth="1"/>
    <col min="37" max="37" width="22.5" style="45" hidden="1" customWidth="1"/>
    <col min="38" max="47" width="8.69921875" style="7" customWidth="1"/>
    <col min="48" max="16384" width="9" style="7"/>
  </cols>
  <sheetData>
    <row r="1" spans="1:37" ht="26.25" customHeight="1">
      <c r="A1" s="43"/>
      <c r="B1" s="43"/>
      <c r="C1" s="207" t="s">
        <v>149</v>
      </c>
      <c r="D1" s="208"/>
      <c r="E1" s="211" t="s">
        <v>56</v>
      </c>
      <c r="F1" s="212"/>
      <c r="G1" s="215" t="s">
        <v>76</v>
      </c>
      <c r="H1" s="216"/>
      <c r="I1" s="217"/>
      <c r="J1" s="76" t="s">
        <v>159</v>
      </c>
      <c r="K1" s="42" t="s">
        <v>160</v>
      </c>
      <c r="L1" s="41" t="s">
        <v>56</v>
      </c>
    </row>
    <row r="2" spans="1:37" ht="23.25" customHeight="1" thickBot="1">
      <c r="A2" s="43"/>
      <c r="B2" s="43"/>
      <c r="C2" s="209" t="s">
        <v>150</v>
      </c>
      <c r="D2" s="210"/>
      <c r="E2" s="213"/>
      <c r="F2" s="214"/>
      <c r="G2" s="218">
        <f>COUNTIFS(K9:K18,"&gt;0")</f>
        <v>0</v>
      </c>
      <c r="H2" s="219"/>
      <c r="I2" s="80" t="s">
        <v>57</v>
      </c>
      <c r="J2" s="77">
        <f>SUM(H9:I188)</f>
        <v>0</v>
      </c>
      <c r="K2" s="40">
        <f>SUM(J9:J18)</f>
        <v>0</v>
      </c>
      <c r="L2" s="39">
        <f>SUM(K9:K18)</f>
        <v>0</v>
      </c>
    </row>
    <row r="3" spans="1:37" ht="8.25" customHeight="1">
      <c r="B3" s="38"/>
      <c r="C3" s="37"/>
      <c r="D3" s="36"/>
      <c r="E3" s="35"/>
      <c r="F3" s="35"/>
      <c r="G3" s="34"/>
      <c r="H3" s="33"/>
      <c r="I3" s="33"/>
      <c r="J3" s="32"/>
      <c r="K3" s="31"/>
      <c r="L3" s="30"/>
    </row>
    <row r="4" spans="1:37" ht="22.5" customHeight="1">
      <c r="A4" s="78" t="s">
        <v>144</v>
      </c>
      <c r="B4" s="28"/>
      <c r="C4" s="29"/>
      <c r="D4" s="28"/>
      <c r="E4" s="27"/>
      <c r="F4" s="26"/>
      <c r="G4" s="84" t="str">
        <f>'様式第1号 申請書兼実績報告書'!F11&amp;""</f>
        <v/>
      </c>
      <c r="H4" s="81"/>
      <c r="I4" s="81"/>
      <c r="J4" s="79"/>
      <c r="K4" s="79"/>
      <c r="L4" s="79"/>
    </row>
    <row r="5" spans="1:37" ht="8.25" customHeight="1">
      <c r="A5" s="22"/>
      <c r="B5" s="24"/>
      <c r="C5" s="25"/>
      <c r="D5" s="24"/>
      <c r="E5" s="7"/>
      <c r="F5" s="23"/>
      <c r="G5" s="22"/>
      <c r="H5" s="82"/>
      <c r="I5" s="82"/>
      <c r="J5" s="21"/>
      <c r="K5" s="21"/>
      <c r="L5" s="21"/>
    </row>
    <row r="6" spans="1:37" ht="25.05" customHeight="1">
      <c r="A6" s="20"/>
      <c r="B6" s="206" t="s">
        <v>74</v>
      </c>
      <c r="C6" s="206"/>
      <c r="D6" s="206"/>
      <c r="F6" s="220" t="s">
        <v>161</v>
      </c>
      <c r="G6" s="221"/>
      <c r="H6" s="221"/>
      <c r="I6" s="221"/>
      <c r="J6" s="221"/>
      <c r="K6" s="221"/>
      <c r="L6" s="222"/>
      <c r="N6" s="47" t="s">
        <v>123</v>
      </c>
      <c r="O6" s="47"/>
      <c r="Q6" s="48" t="s">
        <v>55</v>
      </c>
      <c r="R6" s="49"/>
      <c r="S6" s="49"/>
      <c r="T6" s="49"/>
      <c r="V6" s="73" t="s">
        <v>104</v>
      </c>
      <c r="W6" s="67"/>
      <c r="X6" s="67"/>
      <c r="Y6" s="67"/>
      <c r="AA6" s="73" t="s">
        <v>104</v>
      </c>
      <c r="AB6" s="75"/>
      <c r="AC6" s="75"/>
      <c r="AD6" s="75"/>
      <c r="AF6" s="73" t="s">
        <v>126</v>
      </c>
      <c r="AG6" s="49"/>
      <c r="AH6" s="49"/>
      <c r="AI6" s="49"/>
      <c r="AJ6" s="49"/>
      <c r="AK6" s="47"/>
    </row>
    <row r="7" spans="1:37" ht="45.75" customHeight="1">
      <c r="A7" s="223" t="s">
        <v>12</v>
      </c>
      <c r="B7" s="225" t="s">
        <v>107</v>
      </c>
      <c r="C7" s="227" t="s">
        <v>108</v>
      </c>
      <c r="D7" s="225" t="s">
        <v>129</v>
      </c>
      <c r="E7" s="225" t="s">
        <v>75</v>
      </c>
      <c r="F7" s="225" t="s">
        <v>130</v>
      </c>
      <c r="G7" s="225" t="s">
        <v>147</v>
      </c>
      <c r="H7" s="231" t="s">
        <v>154</v>
      </c>
      <c r="I7" s="232"/>
      <c r="J7" s="229" t="s">
        <v>155</v>
      </c>
      <c r="K7" s="225" t="s">
        <v>156</v>
      </c>
      <c r="L7"/>
      <c r="N7" s="47" t="s">
        <v>123</v>
      </c>
      <c r="O7" s="47"/>
      <c r="Q7" s="48" t="s">
        <v>55</v>
      </c>
      <c r="R7" s="49"/>
      <c r="S7" s="49"/>
      <c r="T7" s="49"/>
      <c r="V7" s="73" t="s">
        <v>132</v>
      </c>
      <c r="W7" s="67"/>
      <c r="X7" s="67"/>
      <c r="Y7" s="67"/>
      <c r="AA7" s="73" t="s">
        <v>133</v>
      </c>
      <c r="AB7" s="75"/>
      <c r="AC7" s="75"/>
      <c r="AD7" s="75"/>
      <c r="AF7" s="73" t="s">
        <v>126</v>
      </c>
      <c r="AG7" s="49"/>
      <c r="AH7" s="49"/>
      <c r="AI7" s="49"/>
      <c r="AJ7" s="49"/>
      <c r="AK7" s="47"/>
    </row>
    <row r="8" spans="1:37" s="14" customFormat="1" ht="21.75" customHeight="1">
      <c r="A8" s="224"/>
      <c r="B8" s="226"/>
      <c r="C8" s="228"/>
      <c r="D8" s="226"/>
      <c r="E8" s="226"/>
      <c r="F8" s="226"/>
      <c r="G8" s="226"/>
      <c r="H8" s="233"/>
      <c r="I8" s="234"/>
      <c r="J8" s="230"/>
      <c r="K8" s="226"/>
      <c r="L8"/>
      <c r="N8" s="50" t="s">
        <v>134</v>
      </c>
      <c r="O8" s="50" t="s">
        <v>135</v>
      </c>
      <c r="P8" s="51"/>
      <c r="Q8" s="52" t="s">
        <v>26</v>
      </c>
      <c r="R8" s="53" t="s">
        <v>54</v>
      </c>
      <c r="S8" s="53" t="s">
        <v>25</v>
      </c>
      <c r="T8" s="54" t="s">
        <v>24</v>
      </c>
      <c r="U8" s="51"/>
      <c r="V8" s="52" t="s">
        <v>136</v>
      </c>
      <c r="W8" s="53" t="s">
        <v>137</v>
      </c>
      <c r="X8" s="53" t="s">
        <v>138</v>
      </c>
      <c r="Y8" s="54" t="s">
        <v>139</v>
      </c>
      <c r="Z8" s="51"/>
      <c r="AA8" s="52" t="s">
        <v>140</v>
      </c>
      <c r="AB8" s="53" t="s">
        <v>141</v>
      </c>
      <c r="AC8" s="53" t="s">
        <v>142</v>
      </c>
      <c r="AD8" s="54" t="s">
        <v>143</v>
      </c>
      <c r="AE8" s="51"/>
      <c r="AF8" s="55" t="s">
        <v>106</v>
      </c>
      <c r="AG8" s="53" t="s">
        <v>105</v>
      </c>
      <c r="AH8" s="56" t="s">
        <v>23</v>
      </c>
      <c r="AI8" s="56" t="s">
        <v>28</v>
      </c>
      <c r="AJ8" s="56" t="s">
        <v>27</v>
      </c>
      <c r="AK8" s="57" t="s">
        <v>124</v>
      </c>
    </row>
    <row r="9" spans="1:37" ht="32.25" customHeight="1">
      <c r="A9" s="19">
        <v>1</v>
      </c>
      <c r="B9" s="86"/>
      <c r="C9" s="108"/>
      <c r="D9" s="86"/>
      <c r="E9" s="2"/>
      <c r="F9" s="83" t="str">
        <f>IFERROR(VLOOKUP(E9,テーブル4815[],2,FALSE)&amp;"","")</f>
        <v/>
      </c>
      <c r="G9" s="3"/>
      <c r="H9" s="204" t="str">
        <f>IF(E9=1,G9*15000,"")</f>
        <v/>
      </c>
      <c r="I9" s="205"/>
      <c r="J9" s="87" t="str">
        <f>IF(E9=2,60000,"")</f>
        <v/>
      </c>
      <c r="K9" s="85" t="str">
        <f>IF(E9="","",SUM(H9:J9))</f>
        <v/>
      </c>
      <c r="L9"/>
      <c r="N9" s="74" t="str">
        <f t="shared" ref="N9:N18" si="0">F9&amp;E9&amp;"_入所"</f>
        <v>_入所</v>
      </c>
      <c r="O9" s="74" t="str">
        <f t="shared" ref="O9:O18" si="1">F9&amp;E9&amp;"_通所"</f>
        <v>_通所</v>
      </c>
      <c r="Q9" s="58"/>
      <c r="R9" s="59"/>
      <c r="S9" s="59"/>
      <c r="T9" s="60"/>
      <c r="U9" s="51"/>
      <c r="V9" s="68"/>
      <c r="W9" s="69"/>
      <c r="X9" s="69"/>
      <c r="Y9" s="70"/>
      <c r="Z9" s="51"/>
      <c r="AA9" s="68"/>
      <c r="AB9" s="69"/>
      <c r="AC9" s="69"/>
      <c r="AD9" s="70"/>
      <c r="AE9" s="51"/>
      <c r="AF9" s="58">
        <v>1</v>
      </c>
      <c r="AG9" s="59" t="s">
        <v>145</v>
      </c>
      <c r="AH9" s="61">
        <v>80000</v>
      </c>
      <c r="AI9" s="61">
        <v>10000</v>
      </c>
      <c r="AJ9" s="59"/>
      <c r="AK9" s="62" t="s">
        <v>125</v>
      </c>
    </row>
    <row r="10" spans="1:37" ht="32.25" customHeight="1">
      <c r="A10" s="19">
        <v>2</v>
      </c>
      <c r="B10" s="86"/>
      <c r="C10" s="108"/>
      <c r="D10" s="86"/>
      <c r="E10" s="2"/>
      <c r="F10" s="83" t="str">
        <f>IFERROR(VLOOKUP(E10,テーブル4815[],2,FALSE)&amp;"","")</f>
        <v/>
      </c>
      <c r="G10" s="3"/>
      <c r="H10" s="204" t="str">
        <f t="shared" ref="H10:H18" si="2">IF(E10=1,G10*15000,"")</f>
        <v/>
      </c>
      <c r="I10" s="205"/>
      <c r="J10" s="87" t="str">
        <f t="shared" ref="J10:J18" si="3">IF(E10=2,60000,"")</f>
        <v/>
      </c>
      <c r="K10" s="85" t="str">
        <f t="shared" ref="K10:K18" si="4">IF(E10="","",SUM(H10:J10))</f>
        <v/>
      </c>
      <c r="L10"/>
      <c r="N10" s="74" t="str">
        <f t="shared" si="0"/>
        <v>_入所</v>
      </c>
      <c r="O10" s="74" t="str">
        <f t="shared" si="1"/>
        <v>_通所</v>
      </c>
      <c r="Q10" s="58" t="s">
        <v>53</v>
      </c>
      <c r="R10" s="59" t="s">
        <v>30</v>
      </c>
      <c r="S10" s="59" t="s">
        <v>52</v>
      </c>
      <c r="T10" s="60" t="s">
        <v>51</v>
      </c>
      <c r="V10" s="68" t="s">
        <v>127</v>
      </c>
      <c r="W10" s="68" t="s">
        <v>127</v>
      </c>
      <c r="X10" s="68" t="s">
        <v>131</v>
      </c>
      <c r="Y10" s="70" t="s">
        <v>131</v>
      </c>
      <c r="AA10" s="68" t="s">
        <v>131</v>
      </c>
      <c r="AB10" s="68" t="s">
        <v>127</v>
      </c>
      <c r="AC10" s="68" t="s">
        <v>127</v>
      </c>
      <c r="AD10" s="70" t="s">
        <v>131</v>
      </c>
      <c r="AF10" s="58">
        <v>2</v>
      </c>
      <c r="AG10" s="59" t="s">
        <v>146</v>
      </c>
      <c r="AH10" s="61">
        <v>40000</v>
      </c>
      <c r="AI10" s="61"/>
      <c r="AJ10" s="61"/>
      <c r="AK10" s="72">
        <v>0</v>
      </c>
    </row>
    <row r="11" spans="1:37" ht="32.25" customHeight="1">
      <c r="A11" s="19">
        <v>3</v>
      </c>
      <c r="B11" s="1"/>
      <c r="C11" s="109"/>
      <c r="D11" s="1"/>
      <c r="E11" s="2"/>
      <c r="F11" s="83" t="str">
        <f>IFERROR(VLOOKUP(E11,テーブル4815[],2,FALSE)&amp;"","")</f>
        <v/>
      </c>
      <c r="G11" s="3"/>
      <c r="H11" s="204" t="str">
        <f t="shared" si="2"/>
        <v/>
      </c>
      <c r="I11" s="205"/>
      <c r="J11" s="87" t="str">
        <f t="shared" si="3"/>
        <v/>
      </c>
      <c r="K11" s="85" t="str">
        <f t="shared" si="4"/>
        <v/>
      </c>
      <c r="L11"/>
      <c r="N11" s="74" t="str">
        <f t="shared" si="0"/>
        <v>_入所</v>
      </c>
      <c r="O11" s="74" t="str">
        <f t="shared" si="1"/>
        <v>_通所</v>
      </c>
      <c r="Q11" s="58" t="s">
        <v>50</v>
      </c>
      <c r="R11" s="59" t="s">
        <v>29</v>
      </c>
      <c r="S11" s="59" t="s">
        <v>49</v>
      </c>
      <c r="T11" s="60" t="s">
        <v>48</v>
      </c>
      <c r="V11" s="71" t="s">
        <v>128</v>
      </c>
      <c r="W11" s="71" t="s">
        <v>128</v>
      </c>
      <c r="X11" s="68" t="s">
        <v>131</v>
      </c>
      <c r="Y11" s="70" t="s">
        <v>131</v>
      </c>
      <c r="AA11" s="68" t="s">
        <v>131</v>
      </c>
      <c r="AB11" s="71" t="s">
        <v>128</v>
      </c>
      <c r="AC11" s="71" t="s">
        <v>128</v>
      </c>
      <c r="AD11" s="70" t="s">
        <v>131</v>
      </c>
      <c r="AF11" s="58"/>
      <c r="AG11" s="59"/>
      <c r="AH11" s="61"/>
      <c r="AI11" s="61"/>
      <c r="AJ11" s="61"/>
      <c r="AK11" s="62"/>
    </row>
    <row r="12" spans="1:37" ht="32.25" customHeight="1">
      <c r="A12" s="19">
        <v>4</v>
      </c>
      <c r="B12" s="1"/>
      <c r="C12" s="109"/>
      <c r="D12" s="1"/>
      <c r="E12" s="2"/>
      <c r="F12" s="83" t="str">
        <f>IFERROR(VLOOKUP(E12,テーブル4815[],2,FALSE)&amp;"","")</f>
        <v/>
      </c>
      <c r="G12" s="3"/>
      <c r="H12" s="204" t="str">
        <f t="shared" si="2"/>
        <v/>
      </c>
      <c r="I12" s="205"/>
      <c r="J12" s="87" t="str">
        <f t="shared" si="3"/>
        <v/>
      </c>
      <c r="K12" s="85" t="str">
        <f t="shared" si="4"/>
        <v/>
      </c>
      <c r="L12"/>
      <c r="N12" s="74" t="str">
        <f t="shared" si="0"/>
        <v>_入所</v>
      </c>
      <c r="O12" s="74" t="str">
        <f t="shared" si="1"/>
        <v>_通所</v>
      </c>
      <c r="Q12" s="58" t="s">
        <v>47</v>
      </c>
      <c r="R12" s="59"/>
      <c r="S12" s="59" t="s">
        <v>46</v>
      </c>
      <c r="T12" s="60" t="s">
        <v>45</v>
      </c>
      <c r="AF12" s="58"/>
      <c r="AG12" s="59"/>
      <c r="AH12" s="61"/>
      <c r="AI12" s="59"/>
      <c r="AJ12" s="61"/>
      <c r="AK12" s="62"/>
    </row>
    <row r="13" spans="1:37" ht="32.25" customHeight="1">
      <c r="A13" s="19">
        <v>5</v>
      </c>
      <c r="B13" s="1"/>
      <c r="C13" s="109"/>
      <c r="D13" s="1"/>
      <c r="E13" s="2"/>
      <c r="F13" s="83" t="str">
        <f>IFERROR(VLOOKUP(E13,テーブル4815[],2,FALSE)&amp;"","")</f>
        <v/>
      </c>
      <c r="G13" s="3"/>
      <c r="H13" s="204" t="str">
        <f t="shared" si="2"/>
        <v/>
      </c>
      <c r="I13" s="205"/>
      <c r="J13" s="87" t="str">
        <f t="shared" si="3"/>
        <v/>
      </c>
      <c r="K13" s="85" t="str">
        <f t="shared" si="4"/>
        <v/>
      </c>
      <c r="L13"/>
      <c r="N13" s="74" t="str">
        <f t="shared" si="0"/>
        <v>_入所</v>
      </c>
      <c r="O13" s="74" t="str">
        <f t="shared" si="1"/>
        <v>_通所</v>
      </c>
      <c r="Q13" s="58" t="s">
        <v>44</v>
      </c>
      <c r="R13" s="59"/>
      <c r="S13" s="59" t="s">
        <v>43</v>
      </c>
      <c r="T13" s="60" t="s">
        <v>42</v>
      </c>
      <c r="AF13" s="58"/>
      <c r="AG13" s="59"/>
      <c r="AH13" s="61"/>
      <c r="AI13" s="59"/>
      <c r="AJ13" s="61"/>
      <c r="AK13" s="62"/>
    </row>
    <row r="14" spans="1:37" ht="32.25" customHeight="1">
      <c r="A14" s="19">
        <v>6</v>
      </c>
      <c r="B14" s="1"/>
      <c r="C14" s="109"/>
      <c r="D14" s="1"/>
      <c r="E14" s="2"/>
      <c r="F14" s="83" t="str">
        <f>IFERROR(VLOOKUP(E14,テーブル4815[],2,FALSE)&amp;"","")</f>
        <v/>
      </c>
      <c r="G14" s="3"/>
      <c r="H14" s="204" t="str">
        <f t="shared" si="2"/>
        <v/>
      </c>
      <c r="I14" s="205"/>
      <c r="J14" s="87" t="str">
        <f t="shared" si="3"/>
        <v/>
      </c>
      <c r="K14" s="85" t="str">
        <f t="shared" si="4"/>
        <v/>
      </c>
      <c r="L14"/>
      <c r="N14" s="74" t="str">
        <f t="shared" si="0"/>
        <v>_入所</v>
      </c>
      <c r="O14" s="74" t="str">
        <f t="shared" si="1"/>
        <v>_通所</v>
      </c>
      <c r="Q14" s="58" t="s">
        <v>41</v>
      </c>
      <c r="R14" s="59"/>
      <c r="S14" s="59"/>
      <c r="T14" s="60" t="s">
        <v>40</v>
      </c>
      <c r="AF14" s="63"/>
      <c r="AG14" s="64"/>
      <c r="AH14" s="66"/>
      <c r="AI14" s="64"/>
      <c r="AJ14" s="66"/>
      <c r="AK14" s="72"/>
    </row>
    <row r="15" spans="1:37" ht="32.25" customHeight="1">
      <c r="A15" s="19">
        <v>7</v>
      </c>
      <c r="B15" s="1"/>
      <c r="C15" s="109"/>
      <c r="D15" s="1"/>
      <c r="E15" s="2"/>
      <c r="F15" s="83" t="str">
        <f>IFERROR(VLOOKUP(E15,テーブル4815[],2,FALSE)&amp;"","")</f>
        <v/>
      </c>
      <c r="G15" s="3"/>
      <c r="H15" s="204" t="str">
        <f t="shared" si="2"/>
        <v/>
      </c>
      <c r="I15" s="205"/>
      <c r="J15" s="87" t="str">
        <f t="shared" si="3"/>
        <v/>
      </c>
      <c r="K15" s="85" t="str">
        <f t="shared" si="4"/>
        <v/>
      </c>
      <c r="L15"/>
      <c r="N15" s="74" t="str">
        <f t="shared" si="0"/>
        <v>_入所</v>
      </c>
      <c r="O15" s="74" t="str">
        <f t="shared" si="1"/>
        <v>_通所</v>
      </c>
      <c r="Q15" s="58" t="s">
        <v>39</v>
      </c>
      <c r="R15" s="59"/>
      <c r="S15" s="59"/>
      <c r="T15" s="60" t="s">
        <v>38</v>
      </c>
    </row>
    <row r="16" spans="1:37" ht="32.25" customHeight="1">
      <c r="A16" s="19">
        <v>8</v>
      </c>
      <c r="B16" s="1"/>
      <c r="C16" s="109"/>
      <c r="D16" s="1"/>
      <c r="E16" s="2"/>
      <c r="F16" s="83" t="str">
        <f>IFERROR(VLOOKUP(E16,テーブル4815[],2,FALSE)&amp;"","")</f>
        <v/>
      </c>
      <c r="G16" s="3"/>
      <c r="H16" s="204" t="str">
        <f t="shared" si="2"/>
        <v/>
      </c>
      <c r="I16" s="205"/>
      <c r="J16" s="87" t="str">
        <f t="shared" si="3"/>
        <v/>
      </c>
      <c r="K16" s="85" t="str">
        <f t="shared" si="4"/>
        <v/>
      </c>
      <c r="L16"/>
      <c r="N16" s="74" t="str">
        <f t="shared" si="0"/>
        <v>_入所</v>
      </c>
      <c r="O16" s="74" t="str">
        <f t="shared" si="1"/>
        <v>_通所</v>
      </c>
      <c r="Q16" s="58" t="s">
        <v>37</v>
      </c>
      <c r="R16" s="59"/>
      <c r="S16" s="59"/>
      <c r="T16" s="60" t="s">
        <v>36</v>
      </c>
    </row>
    <row r="17" spans="1:20" ht="32.25" customHeight="1">
      <c r="A17" s="19">
        <v>9</v>
      </c>
      <c r="B17" s="1"/>
      <c r="C17" s="109"/>
      <c r="D17" s="1"/>
      <c r="E17" s="2"/>
      <c r="F17" s="83" t="str">
        <f>IFERROR(VLOOKUP(E17,テーブル4815[],2,FALSE)&amp;"","")</f>
        <v/>
      </c>
      <c r="G17" s="3"/>
      <c r="H17" s="204" t="str">
        <f t="shared" si="2"/>
        <v/>
      </c>
      <c r="I17" s="205"/>
      <c r="J17" s="87" t="str">
        <f t="shared" si="3"/>
        <v/>
      </c>
      <c r="K17" s="85" t="str">
        <f t="shared" si="4"/>
        <v/>
      </c>
      <c r="L17"/>
      <c r="N17" s="74" t="str">
        <f t="shared" si="0"/>
        <v>_入所</v>
      </c>
      <c r="O17" s="74" t="str">
        <f t="shared" si="1"/>
        <v>_通所</v>
      </c>
      <c r="Q17" s="58" t="s">
        <v>35</v>
      </c>
      <c r="R17" s="59"/>
      <c r="S17" s="59"/>
      <c r="T17" s="60" t="s">
        <v>34</v>
      </c>
    </row>
    <row r="18" spans="1:20" ht="32.25" customHeight="1">
      <c r="A18" s="19">
        <v>10</v>
      </c>
      <c r="B18" s="1"/>
      <c r="C18" s="109"/>
      <c r="D18" s="1"/>
      <c r="E18" s="2"/>
      <c r="F18" s="83" t="str">
        <f>IFERROR(VLOOKUP(E18,テーブル4815[],2,FALSE)&amp;"","")</f>
        <v/>
      </c>
      <c r="G18" s="3"/>
      <c r="H18" s="204" t="str">
        <f t="shared" si="2"/>
        <v/>
      </c>
      <c r="I18" s="205"/>
      <c r="J18" s="87" t="str">
        <f t="shared" si="3"/>
        <v/>
      </c>
      <c r="K18" s="85" t="str">
        <f t="shared" si="4"/>
        <v/>
      </c>
      <c r="L18"/>
      <c r="N18" s="74" t="str">
        <f t="shared" si="0"/>
        <v>_入所</v>
      </c>
      <c r="O18" s="74" t="str">
        <f t="shared" si="1"/>
        <v>_通所</v>
      </c>
      <c r="Q18" s="58" t="s">
        <v>33</v>
      </c>
      <c r="R18" s="59"/>
      <c r="S18" s="59"/>
      <c r="T18" s="60"/>
    </row>
    <row r="27" spans="1:20">
      <c r="B27" s="18"/>
    </row>
    <row r="28" spans="1:20">
      <c r="B28" s="18"/>
    </row>
    <row r="29" spans="1:20">
      <c r="B29" s="18"/>
      <c r="E29" s="5"/>
      <c r="F29" s="14"/>
      <c r="J29" s="17"/>
      <c r="K29" s="10"/>
    </row>
    <row r="60" spans="1:5">
      <c r="A60" s="13"/>
      <c r="C60" s="14"/>
      <c r="D60" s="16"/>
      <c r="E60" s="15"/>
    </row>
    <row r="61" spans="1:5">
      <c r="A61" s="13"/>
      <c r="C61" s="14"/>
      <c r="D61" s="16"/>
      <c r="E61" s="15"/>
    </row>
    <row r="62" spans="1:5">
      <c r="A62" s="13"/>
      <c r="C62" s="14"/>
      <c r="D62" s="16"/>
      <c r="E62" s="15"/>
    </row>
    <row r="63" spans="1:5">
      <c r="A63" s="13"/>
      <c r="C63" s="14"/>
      <c r="D63" s="16"/>
      <c r="E63" s="15"/>
    </row>
    <row r="64" spans="1:5">
      <c r="A64" s="13"/>
      <c r="C64" s="14"/>
      <c r="D64" s="16"/>
      <c r="E64" s="15"/>
    </row>
    <row r="214" spans="5:6">
      <c r="E214" s="5"/>
      <c r="F214" s="7"/>
    </row>
    <row r="215" spans="5:6">
      <c r="E215" s="5"/>
      <c r="F215" s="7"/>
    </row>
    <row r="216" spans="5:6">
      <c r="E216" s="5"/>
      <c r="F216" s="7"/>
    </row>
    <row r="217" spans="5:6">
      <c r="E217" s="5"/>
      <c r="F217" s="7"/>
    </row>
    <row r="218" spans="5:6">
      <c r="E218" s="5"/>
      <c r="F218" s="7"/>
    </row>
    <row r="219" spans="5:6">
      <c r="E219" s="5"/>
      <c r="F219" s="7"/>
    </row>
    <row r="220" spans="5:6">
      <c r="E220" s="5"/>
      <c r="F220" s="7"/>
    </row>
    <row r="221" spans="5:6">
      <c r="E221" s="5"/>
      <c r="F221" s="7"/>
    </row>
    <row r="222" spans="5:6">
      <c r="E222" s="5"/>
      <c r="F222" s="7"/>
    </row>
    <row r="223" spans="5:6">
      <c r="E223" s="5"/>
      <c r="F223" s="7"/>
    </row>
    <row r="224" spans="5:6">
      <c r="E224" s="5"/>
      <c r="F224" s="7"/>
    </row>
    <row r="225" spans="5:6">
      <c r="E225" s="5"/>
      <c r="F225" s="7"/>
    </row>
    <row r="226" spans="5:6">
      <c r="E226" s="5"/>
      <c r="F226" s="7"/>
    </row>
    <row r="227" spans="5:6">
      <c r="E227" s="5"/>
      <c r="F227" s="7"/>
    </row>
    <row r="228" spans="5:6">
      <c r="E228" s="5"/>
      <c r="F228" s="7"/>
    </row>
    <row r="229" spans="5:6">
      <c r="E229" s="5"/>
      <c r="F229" s="7"/>
    </row>
    <row r="230" spans="5:6">
      <c r="E230" s="5"/>
      <c r="F230" s="7"/>
    </row>
    <row r="231" spans="5:6">
      <c r="E231" s="5"/>
      <c r="F231" s="7"/>
    </row>
    <row r="234" spans="5:6">
      <c r="E234" s="5"/>
      <c r="F234" s="7"/>
    </row>
    <row r="235" spans="5:6">
      <c r="E235" s="5"/>
      <c r="F235" s="7"/>
    </row>
    <row r="236" spans="5:6">
      <c r="E236" s="5"/>
      <c r="F236" s="7"/>
    </row>
    <row r="237" spans="5:6">
      <c r="E237" s="5"/>
      <c r="F237" s="7"/>
    </row>
    <row r="238" spans="5:6">
      <c r="E238" s="5"/>
      <c r="F238" s="7"/>
    </row>
    <row r="239" spans="5:6">
      <c r="E239" s="5"/>
      <c r="F239" s="7"/>
    </row>
  </sheetData>
  <mergeCells count="27">
    <mergeCell ref="K7:K8"/>
    <mergeCell ref="F7:F8"/>
    <mergeCell ref="G7:G8"/>
    <mergeCell ref="J7:J8"/>
    <mergeCell ref="H7:I8"/>
    <mergeCell ref="A7:A8"/>
    <mergeCell ref="B7:B8"/>
    <mergeCell ref="C7:C8"/>
    <mergeCell ref="D7:D8"/>
    <mergeCell ref="E7:E8"/>
    <mergeCell ref="B6:D6"/>
    <mergeCell ref="C1:D1"/>
    <mergeCell ref="C2:D2"/>
    <mergeCell ref="E1:F2"/>
    <mergeCell ref="G1:I1"/>
    <mergeCell ref="G2:H2"/>
    <mergeCell ref="F6:L6"/>
    <mergeCell ref="H9:I9"/>
    <mergeCell ref="H10:I10"/>
    <mergeCell ref="H11:I11"/>
    <mergeCell ref="H12:I12"/>
    <mergeCell ref="H13:I13"/>
    <mergeCell ref="H14:I14"/>
    <mergeCell ref="H15:I15"/>
    <mergeCell ref="H16:I16"/>
    <mergeCell ref="H17:I17"/>
    <mergeCell ref="H18:I18"/>
  </mergeCells>
  <phoneticPr fontId="2"/>
  <conditionalFormatting sqref="G9:G18">
    <cfRule type="expression" dxfId="15" priority="3">
      <formula>FIND("2",E9)</formula>
    </cfRule>
    <cfRule type="expression" dxfId="14" priority="16">
      <formula>FIND(3,E9)</formula>
    </cfRule>
    <cfRule type="expression" dxfId="13" priority="17">
      <formula>FIND(4,E9)</formula>
    </cfRule>
  </conditionalFormatting>
  <conditionalFormatting sqref="H9:H18">
    <cfRule type="containsText" dxfId="12" priority="10" operator="containsText" text="負担なし">
      <formula>NOT(ISERROR(SEARCH("負担なし",H9)))</formula>
    </cfRule>
    <cfRule type="expression" dxfId="11" priority="13">
      <formula>FIND(3,E9)</formula>
    </cfRule>
    <cfRule type="expression" dxfId="10" priority="18">
      <formula>FIND(4,E9)</formula>
    </cfRule>
  </conditionalFormatting>
  <conditionalFormatting sqref="H9:I18">
    <cfRule type="expression" dxfId="9" priority="2">
      <formula>FIND("2",E9)</formula>
    </cfRule>
  </conditionalFormatting>
  <conditionalFormatting sqref="J9:J18">
    <cfRule type="expression" dxfId="8" priority="1">
      <formula>FIND("1",E9)</formula>
    </cfRule>
  </conditionalFormatting>
  <dataValidations count="2">
    <dataValidation imeMode="disabled" allowBlank="1" showInputMessage="1" showErrorMessage="1" sqref="G14:G18" xr:uid="{00000000-0002-0000-0100-000000000000}"/>
    <dataValidation type="list" imeMode="disabled" allowBlank="1" showInputMessage="1" showErrorMessage="1" sqref="E9:E18" xr:uid="{00000000-0002-0000-0100-000001000000}">
      <formula1>"1,2"</formula1>
    </dataValidation>
  </dataValidations>
  <pageMargins left="0.70866141732283472" right="0.70866141732283472" top="0.74803149606299213" bottom="0.74803149606299213" header="0.31496062992125984" footer="0.31496062992125984"/>
  <pageSetup paperSize="9" scale="85" orientation="landscape" r:id="rId1"/>
  <colBreaks count="1" manualBreakCount="1">
    <brk id="12" max="17" man="1"/>
  </colBreaks>
  <drawing r:id="rId2"/>
  <legacyDrawing r:id="rId3"/>
  <tableParts count="4">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AI41"/>
  <sheetViews>
    <sheetView view="pageBreakPreview" topLeftCell="A6" zoomScaleNormal="100" zoomScaleSheetLayoutView="100" workbookViewId="0">
      <selection activeCell="B8" sqref="B8:AD8"/>
    </sheetView>
  </sheetViews>
  <sheetFormatPr defaultColWidth="2" defaultRowHeight="12"/>
  <cols>
    <col min="1" max="4" width="4.19921875" style="6" customWidth="1"/>
    <col min="5" max="5" width="4.09765625" style="6" customWidth="1"/>
    <col min="6" max="7" width="4.59765625" style="6" customWidth="1"/>
    <col min="8" max="11" width="2" style="6" customWidth="1"/>
    <col min="12" max="31" width="1.8984375" style="6" customWidth="1"/>
    <col min="32" max="32" width="2.09765625" style="6" customWidth="1"/>
    <col min="33" max="16384" width="2" style="6"/>
  </cols>
  <sheetData>
    <row r="1" spans="1:35" ht="19.5" customHeight="1">
      <c r="A1" s="6" t="s">
        <v>77</v>
      </c>
      <c r="C1" s="88"/>
      <c r="D1" s="88"/>
      <c r="AG1" s="92"/>
      <c r="AH1" s="92"/>
      <c r="AI1" s="92"/>
    </row>
    <row r="2" spans="1:35" ht="6" customHeight="1">
      <c r="A2" s="93"/>
      <c r="C2" s="88"/>
      <c r="D2" s="88"/>
    </row>
    <row r="3" spans="1:35" s="94" customFormat="1" ht="19.5" customHeight="1">
      <c r="A3" s="182" t="s">
        <v>162</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5" s="94" customFormat="1" ht="19.5" customHeight="1">
      <c r="A4" s="183" t="s">
        <v>151</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row>
    <row r="5" spans="1:35" ht="6" customHeight="1">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row>
    <row r="6" spans="1:35" ht="19.5" customHeight="1">
      <c r="C6" s="88"/>
      <c r="D6" s="88"/>
      <c r="V6" s="89" t="s">
        <v>0</v>
      </c>
      <c r="W6" s="184"/>
      <c r="X6" s="184"/>
      <c r="Y6" s="88" t="s">
        <v>1</v>
      </c>
      <c r="Z6" s="184"/>
      <c r="AA6" s="184"/>
      <c r="AB6" s="88" t="s">
        <v>2</v>
      </c>
      <c r="AC6" s="184"/>
      <c r="AD6" s="184"/>
      <c r="AE6" s="88" t="s">
        <v>3</v>
      </c>
    </row>
    <row r="7" spans="1:35" ht="19.5" customHeight="1">
      <c r="B7" s="185" t="s">
        <v>19</v>
      </c>
      <c r="C7" s="185"/>
      <c r="D7" s="185"/>
      <c r="E7" s="185"/>
      <c r="F7" s="185"/>
    </row>
    <row r="8" spans="1:35" ht="51" customHeight="1">
      <c r="A8" s="90"/>
      <c r="B8" s="187" t="s">
        <v>163</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90"/>
      <c r="AF8" s="90"/>
    </row>
    <row r="9" spans="1:35" ht="6" customHeight="1">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row>
    <row r="10" spans="1:35" ht="13.5" customHeight="1">
      <c r="A10" s="188" t="s">
        <v>4</v>
      </c>
      <c r="B10" s="191" t="s">
        <v>5</v>
      </c>
      <c r="C10" s="191"/>
      <c r="D10" s="191"/>
      <c r="E10" s="191"/>
      <c r="F10" s="192" t="s">
        <v>121</v>
      </c>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row>
    <row r="11" spans="1:35" ht="26.25" customHeight="1">
      <c r="A11" s="189"/>
      <c r="B11" s="193" t="s">
        <v>6</v>
      </c>
      <c r="C11" s="193"/>
      <c r="D11" s="193"/>
      <c r="E11" s="193"/>
      <c r="F11" s="194" t="s">
        <v>120</v>
      </c>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row>
    <row r="12" spans="1:35" ht="13.5" customHeight="1">
      <c r="A12" s="189"/>
      <c r="B12" s="195" t="s">
        <v>89</v>
      </c>
      <c r="C12" s="196"/>
      <c r="D12" s="196"/>
      <c r="E12" s="197"/>
      <c r="F12" s="96" t="s">
        <v>97</v>
      </c>
      <c r="G12" s="97">
        <v>123</v>
      </c>
      <c r="H12" s="98" t="s">
        <v>90</v>
      </c>
      <c r="I12" s="198">
        <v>4567</v>
      </c>
      <c r="J12" s="198"/>
      <c r="K12" s="198"/>
      <c r="L12" s="99" t="s">
        <v>85</v>
      </c>
      <c r="M12" s="199"/>
      <c r="N12" s="199"/>
      <c r="O12" s="199"/>
      <c r="P12" s="199"/>
      <c r="Q12" s="199"/>
      <c r="R12" s="199"/>
      <c r="S12" s="199"/>
      <c r="T12" s="199"/>
      <c r="U12" s="199"/>
      <c r="V12" s="199"/>
      <c r="W12" s="199"/>
      <c r="X12" s="199"/>
      <c r="Y12" s="199"/>
      <c r="Z12" s="199"/>
      <c r="AA12" s="199"/>
      <c r="AB12" s="199"/>
      <c r="AC12" s="199"/>
      <c r="AD12" s="199"/>
      <c r="AE12" s="199"/>
      <c r="AF12" s="200"/>
    </row>
    <row r="13" spans="1:35" ht="36.75" customHeight="1">
      <c r="A13" s="189"/>
      <c r="B13" s="201" t="s">
        <v>86</v>
      </c>
      <c r="C13" s="202"/>
      <c r="D13" s="202"/>
      <c r="E13" s="203"/>
      <c r="F13" s="186" t="s">
        <v>94</v>
      </c>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row>
    <row r="14" spans="1:35" ht="19.5" customHeight="1">
      <c r="A14" s="189"/>
      <c r="B14" s="160" t="s">
        <v>84</v>
      </c>
      <c r="C14" s="160"/>
      <c r="D14" s="160"/>
      <c r="E14" s="160"/>
      <c r="F14" s="160" t="s">
        <v>9</v>
      </c>
      <c r="G14" s="160"/>
      <c r="H14" s="180" t="s">
        <v>92</v>
      </c>
      <c r="I14" s="180"/>
      <c r="J14" s="180"/>
      <c r="K14" s="180"/>
      <c r="L14" s="180"/>
      <c r="M14" s="180"/>
      <c r="N14" s="180"/>
      <c r="O14" s="180"/>
      <c r="P14" s="180"/>
      <c r="Q14" s="180"/>
      <c r="R14" s="160" t="s">
        <v>10</v>
      </c>
      <c r="S14" s="160"/>
      <c r="T14" s="160"/>
      <c r="U14" s="160"/>
      <c r="V14" s="160"/>
      <c r="W14" s="181" t="s">
        <v>93</v>
      </c>
      <c r="X14" s="181"/>
      <c r="Y14" s="181"/>
      <c r="Z14" s="181"/>
      <c r="AA14" s="181"/>
      <c r="AB14" s="181"/>
      <c r="AC14" s="181"/>
      <c r="AD14" s="181"/>
      <c r="AE14" s="181"/>
      <c r="AF14" s="181"/>
    </row>
    <row r="15" spans="1:35" ht="19.5" customHeight="1">
      <c r="A15" s="189"/>
      <c r="B15" s="160" t="s">
        <v>16</v>
      </c>
      <c r="C15" s="160"/>
      <c r="D15" s="160"/>
      <c r="E15" s="160"/>
      <c r="F15" s="160" t="s">
        <v>7</v>
      </c>
      <c r="G15" s="160"/>
      <c r="H15" s="161" t="s">
        <v>114</v>
      </c>
      <c r="I15" s="161"/>
      <c r="J15" s="161"/>
      <c r="K15" s="161"/>
      <c r="L15" s="161"/>
      <c r="M15" s="161"/>
      <c r="N15" s="161"/>
      <c r="O15" s="161"/>
      <c r="P15" s="161"/>
      <c r="Q15" s="161"/>
      <c r="R15" s="160" t="s">
        <v>13</v>
      </c>
      <c r="S15" s="160"/>
      <c r="T15" s="160"/>
      <c r="U15" s="160"/>
      <c r="V15" s="160"/>
      <c r="W15" s="162" t="s">
        <v>115</v>
      </c>
      <c r="X15" s="162"/>
      <c r="Y15" s="162"/>
      <c r="Z15" s="162"/>
      <c r="AA15" s="162"/>
      <c r="AB15" s="162"/>
      <c r="AC15" s="162"/>
      <c r="AD15" s="162"/>
      <c r="AE15" s="162"/>
      <c r="AF15" s="162"/>
    </row>
    <row r="16" spans="1:35" ht="19.5" customHeight="1">
      <c r="A16" s="189"/>
      <c r="B16" s="179" t="s">
        <v>82</v>
      </c>
      <c r="C16" s="179"/>
      <c r="D16" s="179"/>
      <c r="E16" s="179"/>
      <c r="F16" s="160" t="s">
        <v>9</v>
      </c>
      <c r="G16" s="160"/>
      <c r="H16" s="180" t="s">
        <v>110</v>
      </c>
      <c r="I16" s="180"/>
      <c r="J16" s="180"/>
      <c r="K16" s="180"/>
      <c r="L16" s="180"/>
      <c r="M16" s="180"/>
      <c r="N16" s="180"/>
      <c r="O16" s="180"/>
      <c r="P16" s="180"/>
      <c r="Q16" s="180"/>
      <c r="R16" s="160" t="s">
        <v>10</v>
      </c>
      <c r="S16" s="160"/>
      <c r="T16" s="160"/>
      <c r="U16" s="160"/>
      <c r="V16" s="160"/>
      <c r="W16" s="181" t="s">
        <v>111</v>
      </c>
      <c r="X16" s="181"/>
      <c r="Y16" s="181"/>
      <c r="Z16" s="181"/>
      <c r="AA16" s="181"/>
      <c r="AB16" s="181"/>
      <c r="AC16" s="181"/>
      <c r="AD16" s="181"/>
      <c r="AE16" s="181"/>
      <c r="AF16" s="181"/>
    </row>
    <row r="17" spans="1:34" ht="19.5" customHeight="1">
      <c r="A17" s="189"/>
      <c r="B17" s="179" t="s">
        <v>83</v>
      </c>
      <c r="C17" s="179"/>
      <c r="D17" s="179"/>
      <c r="E17" s="179"/>
      <c r="F17" s="160" t="s">
        <v>9</v>
      </c>
      <c r="G17" s="160"/>
      <c r="H17" s="180" t="s">
        <v>112</v>
      </c>
      <c r="I17" s="180"/>
      <c r="J17" s="180"/>
      <c r="K17" s="180"/>
      <c r="L17" s="180"/>
      <c r="M17" s="180"/>
      <c r="N17" s="180"/>
      <c r="O17" s="180"/>
      <c r="P17" s="180"/>
      <c r="Q17" s="180"/>
      <c r="R17" s="160" t="s">
        <v>10</v>
      </c>
      <c r="S17" s="160"/>
      <c r="T17" s="160"/>
      <c r="U17" s="160"/>
      <c r="V17" s="160"/>
      <c r="W17" s="181" t="s">
        <v>113</v>
      </c>
      <c r="X17" s="181"/>
      <c r="Y17" s="181"/>
      <c r="Z17" s="181"/>
      <c r="AA17" s="181"/>
      <c r="AB17" s="181"/>
      <c r="AC17" s="181"/>
      <c r="AD17" s="181"/>
      <c r="AE17" s="181"/>
      <c r="AF17" s="181"/>
    </row>
    <row r="18" spans="1:34" ht="19.5" customHeight="1">
      <c r="A18" s="189"/>
      <c r="B18" s="158" t="s">
        <v>109</v>
      </c>
      <c r="C18" s="158"/>
      <c r="D18" s="158"/>
      <c r="E18" s="158"/>
      <c r="F18" s="160" t="s">
        <v>7</v>
      </c>
      <c r="G18" s="160"/>
      <c r="H18" s="161" t="s">
        <v>116</v>
      </c>
      <c r="I18" s="161"/>
      <c r="J18" s="161"/>
      <c r="K18" s="161"/>
      <c r="L18" s="161"/>
      <c r="M18" s="161"/>
      <c r="N18" s="161"/>
      <c r="O18" s="161"/>
      <c r="P18" s="161"/>
      <c r="Q18" s="161"/>
      <c r="R18" s="160" t="s">
        <v>13</v>
      </c>
      <c r="S18" s="160"/>
      <c r="T18" s="160"/>
      <c r="U18" s="160"/>
      <c r="V18" s="160"/>
      <c r="W18" s="162" t="s">
        <v>117</v>
      </c>
      <c r="X18" s="162"/>
      <c r="Y18" s="162"/>
      <c r="Z18" s="162"/>
      <c r="AA18" s="162"/>
      <c r="AB18" s="162"/>
      <c r="AC18" s="162"/>
      <c r="AD18" s="162"/>
      <c r="AE18" s="162"/>
      <c r="AF18" s="162"/>
    </row>
    <row r="19" spans="1:34" ht="19.5" customHeight="1">
      <c r="A19" s="190"/>
      <c r="B19" s="159"/>
      <c r="C19" s="159"/>
      <c r="D19" s="159"/>
      <c r="E19" s="159"/>
      <c r="F19" s="170" t="s">
        <v>8</v>
      </c>
      <c r="G19" s="170"/>
      <c r="H19" s="171" t="s">
        <v>118</v>
      </c>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row>
    <row r="20" spans="1:34" ht="6" customHeight="1">
      <c r="A20" s="93"/>
      <c r="C20" s="88"/>
      <c r="D20" s="88"/>
    </row>
    <row r="21" spans="1:34" ht="19.5" customHeight="1" thickBot="1">
      <c r="A21" s="172" t="s">
        <v>14</v>
      </c>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row>
    <row r="22" spans="1:34" ht="19.5" customHeight="1" thickBot="1">
      <c r="A22" s="173" t="s">
        <v>15</v>
      </c>
      <c r="B22" s="174"/>
      <c r="C22" s="174"/>
      <c r="D22" s="174"/>
      <c r="E22" s="174"/>
      <c r="F22" s="174"/>
      <c r="G22" s="174"/>
      <c r="H22" s="174"/>
      <c r="I22" s="174"/>
      <c r="J22" s="174"/>
      <c r="K22" s="174"/>
      <c r="L22" s="174"/>
      <c r="M22" s="174"/>
      <c r="N22" s="174"/>
      <c r="O22" s="174"/>
      <c r="P22" s="174"/>
      <c r="Q22" s="175"/>
      <c r="R22" s="176">
        <f>'（記入例）様式第1号 別紙 '!L2</f>
        <v>810000</v>
      </c>
      <c r="S22" s="176"/>
      <c r="T22" s="176"/>
      <c r="U22" s="176"/>
      <c r="V22" s="176"/>
      <c r="W22" s="176"/>
      <c r="X22" s="176"/>
      <c r="Y22" s="176"/>
      <c r="Z22" s="176"/>
      <c r="AA22" s="176"/>
      <c r="AB22" s="176"/>
      <c r="AC22" s="176"/>
      <c r="AD22" s="176"/>
      <c r="AE22" s="177" t="s">
        <v>11</v>
      </c>
      <c r="AF22" s="178"/>
    </row>
    <row r="23" spans="1:34" ht="8.25" customHeight="1">
      <c r="A23" s="88"/>
      <c r="C23" s="88"/>
      <c r="D23" s="88"/>
    </row>
    <row r="24" spans="1:34" ht="15" customHeight="1">
      <c r="A24" s="163" t="s">
        <v>78</v>
      </c>
      <c r="B24" s="166"/>
      <c r="C24" s="167"/>
      <c r="D24" s="168" t="s">
        <v>17</v>
      </c>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9"/>
    </row>
    <row r="25" spans="1:34" ht="15" customHeight="1">
      <c r="A25" s="164"/>
      <c r="B25" s="166"/>
      <c r="C25" s="167"/>
      <c r="D25" s="168" t="s">
        <v>91</v>
      </c>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9"/>
    </row>
    <row r="26" spans="1:34" ht="15" customHeight="1">
      <c r="A26" s="165"/>
      <c r="B26" s="166"/>
      <c r="C26" s="167"/>
      <c r="D26" s="168" t="s">
        <v>18</v>
      </c>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9"/>
      <c r="AH26" s="95"/>
    </row>
    <row r="27" spans="1:34" ht="6" customHeight="1">
      <c r="A27" s="100"/>
      <c r="C27" s="88"/>
      <c r="D27" s="88"/>
    </row>
    <row r="28" spans="1:34" ht="16.5" customHeight="1">
      <c r="A28" s="153" t="s">
        <v>79</v>
      </c>
      <c r="B28" s="154" t="s">
        <v>59</v>
      </c>
      <c r="C28" s="154"/>
      <c r="D28" s="154"/>
      <c r="E28" s="154"/>
      <c r="F28" s="155" t="s">
        <v>95</v>
      </c>
      <c r="G28" s="155"/>
      <c r="H28" s="155"/>
      <c r="I28" s="155"/>
      <c r="J28" s="155"/>
      <c r="K28" s="155"/>
      <c r="L28" s="151" t="s">
        <v>58</v>
      </c>
      <c r="M28" s="151"/>
      <c r="N28" s="151"/>
      <c r="O28" s="151"/>
      <c r="P28" s="151"/>
      <c r="Q28" s="151" t="s">
        <v>60</v>
      </c>
      <c r="R28" s="151"/>
      <c r="S28" s="151"/>
      <c r="T28" s="151"/>
      <c r="U28" s="151"/>
      <c r="V28" s="151" t="s">
        <v>61</v>
      </c>
      <c r="W28" s="151"/>
      <c r="X28" s="151"/>
      <c r="Y28" s="151"/>
      <c r="Z28" s="151"/>
      <c r="AA28" s="101"/>
      <c r="AB28" s="145"/>
      <c r="AC28" s="145"/>
      <c r="AD28" s="145"/>
      <c r="AE28" s="145"/>
      <c r="AF28" s="102"/>
    </row>
    <row r="29" spans="1:34" ht="16.5" customHeight="1">
      <c r="A29" s="153"/>
      <c r="B29" s="154"/>
      <c r="C29" s="154"/>
      <c r="D29" s="154"/>
      <c r="E29" s="154"/>
      <c r="F29" s="155"/>
      <c r="G29" s="155"/>
      <c r="H29" s="155"/>
      <c r="I29" s="155"/>
      <c r="J29" s="155"/>
      <c r="K29" s="155"/>
      <c r="L29" s="147" t="s">
        <v>62</v>
      </c>
      <c r="M29" s="147"/>
      <c r="N29" s="147"/>
      <c r="O29" s="147"/>
      <c r="P29" s="147"/>
      <c r="Q29" s="147" t="s">
        <v>63</v>
      </c>
      <c r="R29" s="147"/>
      <c r="S29" s="147"/>
      <c r="T29" s="147"/>
      <c r="U29" s="147"/>
      <c r="V29" s="148" t="s">
        <v>64</v>
      </c>
      <c r="W29" s="148"/>
      <c r="X29" s="148"/>
      <c r="Y29" s="148"/>
      <c r="Z29" s="148"/>
      <c r="AA29" s="103" t="s">
        <v>69</v>
      </c>
      <c r="AB29" s="146"/>
      <c r="AC29" s="146"/>
      <c r="AD29" s="146"/>
      <c r="AE29" s="146"/>
      <c r="AF29" s="104" t="s">
        <v>85</v>
      </c>
    </row>
    <row r="30" spans="1:34" ht="16.5" customHeight="1">
      <c r="A30" s="153"/>
      <c r="B30" s="149" t="s">
        <v>73</v>
      </c>
      <c r="C30" s="149"/>
      <c r="D30" s="149"/>
      <c r="E30" s="149"/>
      <c r="F30" s="150" t="s">
        <v>96</v>
      </c>
      <c r="G30" s="150"/>
      <c r="H30" s="150"/>
      <c r="I30" s="150"/>
      <c r="J30" s="150"/>
      <c r="K30" s="150"/>
      <c r="L30" s="151" t="s">
        <v>65</v>
      </c>
      <c r="M30" s="151"/>
      <c r="N30" s="151"/>
      <c r="O30" s="151"/>
      <c r="P30" s="151"/>
      <c r="Q30" s="151" t="s">
        <v>66</v>
      </c>
      <c r="R30" s="151"/>
      <c r="S30" s="151"/>
      <c r="T30" s="151"/>
      <c r="U30" s="151"/>
      <c r="V30" s="152"/>
      <c r="W30" s="152"/>
      <c r="X30" s="152"/>
      <c r="Y30" s="152"/>
      <c r="Z30" s="152"/>
      <c r="AA30" s="101"/>
      <c r="AB30" s="145"/>
      <c r="AC30" s="145"/>
      <c r="AD30" s="145"/>
      <c r="AE30" s="145"/>
      <c r="AF30" s="102"/>
    </row>
    <row r="31" spans="1:34" ht="16.5" customHeight="1">
      <c r="A31" s="153"/>
      <c r="B31" s="156" t="s">
        <v>72</v>
      </c>
      <c r="C31" s="156"/>
      <c r="D31" s="156"/>
      <c r="E31" s="156"/>
      <c r="F31" s="150"/>
      <c r="G31" s="150"/>
      <c r="H31" s="150"/>
      <c r="I31" s="150"/>
      <c r="J31" s="150"/>
      <c r="K31" s="150"/>
      <c r="L31" s="157" t="s">
        <v>68</v>
      </c>
      <c r="M31" s="157"/>
      <c r="N31" s="157"/>
      <c r="O31" s="157"/>
      <c r="P31" s="157"/>
      <c r="Q31" s="157" t="s">
        <v>67</v>
      </c>
      <c r="R31" s="157"/>
      <c r="S31" s="157"/>
      <c r="T31" s="157"/>
      <c r="U31" s="157"/>
      <c r="V31" s="157" t="s">
        <v>64</v>
      </c>
      <c r="W31" s="157"/>
      <c r="X31" s="157"/>
      <c r="Y31" s="157"/>
      <c r="Z31" s="157"/>
      <c r="AA31" s="103" t="s">
        <v>69</v>
      </c>
      <c r="AB31" s="146"/>
      <c r="AC31" s="146"/>
      <c r="AD31" s="146"/>
      <c r="AE31" s="146"/>
      <c r="AF31" s="104" t="s">
        <v>85</v>
      </c>
    </row>
    <row r="32" spans="1:34" ht="19.5" customHeight="1">
      <c r="A32" s="153"/>
      <c r="B32" s="138" t="s">
        <v>100</v>
      </c>
      <c r="C32" s="139"/>
      <c r="D32" s="139"/>
      <c r="E32" s="139"/>
      <c r="F32" s="139"/>
      <c r="G32" s="139"/>
      <c r="H32" s="139"/>
      <c r="I32" s="139"/>
      <c r="J32" s="139"/>
      <c r="K32" s="140"/>
      <c r="L32" s="141" t="s">
        <v>70</v>
      </c>
      <c r="M32" s="142"/>
      <c r="N32" s="142"/>
      <c r="O32" s="142"/>
      <c r="P32" s="142"/>
      <c r="Q32" s="142" t="s">
        <v>71</v>
      </c>
      <c r="R32" s="142"/>
      <c r="S32" s="142"/>
      <c r="T32" s="142"/>
      <c r="U32" s="142"/>
      <c r="V32" s="142" t="s">
        <v>64</v>
      </c>
      <c r="W32" s="142"/>
      <c r="X32" s="142"/>
      <c r="Y32" s="142"/>
      <c r="Z32" s="142"/>
      <c r="AA32" s="105" t="s">
        <v>69</v>
      </c>
      <c r="AB32" s="143"/>
      <c r="AC32" s="143"/>
      <c r="AD32" s="143"/>
      <c r="AE32" s="143"/>
      <c r="AF32" s="106" t="s">
        <v>85</v>
      </c>
    </row>
    <row r="33" spans="1:32" ht="19.5" customHeight="1">
      <c r="A33" s="153"/>
      <c r="B33" s="138" t="s">
        <v>101</v>
      </c>
      <c r="C33" s="139"/>
      <c r="D33" s="139"/>
      <c r="E33" s="139"/>
      <c r="F33" s="139"/>
      <c r="G33" s="139"/>
      <c r="H33" s="139"/>
      <c r="I33" s="139"/>
      <c r="J33" s="139"/>
      <c r="K33" s="140"/>
      <c r="L33" s="144">
        <v>0</v>
      </c>
      <c r="M33" s="133"/>
      <c r="N33" s="133"/>
      <c r="O33" s="133">
        <v>1</v>
      </c>
      <c r="P33" s="133"/>
      <c r="Q33" s="133"/>
      <c r="R33" s="133">
        <v>2</v>
      </c>
      <c r="S33" s="133"/>
      <c r="T33" s="133"/>
      <c r="U33" s="133">
        <v>3</v>
      </c>
      <c r="V33" s="133"/>
      <c r="W33" s="133"/>
      <c r="X33" s="133">
        <v>4</v>
      </c>
      <c r="Y33" s="133"/>
      <c r="Z33" s="133"/>
      <c r="AA33" s="133">
        <v>5</v>
      </c>
      <c r="AB33" s="133"/>
      <c r="AC33" s="133"/>
      <c r="AD33" s="133">
        <v>6</v>
      </c>
      <c r="AE33" s="133"/>
      <c r="AF33" s="134"/>
    </row>
    <row r="34" spans="1:32" s="93" customFormat="1" ht="30" customHeight="1">
      <c r="A34" s="153"/>
      <c r="B34" s="135" t="s">
        <v>20</v>
      </c>
      <c r="C34" s="135"/>
      <c r="D34" s="135"/>
      <c r="E34" s="135"/>
      <c r="F34" s="136" t="s">
        <v>119</v>
      </c>
      <c r="G34" s="136"/>
      <c r="H34" s="136"/>
      <c r="I34" s="136"/>
      <c r="J34" s="136"/>
      <c r="K34" s="136"/>
      <c r="L34" s="137"/>
      <c r="M34" s="137"/>
      <c r="N34" s="137"/>
      <c r="O34" s="137"/>
      <c r="P34" s="137"/>
      <c r="Q34" s="137"/>
      <c r="R34" s="137"/>
      <c r="S34" s="137"/>
      <c r="T34" s="137"/>
      <c r="U34" s="137"/>
      <c r="V34" s="137"/>
      <c r="W34" s="137"/>
      <c r="X34" s="137"/>
      <c r="Y34" s="137"/>
      <c r="Z34" s="137"/>
      <c r="AA34" s="137"/>
      <c r="AB34" s="137"/>
      <c r="AC34" s="137"/>
      <c r="AD34" s="137"/>
      <c r="AE34" s="137"/>
      <c r="AF34" s="137"/>
    </row>
    <row r="35" spans="1:32" s="93" customFormat="1" ht="30" customHeight="1">
      <c r="A35" s="153"/>
      <c r="B35" s="135" t="s">
        <v>21</v>
      </c>
      <c r="C35" s="135"/>
      <c r="D35" s="135"/>
      <c r="E35" s="135"/>
      <c r="F35" s="136" t="s">
        <v>122</v>
      </c>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row>
    <row r="36" spans="1:32" ht="6" customHeight="1">
      <c r="A36" s="100"/>
      <c r="C36" s="88"/>
      <c r="D36" s="88"/>
      <c r="H36" s="107"/>
      <c r="I36" s="107"/>
      <c r="J36" s="107"/>
      <c r="K36" s="107"/>
    </row>
    <row r="37" spans="1:32" ht="10.5" customHeight="1">
      <c r="A37" s="114" t="s">
        <v>80</v>
      </c>
      <c r="B37" s="117" t="s">
        <v>98</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row>
    <row r="38" spans="1:32" ht="15" customHeight="1">
      <c r="A38" s="115"/>
      <c r="B38" s="118" t="s">
        <v>22</v>
      </c>
      <c r="C38" s="119"/>
      <c r="D38" s="119"/>
      <c r="E38" s="120"/>
      <c r="F38" s="112"/>
      <c r="G38" s="113"/>
      <c r="H38" s="124" t="s">
        <v>88</v>
      </c>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row>
    <row r="39" spans="1:32" ht="19.5" customHeight="1">
      <c r="A39" s="115"/>
      <c r="B39" s="121"/>
      <c r="C39" s="122"/>
      <c r="D39" s="122"/>
      <c r="E39" s="123"/>
      <c r="F39" s="112"/>
      <c r="G39" s="113"/>
      <c r="H39" s="126" t="s">
        <v>87</v>
      </c>
      <c r="I39" s="127"/>
      <c r="J39" s="127"/>
      <c r="K39" s="127"/>
      <c r="L39" s="127"/>
      <c r="M39" s="127"/>
      <c r="N39" s="127"/>
      <c r="O39" s="127"/>
      <c r="P39" s="127"/>
      <c r="Q39" s="127"/>
      <c r="R39" s="127"/>
      <c r="S39" s="128" t="s">
        <v>99</v>
      </c>
      <c r="T39" s="128"/>
      <c r="U39" s="128"/>
      <c r="V39" s="128"/>
      <c r="W39" s="128"/>
      <c r="X39" s="128"/>
      <c r="Y39" s="128"/>
      <c r="Z39" s="128"/>
      <c r="AA39" s="128"/>
      <c r="AB39" s="128"/>
      <c r="AC39" s="128"/>
      <c r="AD39" s="128"/>
      <c r="AE39" s="128"/>
      <c r="AF39" s="129"/>
    </row>
    <row r="40" spans="1:32" ht="15" customHeight="1">
      <c r="A40" s="115"/>
      <c r="B40" s="118" t="s">
        <v>81</v>
      </c>
      <c r="C40" s="119"/>
      <c r="D40" s="119"/>
      <c r="E40" s="120"/>
      <c r="F40" s="112"/>
      <c r="G40" s="113"/>
      <c r="H40" s="110" t="s">
        <v>102</v>
      </c>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row>
    <row r="41" spans="1:32" ht="15" customHeight="1">
      <c r="A41" s="116"/>
      <c r="B41" s="130"/>
      <c r="C41" s="131"/>
      <c r="D41" s="131"/>
      <c r="E41" s="132"/>
      <c r="F41" s="112"/>
      <c r="G41" s="113"/>
      <c r="H41" s="110" t="s">
        <v>103</v>
      </c>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row>
  </sheetData>
  <mergeCells count="105">
    <mergeCell ref="W6:X6"/>
    <mergeCell ref="B12:E12"/>
    <mergeCell ref="B13:E13"/>
    <mergeCell ref="B24:C24"/>
    <mergeCell ref="B25:C25"/>
    <mergeCell ref="F10:AF10"/>
    <mergeCell ref="F11:AF11"/>
    <mergeCell ref="F13:AF13"/>
    <mergeCell ref="W15:AF15"/>
    <mergeCell ref="B37:AF37"/>
    <mergeCell ref="H38:AF38"/>
    <mergeCell ref="F38:G38"/>
    <mergeCell ref="F39:G39"/>
    <mergeCell ref="F40:G40"/>
    <mergeCell ref="H40:AF40"/>
    <mergeCell ref="B38:E39"/>
    <mergeCell ref="H39:R39"/>
    <mergeCell ref="S39:AF39"/>
    <mergeCell ref="B35:E35"/>
    <mergeCell ref="L29:P29"/>
    <mergeCell ref="F35:AF35"/>
    <mergeCell ref="V29:Z29"/>
    <mergeCell ref="L32:P32"/>
    <mergeCell ref="L33:N33"/>
    <mergeCell ref="Q32:U32"/>
    <mergeCell ref="V32:Z32"/>
    <mergeCell ref="R33:T33"/>
    <mergeCell ref="X33:Z33"/>
    <mergeCell ref="AA33:AC33"/>
    <mergeCell ref="AD33:AF33"/>
    <mergeCell ref="F28:K29"/>
    <mergeCell ref="Q29:U29"/>
    <mergeCell ref="V28:Z28"/>
    <mergeCell ref="U33:W33"/>
    <mergeCell ref="B32:K32"/>
    <mergeCell ref="B33:K33"/>
    <mergeCell ref="L30:P30"/>
    <mergeCell ref="L31:P31"/>
    <mergeCell ref="Q30:U30"/>
    <mergeCell ref="Q31:U31"/>
    <mergeCell ref="V31:Z31"/>
    <mergeCell ref="AB28:AE29"/>
    <mergeCell ref="V30:Z30"/>
    <mergeCell ref="AB30:AE31"/>
    <mergeCell ref="B16:E16"/>
    <mergeCell ref="W16:AF16"/>
    <mergeCell ref="W17:AF17"/>
    <mergeCell ref="R17:V17"/>
    <mergeCell ref="R18:V18"/>
    <mergeCell ref="B26:C26"/>
    <mergeCell ref="D24:AF24"/>
    <mergeCell ref="D25:AF25"/>
    <mergeCell ref="D26:AF26"/>
    <mergeCell ref="H18:Q18"/>
    <mergeCell ref="H19:AF19"/>
    <mergeCell ref="H16:Q16"/>
    <mergeCell ref="H17:Q17"/>
    <mergeCell ref="F41:G41"/>
    <mergeCell ref="H41:AF41"/>
    <mergeCell ref="A37:A41"/>
    <mergeCell ref="B40:E41"/>
    <mergeCell ref="B30:E30"/>
    <mergeCell ref="B31:E31"/>
    <mergeCell ref="B34:E34"/>
    <mergeCell ref="F30:K31"/>
    <mergeCell ref="B11:E11"/>
    <mergeCell ref="B15:E15"/>
    <mergeCell ref="W18:AF18"/>
    <mergeCell ref="Q28:U28"/>
    <mergeCell ref="A28:A35"/>
    <mergeCell ref="B28:E29"/>
    <mergeCell ref="L28:P28"/>
    <mergeCell ref="O33:Q33"/>
    <mergeCell ref="F34:AF34"/>
    <mergeCell ref="AB32:AE32"/>
    <mergeCell ref="F15:G15"/>
    <mergeCell ref="F16:G16"/>
    <mergeCell ref="F17:G17"/>
    <mergeCell ref="F18:G18"/>
    <mergeCell ref="F19:G19"/>
    <mergeCell ref="R15:V15"/>
    <mergeCell ref="A24:A26"/>
    <mergeCell ref="B17:E17"/>
    <mergeCell ref="A21:AF21"/>
    <mergeCell ref="A22:Q22"/>
    <mergeCell ref="R22:AD22"/>
    <mergeCell ref="AE22:AF22"/>
    <mergeCell ref="B18:E19"/>
    <mergeCell ref="A3:AF3"/>
    <mergeCell ref="A4:AF4"/>
    <mergeCell ref="B7:F7"/>
    <mergeCell ref="H14:Q14"/>
    <mergeCell ref="W14:AF14"/>
    <mergeCell ref="F14:G14"/>
    <mergeCell ref="B14:E14"/>
    <mergeCell ref="B10:E10"/>
    <mergeCell ref="B8:AD8"/>
    <mergeCell ref="R16:V16"/>
    <mergeCell ref="A10:A19"/>
    <mergeCell ref="AC6:AD6"/>
    <mergeCell ref="I12:K12"/>
    <mergeCell ref="M12:AF12"/>
    <mergeCell ref="R14:V14"/>
    <mergeCell ref="H15:Q15"/>
    <mergeCell ref="Z6:AA6"/>
  </mergeCells>
  <phoneticPr fontId="2"/>
  <dataValidations count="5">
    <dataValidation imeMode="fullKatakana" allowBlank="1" showInputMessage="1" showErrorMessage="1" sqref="F10:AF10" xr:uid="{00000000-0002-0000-0200-000000000000}"/>
    <dataValidation allowBlank="1" showErrorMessage="1" sqref="F35:AF35" xr:uid="{00000000-0002-0000-0200-000004000000}"/>
    <dataValidation imeMode="fullKatakana" allowBlank="1" showErrorMessage="1" sqref="F34:AF34" xr:uid="{00000000-0002-0000-0200-000005000000}"/>
    <dataValidation imeMode="disabled" allowBlank="1" showInputMessage="1" showErrorMessage="1" sqref="L33:AF33 W15:AF15 W18:AF18 H18:Q18 G12 I12:M12 H15:Q15" xr:uid="{00000000-0002-0000-0200-000006000000}"/>
    <dataValidation type="list" allowBlank="1" showInputMessage="1" showErrorMessage="1" sqref="M27:O27 M36:O36" xr:uid="{00000000-0002-0000-0200-000007000000}">
      <formula1>"　,○"</formula1>
    </dataValidation>
  </dataValidations>
  <pageMargins left="0.9055118110236221" right="0.51181102362204722" top="0.74803149606299213" bottom="0.74803149606299213" header="0.31496062992125984" footer="0.31496062992125984"/>
  <pageSetup paperSize="9" scale="9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7653" r:id="rId4" name="Check Box 5">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7654" r:id="rId5" name="Check Box 6">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7655" r:id="rId6" name="Check Box 7">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7656" r:id="rId7" name="Check Box 8">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7657" r:id="rId8" name="Check Box 9">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7658" r:id="rId9" name="Check Box 10">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7659" r:id="rId10" name="Check Box 11">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7660" r:id="rId11" name="Check Box 12">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7663" r:id="rId14" name="Check Box 15">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7664" r:id="rId15" name="Check Box 16">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7665" r:id="rId16" name="Check Box 17">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7666" r:id="rId17" name="Check Box 18">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7667" r:id="rId18" name="Check Box 19">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7668" r:id="rId19" name="Check Box 20">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7669" r:id="rId20" name="Check Box 21">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7670" r:id="rId21" name="Check Box 22">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7671" r:id="rId22" name="Check Box 23">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7672" r:id="rId23" name="Check Box 24">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7673" r:id="rId24" name="Check Box 25">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41"/>
  <sheetViews>
    <sheetView workbookViewId="0">
      <selection activeCell="D15" sqref="D15"/>
    </sheetView>
  </sheetViews>
  <sheetFormatPr defaultColWidth="9" defaultRowHeight="16.2"/>
  <cols>
    <col min="1" max="1" width="3.3984375" style="14" customWidth="1"/>
    <col min="2" max="2" width="29.69921875" style="12" customWidth="1"/>
    <col min="3" max="3" width="8.8984375" style="13" customWidth="1"/>
    <col min="4" max="4" width="31.59765625" style="12" customWidth="1"/>
    <col min="5" max="5" width="4.09765625" style="11" customWidth="1"/>
    <col min="6" max="6" width="4.3984375" style="8" customWidth="1"/>
    <col min="7" max="7" width="4.09765625" style="10" customWidth="1"/>
    <col min="8" max="8" width="4.3984375" style="10" customWidth="1"/>
    <col min="9" max="9" width="7" style="10" customWidth="1"/>
    <col min="10" max="10" width="8.69921875" style="9" customWidth="1"/>
    <col min="11" max="11" width="8.69921875" style="4" customWidth="1"/>
    <col min="12" max="12" width="11.19921875" style="4" customWidth="1"/>
    <col min="13" max="13" width="12.5" style="4" customWidth="1"/>
    <col min="14" max="14" width="11.09765625" style="7" customWidth="1"/>
    <col min="15" max="16" width="12.3984375" style="44" hidden="1" customWidth="1"/>
    <col min="17" max="17" width="1.19921875" style="45" hidden="1" customWidth="1"/>
    <col min="18" max="21" width="13.69921875" style="46" hidden="1" customWidth="1"/>
    <col min="22" max="22" width="1.19921875" style="45" hidden="1" customWidth="1"/>
    <col min="23" max="26" width="7.5" style="51" hidden="1" customWidth="1"/>
    <col min="27" max="27" width="1.19921875" style="45" hidden="1" customWidth="1"/>
    <col min="28" max="31" width="7.5" style="45" hidden="1" customWidth="1"/>
    <col min="32" max="32" width="1.19921875" style="45" hidden="1" customWidth="1"/>
    <col min="33" max="33" width="8" style="45" hidden="1" customWidth="1"/>
    <col min="34" max="34" width="12.5" style="45" hidden="1" customWidth="1"/>
    <col min="35" max="37" width="6.5" style="45" hidden="1" customWidth="1"/>
    <col min="38" max="38" width="22.5" style="45" hidden="1" customWidth="1"/>
    <col min="39" max="48" width="8.69921875" style="7" customWidth="1"/>
    <col min="49" max="16384" width="9" style="7"/>
  </cols>
  <sheetData>
    <row r="1" spans="1:38" ht="26.25" customHeight="1">
      <c r="A1" s="43"/>
      <c r="B1" s="43"/>
      <c r="C1" s="207" t="s">
        <v>149</v>
      </c>
      <c r="D1" s="208"/>
      <c r="E1" s="211" t="s">
        <v>56</v>
      </c>
      <c r="F1" s="212"/>
      <c r="G1" s="215" t="s">
        <v>76</v>
      </c>
      <c r="H1" s="216"/>
      <c r="I1" s="217"/>
      <c r="J1" s="76" t="s">
        <v>159</v>
      </c>
      <c r="K1" s="42" t="s">
        <v>160</v>
      </c>
      <c r="L1" s="41" t="s">
        <v>56</v>
      </c>
      <c r="M1" s="7"/>
      <c r="N1" s="44"/>
      <c r="P1" s="45"/>
      <c r="Q1" s="46"/>
      <c r="U1" s="45"/>
      <c r="V1" s="51"/>
      <c r="Z1" s="45"/>
      <c r="AL1" s="7"/>
    </row>
    <row r="2" spans="1:38" ht="23.25" customHeight="1" thickBot="1">
      <c r="A2" s="43"/>
      <c r="B2" s="43"/>
      <c r="C2" s="209" t="s">
        <v>150</v>
      </c>
      <c r="D2" s="210"/>
      <c r="E2" s="213"/>
      <c r="F2" s="214"/>
      <c r="G2" s="218">
        <f>COUNTIFS(K9:K20,"&gt;0")</f>
        <v>2</v>
      </c>
      <c r="H2" s="219"/>
      <c r="I2" s="80" t="s">
        <v>57</v>
      </c>
      <c r="J2" s="77">
        <f>SUM(H9:I18)</f>
        <v>750000</v>
      </c>
      <c r="K2" s="40">
        <f>SUM(J9:J18)</f>
        <v>60000</v>
      </c>
      <c r="L2" s="39">
        <f>SUM(K9:K18)</f>
        <v>810000</v>
      </c>
      <c r="M2" s="7"/>
      <c r="N2" s="44"/>
      <c r="P2" s="45"/>
      <c r="Q2" s="46"/>
      <c r="U2" s="45"/>
      <c r="V2" s="51"/>
      <c r="Z2" s="45"/>
      <c r="AL2" s="7"/>
    </row>
    <row r="3" spans="1:38" ht="8.25" customHeight="1">
      <c r="B3" s="38"/>
      <c r="C3" s="37"/>
      <c r="D3" s="36"/>
      <c r="E3" s="35"/>
      <c r="F3" s="35"/>
      <c r="G3" s="34"/>
      <c r="H3" s="33"/>
      <c r="I3" s="33"/>
      <c r="J3" s="32"/>
      <c r="K3" s="31"/>
      <c r="L3" s="31"/>
      <c r="M3" s="30"/>
    </row>
    <row r="4" spans="1:38" ht="22.5" customHeight="1">
      <c r="A4" s="78" t="s">
        <v>144</v>
      </c>
      <c r="B4" s="28"/>
      <c r="C4" s="29"/>
      <c r="D4" s="28"/>
      <c r="E4" s="27"/>
      <c r="F4" s="26"/>
      <c r="G4" s="84" t="str">
        <f>'様式第1号 申請書兼実績報告書'!F11&amp;""</f>
        <v/>
      </c>
      <c r="H4" s="81"/>
      <c r="I4" s="81"/>
      <c r="J4" s="79"/>
      <c r="K4" s="79"/>
      <c r="L4" s="79"/>
      <c r="M4" s="21"/>
    </row>
    <row r="5" spans="1:38" ht="8.25" customHeight="1">
      <c r="A5" s="22"/>
      <c r="B5" s="24"/>
      <c r="C5" s="25"/>
      <c r="D5" s="24"/>
      <c r="E5" s="7"/>
      <c r="F5" s="23"/>
      <c r="G5" s="22"/>
      <c r="H5" s="82"/>
      <c r="I5" s="82"/>
      <c r="J5" s="21"/>
      <c r="K5" s="21"/>
      <c r="L5" s="21"/>
      <c r="M5" s="21"/>
    </row>
    <row r="6" spans="1:38" ht="25.05" customHeight="1">
      <c r="A6" s="20"/>
      <c r="B6" s="206" t="s">
        <v>74</v>
      </c>
      <c r="C6" s="206"/>
      <c r="D6" s="206"/>
      <c r="F6" s="222" t="s">
        <v>148</v>
      </c>
      <c r="G6" s="222"/>
      <c r="H6" s="222"/>
      <c r="I6" s="222"/>
      <c r="J6" s="222"/>
      <c r="K6" s="222"/>
      <c r="L6" s="222"/>
      <c r="M6" s="7"/>
      <c r="O6" s="47" t="s">
        <v>123</v>
      </c>
      <c r="P6" s="47"/>
      <c r="R6" s="48" t="s">
        <v>55</v>
      </c>
      <c r="S6" s="49"/>
      <c r="T6" s="49"/>
      <c r="U6" s="49"/>
      <c r="W6" s="73" t="s">
        <v>104</v>
      </c>
      <c r="X6" s="67"/>
      <c r="Y6" s="67"/>
      <c r="Z6" s="67"/>
      <c r="AB6" s="73" t="s">
        <v>104</v>
      </c>
      <c r="AC6" s="75"/>
      <c r="AD6" s="75"/>
      <c r="AE6" s="75"/>
      <c r="AG6" s="73" t="s">
        <v>126</v>
      </c>
      <c r="AH6" s="49"/>
      <c r="AI6" s="49"/>
      <c r="AJ6" s="49"/>
      <c r="AK6" s="49"/>
      <c r="AL6" s="47"/>
    </row>
    <row r="7" spans="1:38" ht="45.75" customHeight="1">
      <c r="A7" s="223" t="s">
        <v>12</v>
      </c>
      <c r="B7" s="225" t="s">
        <v>107</v>
      </c>
      <c r="C7" s="227" t="s">
        <v>108</v>
      </c>
      <c r="D7" s="225" t="s">
        <v>129</v>
      </c>
      <c r="E7" s="225" t="s">
        <v>75</v>
      </c>
      <c r="F7" s="225" t="s">
        <v>130</v>
      </c>
      <c r="G7" s="225" t="s">
        <v>147</v>
      </c>
      <c r="H7" s="231" t="s">
        <v>154</v>
      </c>
      <c r="I7" s="232"/>
      <c r="J7" s="229" t="s">
        <v>155</v>
      </c>
      <c r="K7" s="225" t="s">
        <v>156</v>
      </c>
      <c r="L7" s="91"/>
      <c r="M7"/>
      <c r="O7" s="47" t="s">
        <v>123</v>
      </c>
      <c r="P7" s="47"/>
      <c r="R7" s="48" t="s">
        <v>55</v>
      </c>
      <c r="S7" s="49"/>
      <c r="T7" s="49"/>
      <c r="U7" s="49"/>
      <c r="W7" s="73" t="s">
        <v>132</v>
      </c>
      <c r="X7" s="67"/>
      <c r="Y7" s="67"/>
      <c r="Z7" s="67"/>
      <c r="AB7" s="73" t="s">
        <v>133</v>
      </c>
      <c r="AC7" s="75"/>
      <c r="AD7" s="75"/>
      <c r="AE7" s="75"/>
      <c r="AG7" s="73" t="s">
        <v>126</v>
      </c>
      <c r="AH7" s="49"/>
      <c r="AI7" s="49"/>
      <c r="AJ7" s="49"/>
      <c r="AK7" s="49"/>
      <c r="AL7" s="47"/>
    </row>
    <row r="8" spans="1:38" s="14" customFormat="1" ht="21.75" customHeight="1">
      <c r="A8" s="224"/>
      <c r="B8" s="226"/>
      <c r="C8" s="228"/>
      <c r="D8" s="226"/>
      <c r="E8" s="226"/>
      <c r="F8" s="226"/>
      <c r="G8" s="226"/>
      <c r="H8" s="233"/>
      <c r="I8" s="234"/>
      <c r="J8" s="230"/>
      <c r="K8" s="226"/>
      <c r="L8"/>
      <c r="M8"/>
      <c r="O8" s="50" t="s">
        <v>134</v>
      </c>
      <c r="P8" s="50" t="s">
        <v>135</v>
      </c>
      <c r="Q8" s="51"/>
      <c r="R8" s="52" t="s">
        <v>26</v>
      </c>
      <c r="S8" s="53" t="s">
        <v>54</v>
      </c>
      <c r="T8" s="53" t="s">
        <v>25</v>
      </c>
      <c r="U8" s="54" t="s">
        <v>24</v>
      </c>
      <c r="V8" s="51"/>
      <c r="W8" s="52" t="s">
        <v>136</v>
      </c>
      <c r="X8" s="53" t="s">
        <v>137</v>
      </c>
      <c r="Y8" s="53" t="s">
        <v>138</v>
      </c>
      <c r="Z8" s="54" t="s">
        <v>139</v>
      </c>
      <c r="AA8" s="51"/>
      <c r="AB8" s="52" t="s">
        <v>140</v>
      </c>
      <c r="AC8" s="53" t="s">
        <v>141</v>
      </c>
      <c r="AD8" s="53" t="s">
        <v>142</v>
      </c>
      <c r="AE8" s="54" t="s">
        <v>143</v>
      </c>
      <c r="AF8" s="51"/>
      <c r="AG8" s="55" t="s">
        <v>106</v>
      </c>
      <c r="AH8" s="53" t="s">
        <v>105</v>
      </c>
      <c r="AI8" s="56" t="s">
        <v>23</v>
      </c>
      <c r="AJ8" s="56" t="s">
        <v>28</v>
      </c>
      <c r="AK8" s="56" t="s">
        <v>27</v>
      </c>
      <c r="AL8" s="57" t="s">
        <v>124</v>
      </c>
    </row>
    <row r="9" spans="1:38" ht="32.25" customHeight="1">
      <c r="A9" s="19">
        <v>1</v>
      </c>
      <c r="B9" s="86" t="s">
        <v>152</v>
      </c>
      <c r="C9" s="108"/>
      <c r="D9" s="86" t="s">
        <v>158</v>
      </c>
      <c r="E9" s="2">
        <v>1</v>
      </c>
      <c r="F9" s="83" t="str">
        <f>IFERROR(VLOOKUP(E9,テーブル4815[],2,FALSE)&amp;"","")</f>
        <v>救護施設</v>
      </c>
      <c r="G9" s="3">
        <v>50</v>
      </c>
      <c r="H9" s="204">
        <f>IF(E9=1,G9*15000,"")</f>
        <v>750000</v>
      </c>
      <c r="I9" s="205"/>
      <c r="J9" s="87" t="str">
        <f>IF(E9=2,60000,"")</f>
        <v/>
      </c>
      <c r="K9" s="85">
        <f>IF(E9="","",SUM(H9:J9))</f>
        <v>750000</v>
      </c>
      <c r="L9"/>
      <c r="M9"/>
      <c r="O9" s="74" t="str">
        <f t="shared" ref="O9:O20" si="0">F9&amp;E9&amp;"_入所"</f>
        <v>救護施設1_入所</v>
      </c>
      <c r="P9" s="74" t="str">
        <f t="shared" ref="P9:P20" si="1">F9&amp;E9&amp;"_通所"</f>
        <v>救護施設1_通所</v>
      </c>
      <c r="R9" s="58"/>
      <c r="S9" s="59"/>
      <c r="T9" s="59"/>
      <c r="U9" s="60"/>
      <c r="V9" s="51"/>
      <c r="W9" s="68"/>
      <c r="X9" s="69"/>
      <c r="Y9" s="69"/>
      <c r="Z9" s="70"/>
      <c r="AA9" s="51"/>
      <c r="AB9" s="68"/>
      <c r="AC9" s="69"/>
      <c r="AD9" s="69"/>
      <c r="AE9" s="70"/>
      <c r="AF9" s="51"/>
      <c r="AG9" s="58">
        <v>1</v>
      </c>
      <c r="AH9" s="59" t="s">
        <v>145</v>
      </c>
      <c r="AI9" s="61">
        <v>80000</v>
      </c>
      <c r="AJ9" s="61">
        <v>10000</v>
      </c>
      <c r="AK9" s="59"/>
      <c r="AL9" s="62" t="s">
        <v>125</v>
      </c>
    </row>
    <row r="10" spans="1:38" ht="32.25" customHeight="1">
      <c r="A10" s="19">
        <v>2</v>
      </c>
      <c r="B10" s="86" t="s">
        <v>153</v>
      </c>
      <c r="C10" s="108"/>
      <c r="D10" s="86" t="s">
        <v>157</v>
      </c>
      <c r="E10" s="2">
        <v>2</v>
      </c>
      <c r="F10" s="83" t="str">
        <f>IFERROR(VLOOKUP(E10,テーブル4815[],2,FALSE)&amp;"","")</f>
        <v>授産施設</v>
      </c>
      <c r="G10" s="3"/>
      <c r="H10" s="204" t="str">
        <f t="shared" ref="H10:H18" si="2">IF(E10=1,G10*15000,"")</f>
        <v/>
      </c>
      <c r="I10" s="205"/>
      <c r="J10" s="87">
        <f t="shared" ref="J10:J18" si="3">IF(E10=2,60000,"")</f>
        <v>60000</v>
      </c>
      <c r="K10" s="85">
        <f t="shared" ref="K10:K18" si="4">IF(E10="","",SUM(H10:J10))</f>
        <v>60000</v>
      </c>
      <c r="L10"/>
      <c r="M10"/>
      <c r="O10" s="74" t="str">
        <f t="shared" si="0"/>
        <v>授産施設2_入所</v>
      </c>
      <c r="P10" s="74" t="str">
        <f t="shared" si="1"/>
        <v>授産施設2_通所</v>
      </c>
      <c r="R10" s="58" t="s">
        <v>53</v>
      </c>
      <c r="S10" s="59" t="s">
        <v>30</v>
      </c>
      <c r="T10" s="59" t="s">
        <v>52</v>
      </c>
      <c r="U10" s="60" t="s">
        <v>51</v>
      </c>
      <c r="W10" s="68" t="s">
        <v>127</v>
      </c>
      <c r="X10" s="68" t="s">
        <v>127</v>
      </c>
      <c r="Y10" s="68" t="s">
        <v>131</v>
      </c>
      <c r="Z10" s="70" t="s">
        <v>131</v>
      </c>
      <c r="AB10" s="68" t="s">
        <v>131</v>
      </c>
      <c r="AC10" s="68" t="s">
        <v>127</v>
      </c>
      <c r="AD10" s="68" t="s">
        <v>127</v>
      </c>
      <c r="AE10" s="70" t="s">
        <v>131</v>
      </c>
      <c r="AG10" s="58">
        <v>2</v>
      </c>
      <c r="AH10" s="59" t="s">
        <v>146</v>
      </c>
      <c r="AI10" s="61">
        <v>40000</v>
      </c>
      <c r="AJ10" s="61"/>
      <c r="AK10" s="61"/>
      <c r="AL10" s="72">
        <v>0</v>
      </c>
    </row>
    <row r="11" spans="1:38" ht="32.25" customHeight="1">
      <c r="A11" s="19">
        <v>3</v>
      </c>
      <c r="B11" s="1"/>
      <c r="C11" s="109"/>
      <c r="D11" s="1"/>
      <c r="E11" s="2"/>
      <c r="F11" s="83" t="str">
        <f>IFERROR(VLOOKUP(E11,テーブル4815[],2,FALSE)&amp;"","")</f>
        <v/>
      </c>
      <c r="G11" s="3"/>
      <c r="H11" s="204" t="str">
        <f t="shared" si="2"/>
        <v/>
      </c>
      <c r="I11" s="205"/>
      <c r="J11" s="87" t="str">
        <f t="shared" si="3"/>
        <v/>
      </c>
      <c r="K11" s="85" t="str">
        <f t="shared" si="4"/>
        <v/>
      </c>
      <c r="L11"/>
      <c r="M11"/>
      <c r="O11" s="74" t="str">
        <f t="shared" si="0"/>
        <v>_入所</v>
      </c>
      <c r="P11" s="74" t="str">
        <f t="shared" si="1"/>
        <v>_通所</v>
      </c>
      <c r="R11" s="58" t="s">
        <v>50</v>
      </c>
      <c r="S11" s="59" t="s">
        <v>29</v>
      </c>
      <c r="T11" s="59" t="s">
        <v>49</v>
      </c>
      <c r="U11" s="60" t="s">
        <v>48</v>
      </c>
      <c r="W11" s="71" t="s">
        <v>128</v>
      </c>
      <c r="X11" s="71" t="s">
        <v>128</v>
      </c>
      <c r="Y11" s="68" t="s">
        <v>131</v>
      </c>
      <c r="Z11" s="70" t="s">
        <v>131</v>
      </c>
      <c r="AB11" s="68" t="s">
        <v>131</v>
      </c>
      <c r="AC11" s="71" t="s">
        <v>128</v>
      </c>
      <c r="AD11" s="71" t="s">
        <v>128</v>
      </c>
      <c r="AE11" s="70" t="s">
        <v>131</v>
      </c>
      <c r="AG11" s="58"/>
      <c r="AH11" s="59"/>
      <c r="AI11" s="61"/>
      <c r="AJ11" s="61"/>
      <c r="AK11" s="61"/>
      <c r="AL11" s="62"/>
    </row>
    <row r="12" spans="1:38" ht="32.25" customHeight="1">
      <c r="A12" s="19">
        <v>4</v>
      </c>
      <c r="B12" s="1"/>
      <c r="C12" s="109"/>
      <c r="D12" s="1"/>
      <c r="E12" s="2"/>
      <c r="F12" s="83" t="str">
        <f>IFERROR(VLOOKUP(E12,テーブル4815[],2,FALSE)&amp;"","")</f>
        <v/>
      </c>
      <c r="G12" s="3"/>
      <c r="H12" s="204" t="str">
        <f t="shared" si="2"/>
        <v/>
      </c>
      <c r="I12" s="205"/>
      <c r="J12" s="87" t="str">
        <f t="shared" si="3"/>
        <v/>
      </c>
      <c r="K12" s="85" t="str">
        <f t="shared" si="4"/>
        <v/>
      </c>
      <c r="L12"/>
      <c r="M12"/>
      <c r="O12" s="74" t="str">
        <f t="shared" si="0"/>
        <v>_入所</v>
      </c>
      <c r="P12" s="74" t="str">
        <f t="shared" si="1"/>
        <v>_通所</v>
      </c>
      <c r="R12" s="58" t="s">
        <v>47</v>
      </c>
      <c r="S12" s="59"/>
      <c r="T12" s="59" t="s">
        <v>46</v>
      </c>
      <c r="U12" s="60" t="s">
        <v>45</v>
      </c>
      <c r="AG12" s="58"/>
      <c r="AH12" s="59"/>
      <c r="AI12" s="61"/>
      <c r="AJ12" s="59"/>
      <c r="AK12" s="61"/>
      <c r="AL12" s="62"/>
    </row>
    <row r="13" spans="1:38" ht="32.25" customHeight="1">
      <c r="A13" s="19">
        <v>5</v>
      </c>
      <c r="B13" s="1"/>
      <c r="C13" s="109"/>
      <c r="D13" s="1"/>
      <c r="E13" s="2"/>
      <c r="F13" s="83" t="str">
        <f>IFERROR(VLOOKUP(E13,テーブル4815[],2,FALSE)&amp;"","")</f>
        <v/>
      </c>
      <c r="G13" s="3"/>
      <c r="H13" s="204" t="str">
        <f t="shared" si="2"/>
        <v/>
      </c>
      <c r="I13" s="205"/>
      <c r="J13" s="87" t="str">
        <f t="shared" si="3"/>
        <v/>
      </c>
      <c r="K13" s="85" t="str">
        <f t="shared" si="4"/>
        <v/>
      </c>
      <c r="L13"/>
      <c r="M13"/>
      <c r="O13" s="74" t="str">
        <f t="shared" si="0"/>
        <v>_入所</v>
      </c>
      <c r="P13" s="74" t="str">
        <f t="shared" si="1"/>
        <v>_通所</v>
      </c>
      <c r="R13" s="58" t="s">
        <v>44</v>
      </c>
      <c r="S13" s="59"/>
      <c r="T13" s="59" t="s">
        <v>43</v>
      </c>
      <c r="U13" s="60" t="s">
        <v>42</v>
      </c>
      <c r="AG13" s="58"/>
      <c r="AH13" s="59"/>
      <c r="AI13" s="61"/>
      <c r="AJ13" s="59"/>
      <c r="AK13" s="61"/>
      <c r="AL13" s="62"/>
    </row>
    <row r="14" spans="1:38" ht="32.25" customHeight="1">
      <c r="A14" s="19">
        <v>6</v>
      </c>
      <c r="B14" s="1"/>
      <c r="C14" s="109"/>
      <c r="D14" s="1"/>
      <c r="E14" s="2"/>
      <c r="F14" s="83" t="str">
        <f>IFERROR(VLOOKUP(E14,テーブル4815[],2,FALSE)&amp;"","")</f>
        <v/>
      </c>
      <c r="G14" s="3"/>
      <c r="H14" s="204" t="str">
        <f t="shared" si="2"/>
        <v/>
      </c>
      <c r="I14" s="205"/>
      <c r="J14" s="87" t="str">
        <f t="shared" si="3"/>
        <v/>
      </c>
      <c r="K14" s="85" t="str">
        <f t="shared" si="4"/>
        <v/>
      </c>
      <c r="L14"/>
      <c r="M14"/>
      <c r="O14" s="74" t="str">
        <f t="shared" si="0"/>
        <v>_入所</v>
      </c>
      <c r="P14" s="74" t="str">
        <f t="shared" si="1"/>
        <v>_通所</v>
      </c>
      <c r="R14" s="58" t="s">
        <v>41</v>
      </c>
      <c r="S14" s="59"/>
      <c r="T14" s="59"/>
      <c r="U14" s="60" t="s">
        <v>40</v>
      </c>
      <c r="AG14" s="63"/>
      <c r="AH14" s="64"/>
      <c r="AI14" s="66"/>
      <c r="AJ14" s="64"/>
      <c r="AK14" s="66"/>
      <c r="AL14" s="72"/>
    </row>
    <row r="15" spans="1:38" ht="32.25" customHeight="1">
      <c r="A15" s="19">
        <v>7</v>
      </c>
      <c r="B15" s="1"/>
      <c r="C15" s="109"/>
      <c r="D15" s="1"/>
      <c r="E15" s="2"/>
      <c r="F15" s="83" t="str">
        <f>IFERROR(VLOOKUP(E15,テーブル4815[],2,FALSE)&amp;"","")</f>
        <v/>
      </c>
      <c r="G15" s="3"/>
      <c r="H15" s="204" t="str">
        <f t="shared" si="2"/>
        <v/>
      </c>
      <c r="I15" s="205"/>
      <c r="J15" s="87" t="str">
        <f t="shared" si="3"/>
        <v/>
      </c>
      <c r="K15" s="85" t="str">
        <f t="shared" si="4"/>
        <v/>
      </c>
      <c r="L15"/>
      <c r="M15"/>
      <c r="O15" s="74" t="str">
        <f t="shared" si="0"/>
        <v>_入所</v>
      </c>
      <c r="P15" s="74" t="str">
        <f t="shared" si="1"/>
        <v>_通所</v>
      </c>
      <c r="R15" s="58" t="s">
        <v>39</v>
      </c>
      <c r="S15" s="59"/>
      <c r="T15" s="59"/>
      <c r="U15" s="60" t="s">
        <v>38</v>
      </c>
    </row>
    <row r="16" spans="1:38" ht="32.25" customHeight="1">
      <c r="A16" s="19">
        <v>8</v>
      </c>
      <c r="B16" s="1"/>
      <c r="C16" s="109"/>
      <c r="D16" s="1"/>
      <c r="E16" s="2"/>
      <c r="F16" s="83" t="str">
        <f>IFERROR(VLOOKUP(E16,テーブル4815[],2,FALSE)&amp;"","")</f>
        <v/>
      </c>
      <c r="G16" s="3"/>
      <c r="H16" s="204" t="str">
        <f t="shared" si="2"/>
        <v/>
      </c>
      <c r="I16" s="205"/>
      <c r="J16" s="87" t="str">
        <f t="shared" si="3"/>
        <v/>
      </c>
      <c r="K16" s="85" t="str">
        <f t="shared" si="4"/>
        <v/>
      </c>
      <c r="L16"/>
      <c r="M16"/>
      <c r="O16" s="74" t="str">
        <f t="shared" si="0"/>
        <v>_入所</v>
      </c>
      <c r="P16" s="74" t="str">
        <f t="shared" si="1"/>
        <v>_通所</v>
      </c>
      <c r="R16" s="58" t="s">
        <v>37</v>
      </c>
      <c r="S16" s="59"/>
      <c r="T16" s="59"/>
      <c r="U16" s="60" t="s">
        <v>36</v>
      </c>
    </row>
    <row r="17" spans="1:21" ht="32.25" customHeight="1">
      <c r="A17" s="19">
        <v>9</v>
      </c>
      <c r="B17" s="1"/>
      <c r="C17" s="109"/>
      <c r="D17" s="1"/>
      <c r="E17" s="2"/>
      <c r="F17" s="83" t="str">
        <f>IFERROR(VLOOKUP(E17,テーブル4815[],2,FALSE)&amp;"","")</f>
        <v/>
      </c>
      <c r="G17" s="3"/>
      <c r="H17" s="204" t="str">
        <f t="shared" si="2"/>
        <v/>
      </c>
      <c r="I17" s="205"/>
      <c r="J17" s="87" t="str">
        <f t="shared" si="3"/>
        <v/>
      </c>
      <c r="K17" s="85" t="str">
        <f t="shared" si="4"/>
        <v/>
      </c>
      <c r="L17"/>
      <c r="M17"/>
      <c r="O17" s="74" t="str">
        <f t="shared" si="0"/>
        <v>_入所</v>
      </c>
      <c r="P17" s="74" t="str">
        <f t="shared" si="1"/>
        <v>_通所</v>
      </c>
      <c r="R17" s="58" t="s">
        <v>35</v>
      </c>
      <c r="S17" s="59"/>
      <c r="T17" s="59"/>
      <c r="U17" s="60" t="s">
        <v>34</v>
      </c>
    </row>
    <row r="18" spans="1:21" ht="32.25" customHeight="1">
      <c r="A18" s="19">
        <v>10</v>
      </c>
      <c r="B18" s="1"/>
      <c r="C18" s="109"/>
      <c r="D18" s="1"/>
      <c r="E18" s="2"/>
      <c r="F18" s="83" t="str">
        <f>IFERROR(VLOOKUP(E18,テーブル4815[],2,FALSE)&amp;"","")</f>
        <v/>
      </c>
      <c r="G18" s="3"/>
      <c r="H18" s="204" t="str">
        <f t="shared" si="2"/>
        <v/>
      </c>
      <c r="I18" s="205"/>
      <c r="J18" s="87" t="str">
        <f t="shared" si="3"/>
        <v/>
      </c>
      <c r="K18" s="85" t="str">
        <f t="shared" si="4"/>
        <v/>
      </c>
      <c r="L18"/>
      <c r="M18"/>
      <c r="O18" s="74" t="str">
        <f t="shared" si="0"/>
        <v>_入所</v>
      </c>
      <c r="P18" s="74" t="str">
        <f t="shared" si="1"/>
        <v>_通所</v>
      </c>
      <c r="R18" s="58" t="s">
        <v>33</v>
      </c>
      <c r="S18" s="59"/>
      <c r="T18" s="59"/>
      <c r="U18" s="60"/>
    </row>
    <row r="19" spans="1:21" ht="32.25" customHeight="1">
      <c r="A19"/>
      <c r="B19"/>
      <c r="C19"/>
      <c r="D19"/>
      <c r="E19"/>
      <c r="F19"/>
      <c r="G19"/>
      <c r="H19"/>
      <c r="I19"/>
      <c r="J19"/>
      <c r="K19"/>
      <c r="L19"/>
      <c r="M19"/>
      <c r="O19" s="74" t="str">
        <f t="shared" si="0"/>
        <v>_入所</v>
      </c>
      <c r="P19" s="74" t="str">
        <f t="shared" si="1"/>
        <v>_通所</v>
      </c>
      <c r="R19" s="58" t="s">
        <v>32</v>
      </c>
      <c r="S19" s="59"/>
      <c r="T19" s="59"/>
      <c r="U19" s="60"/>
    </row>
    <row r="20" spans="1:21" ht="32.25" customHeight="1">
      <c r="A20"/>
      <c r="B20"/>
      <c r="C20"/>
      <c r="D20"/>
      <c r="E20"/>
      <c r="F20"/>
      <c r="G20"/>
      <c r="H20"/>
      <c r="I20"/>
      <c r="J20"/>
      <c r="K20"/>
      <c r="L20"/>
      <c r="M20"/>
      <c r="O20" s="74" t="str">
        <f t="shared" si="0"/>
        <v>_入所</v>
      </c>
      <c r="P20" s="74" t="str">
        <f t="shared" si="1"/>
        <v>_通所</v>
      </c>
      <c r="R20" s="63" t="s">
        <v>31</v>
      </c>
      <c r="S20" s="64"/>
      <c r="T20" s="64"/>
      <c r="U20" s="65"/>
    </row>
    <row r="29" spans="1:21">
      <c r="B29" s="18"/>
    </row>
    <row r="30" spans="1:21">
      <c r="B30" s="18"/>
    </row>
    <row r="31" spans="1:21">
      <c r="B31" s="18"/>
      <c r="E31" s="5"/>
      <c r="F31" s="14"/>
      <c r="J31" s="17"/>
      <c r="K31" s="10"/>
    </row>
    <row r="62" spans="1:5">
      <c r="A62" s="13"/>
      <c r="C62" s="14"/>
      <c r="D62" s="16"/>
      <c r="E62" s="15"/>
    </row>
    <row r="63" spans="1:5">
      <c r="A63" s="13"/>
      <c r="C63" s="14"/>
      <c r="D63" s="16"/>
      <c r="E63" s="15"/>
    </row>
    <row r="64" spans="1:5">
      <c r="A64" s="13"/>
      <c r="C64" s="14"/>
      <c r="D64" s="16"/>
      <c r="E64" s="15"/>
    </row>
    <row r="65" spans="1:5">
      <c r="A65" s="13"/>
      <c r="C65" s="14"/>
      <c r="D65" s="16"/>
      <c r="E65" s="15"/>
    </row>
    <row r="66" spans="1:5">
      <c r="A66" s="13"/>
      <c r="C66" s="14"/>
      <c r="D66" s="16"/>
      <c r="E66" s="15"/>
    </row>
    <row r="216" spans="5:6">
      <c r="E216" s="5"/>
      <c r="F216" s="7"/>
    </row>
    <row r="217" spans="5:6">
      <c r="E217" s="5"/>
      <c r="F217" s="7"/>
    </row>
    <row r="218" spans="5:6">
      <c r="E218" s="5"/>
      <c r="F218" s="7"/>
    </row>
    <row r="219" spans="5:6">
      <c r="E219" s="5"/>
      <c r="F219" s="7"/>
    </row>
    <row r="220" spans="5:6">
      <c r="E220" s="5"/>
      <c r="F220" s="7"/>
    </row>
    <row r="221" spans="5:6">
      <c r="E221" s="5"/>
      <c r="F221" s="7"/>
    </row>
    <row r="222" spans="5:6">
      <c r="E222" s="5"/>
      <c r="F222" s="7"/>
    </row>
    <row r="223" spans="5:6">
      <c r="E223" s="5"/>
      <c r="F223" s="7"/>
    </row>
    <row r="224" spans="5:6">
      <c r="E224" s="5"/>
      <c r="F224" s="7"/>
    </row>
    <row r="225" spans="5:6">
      <c r="E225" s="5"/>
      <c r="F225" s="7"/>
    </row>
    <row r="226" spans="5:6">
      <c r="E226" s="5"/>
      <c r="F226" s="7"/>
    </row>
    <row r="227" spans="5:6">
      <c r="E227" s="5"/>
      <c r="F227" s="7"/>
    </row>
    <row r="228" spans="5:6">
      <c r="E228" s="5"/>
      <c r="F228" s="7"/>
    </row>
    <row r="229" spans="5:6">
      <c r="E229" s="5"/>
      <c r="F229" s="7"/>
    </row>
    <row r="230" spans="5:6">
      <c r="E230" s="5"/>
      <c r="F230" s="7"/>
    </row>
    <row r="231" spans="5:6">
      <c r="E231" s="5"/>
      <c r="F231" s="7"/>
    </row>
    <row r="232" spans="5:6">
      <c r="E232" s="5"/>
      <c r="F232" s="7"/>
    </row>
    <row r="233" spans="5:6">
      <c r="E233" s="5"/>
      <c r="F233" s="7"/>
    </row>
    <row r="236" spans="5:6">
      <c r="E236" s="5"/>
      <c r="F236" s="7"/>
    </row>
    <row r="237" spans="5:6">
      <c r="E237" s="5"/>
      <c r="F237" s="7"/>
    </row>
    <row r="238" spans="5:6">
      <c r="E238" s="5"/>
      <c r="F238" s="7"/>
    </row>
    <row r="239" spans="5:6">
      <c r="E239" s="5"/>
      <c r="F239" s="7"/>
    </row>
    <row r="240" spans="5:6">
      <c r="E240" s="5"/>
      <c r="F240" s="7"/>
    </row>
    <row r="241" spans="5:6">
      <c r="E241" s="5"/>
      <c r="F241" s="7"/>
    </row>
  </sheetData>
  <mergeCells count="27">
    <mergeCell ref="B6:D6"/>
    <mergeCell ref="C1:D1"/>
    <mergeCell ref="E1:F2"/>
    <mergeCell ref="G1:I1"/>
    <mergeCell ref="C2:D2"/>
    <mergeCell ref="G2:H2"/>
    <mergeCell ref="F6:L6"/>
    <mergeCell ref="F7:F8"/>
    <mergeCell ref="G7:G8"/>
    <mergeCell ref="H7:I8"/>
    <mergeCell ref="J7:J8"/>
    <mergeCell ref="K7:K8"/>
    <mergeCell ref="A7:A8"/>
    <mergeCell ref="B7:B8"/>
    <mergeCell ref="C7:C8"/>
    <mergeCell ref="D7:D8"/>
    <mergeCell ref="E7:E8"/>
    <mergeCell ref="H14:I14"/>
    <mergeCell ref="H15:I15"/>
    <mergeCell ref="H16:I16"/>
    <mergeCell ref="H17:I17"/>
    <mergeCell ref="H18:I18"/>
    <mergeCell ref="H9:I9"/>
    <mergeCell ref="H10:I10"/>
    <mergeCell ref="H11:I11"/>
    <mergeCell ref="H12:I12"/>
    <mergeCell ref="H13:I13"/>
  </mergeCells>
  <phoneticPr fontId="2"/>
  <conditionalFormatting sqref="G9:G18">
    <cfRule type="expression" dxfId="7" priority="6">
      <formula>FIND("2",E9)</formula>
    </cfRule>
    <cfRule type="expression" dxfId="6" priority="6">
      <formula>FIND(3,E9)</formula>
    </cfRule>
    <cfRule type="expression" dxfId="5" priority="7">
      <formula>FIND(4,E9)</formula>
    </cfRule>
  </conditionalFormatting>
  <conditionalFormatting sqref="H9:H18">
    <cfRule type="containsText" dxfId="4" priority="4" operator="containsText" text="負担なし">
      <formula>NOT(ISERROR(SEARCH("負担なし",H9)))</formula>
    </cfRule>
    <cfRule type="expression" dxfId="3" priority="5">
      <formula>FIND(3,E9)</formula>
    </cfRule>
    <cfRule type="expression" dxfId="2" priority="8">
      <formula>FIND(4,E9)</formula>
    </cfRule>
  </conditionalFormatting>
  <conditionalFormatting sqref="H9:I18">
    <cfRule type="expression" dxfId="1" priority="2">
      <formula>FIND("2",E9)</formula>
    </cfRule>
  </conditionalFormatting>
  <conditionalFormatting sqref="J9:J18">
    <cfRule type="expression" dxfId="0" priority="1">
      <formula>FIND("1",E9)</formula>
    </cfRule>
  </conditionalFormatting>
  <dataValidations count="2">
    <dataValidation imeMode="disabled" allowBlank="1" showInputMessage="1" showErrorMessage="1" sqref="G14:G18" xr:uid="{00000000-0002-0000-0300-000001000000}"/>
    <dataValidation type="list" imeMode="disabled" allowBlank="1" showInputMessage="1" showErrorMessage="1" sqref="E9:E18" xr:uid="{BDFC34DE-C6DC-4506-8D42-0AC5B6DC6A75}">
      <formula1>"1,2"</formula1>
    </dataValidation>
  </dataValidations>
  <pageMargins left="1.6929133858267718" right="0.70866141732283472" top="0.74803149606299213" bottom="0.74803149606299213" header="0.31496062992125984" footer="0.31496062992125984"/>
  <pageSetup paperSize="9" scale="74" fitToWidth="0" orientation="landscape" r:id="rId1"/>
  <drawing r:id="rId2"/>
  <legacyDrawing r:id="rId3"/>
  <tableParts count="4">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 申請書兼実績報告書</vt:lpstr>
      <vt:lpstr>様式第1号 別紙</vt:lpstr>
      <vt:lpstr>(記入例)様式第1号 申請書兼実績報告書</vt:lpstr>
      <vt:lpstr>（記入例）様式第1号 別紙 </vt:lpstr>
      <vt:lpstr>'（記入例）様式第1号 別紙 '!Print_Area</vt:lpstr>
      <vt:lpstr>'様式第1号 別紙'!Print_Area</vt:lpstr>
      <vt:lpstr>'（記入例）様式第1号 別紙 '!Print_Titles</vt:lpstr>
      <vt:lpstr>'様式第1号 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佐藤 岳人</cp:lastModifiedBy>
  <cp:lastPrinted>2025-02-03T09:23:02Z</cp:lastPrinted>
  <dcterms:created xsi:type="dcterms:W3CDTF">2022-09-13T02:25:29Z</dcterms:created>
  <dcterms:modified xsi:type="dcterms:W3CDTF">2025-02-18T01:35:00Z</dcterms:modified>
</cp:coreProperties>
</file>