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amsv00\政策財政課\（00　R5 政策財政課\R5 財政係\29．R3以前　財政係\財政係\予算担当\R5財政\02 通知・照会・回答\42_060307_令和４年度財政状況資料集の作成及び提出について\04_様式差し替え\"/>
    </mc:Choice>
  </mc:AlternateContent>
  <xr:revisionPtr revIDLastSave="0" documentId="13_ncr:1_{123EAD22-79DC-47CC-927C-EB0A5AA45C75}"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O34" i="10"/>
  <c r="CO35" i="10" s="1"/>
  <c r="BW34" i="10"/>
  <c r="BW35" i="10" s="1"/>
  <c r="BW36" i="10" s="1"/>
  <c r="BW37" i="10" s="1"/>
  <c r="BW38" i="10" s="1"/>
  <c r="BW39" i="10" s="1"/>
  <c r="BW40" i="10" s="1"/>
  <c r="BW41" i="10" s="1"/>
  <c r="BW42"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<sst xmlns="http://schemas.openxmlformats.org/spreadsheetml/2006/main" count="1081" uniqueCount="594">
  <si>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</si>
  <si>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</si>
  <si>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</si>
  <si>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</si>
  <si>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</si>
  <si>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</si>
  <si>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</si>
  <si>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</si>
  <si>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</si>
  <si>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</si>
  <si>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</si>
  <si>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</si>
  <si>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</si>
  <si>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</si>
  <si>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</si>
  <si>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</si>
  <si>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</si>
  <si>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</si>
  <si>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</si>
  <si>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</si>
  <si>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</si>
  <si>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</si>
  <si>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</si>
  <si>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</si>
  <si>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</si>
  <si>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</si>
  <si>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</si>
  <si>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</si>
  <si>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</si>
  <si>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</si>
  <si>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</si>
  <si>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</si>
  <si>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</si>
  <si>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</si>
  <si>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</si>
  <si>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</si>
  <si>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</si>
  <si>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</si>
  <si>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</si>
  <si>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</si>
  <si>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</si>
  <si>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</si>
  <si>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</si>
  <si>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</si>
  <si>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</si>
  <si>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</si>
  <si>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</si>
  <si>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</si>
  <si>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</si>
  <si>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</si>
  <si>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</si>
  <si>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</si>
  <si>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</si>
  <si>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</si>
  <si>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</si>
  <si>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</si>
  <si>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</si>
  <si>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</si>
  <si>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</si>
  <si>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</si>
  <si>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</si>
  <si>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</si>
  <si>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</si>
  <si>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</si>
  <si>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</si>
  <si>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</si>
  <si>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</si>
  <si>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</si>
  <si>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</si>
  <si>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</si>
  <si>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</si>
  <si>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</si>
  <si>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</si>
  <si>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</si>
  <si>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</si>
  <si>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</si>
  <si>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</si>
  <si>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</si>
  <si>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</si>
  <si>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</si>
  <si>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</si>
  <si>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</si>
  <si>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</si>
  <si>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</si>
  <si>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</si>
  <si>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</si>
  <si>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</si>
  <si>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</si>
  <si>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</si>
  <si>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</si>
  <si>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</si>
  <si>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</si>
  <si>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</si>
  <si>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</si>
  <si>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</si>
  <si>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</si>
  <si>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</si>
  <si>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</si>
  <si>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</si>
  <si>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</si>
  <si>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</si>
  <si>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</si>
  <si>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</si>
  <si>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</si>
  <si>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</si>
  <si>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</si>
  <si>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</si>
  <si>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</si>
  <si>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</si>
  <si>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</si>
  <si>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</si>
  <si>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</si>
  <si>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</si>
  <si>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</si>
  <si>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</si>
  <si>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</si>
  <si>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</si>
  <si>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</si>
  <si>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</si>
  <si>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</si>
  <si>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</si>
  <si>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</si>
  <si>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</si>
  <si>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</si>
  <si>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</si>
  <si>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</si>
  <si>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</si>
  <si>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</si>
  <si>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</si>
  <si>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</si>
  <si>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</si>
  <si>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</si>
  <si>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</si>
  <si>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</si>
  <si>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</si>
  <si>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</si>
  <si>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</si>
  <si>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</si>
  <si>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</si>
  <si>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</si>
  <si>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</si>
  <si>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</si>
  <si>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</si>
  <si>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</si>
  <si>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</si>
  <si>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</si>
  <si>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</si>
  <si>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</si>
  <si>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</si>
  <si>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</si>
  <si>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</si>
  <si>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</si>
  <si>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</si>
  <si>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</si>
  <si>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</si>
  <si>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</si>
  <si>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</si>
  <si>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</si>
  <si>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</si>
  <si>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</si>
  <si>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</si>
  <si>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</si>
  <si>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</si>
  <si>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</si>
  <si>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</si>
  <si>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</si>
  <si>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</si>
  <si>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</si>
  <si>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</si>
  <si>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</si>
  <si>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</si>
  <si>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</si>
  <si>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</si>
  <si>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</si>
  <si>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</si>
  <si>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</si>
  <si>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</si>
  <si>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</si>
  <si>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</si>
  <si>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</si>
  <si>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</si>
  <si>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</si>
  <si>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</si>
  <si>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</si>
  <si>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</si>
  <si>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</si>
  <si>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</si>
  <si>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</si>
  <si>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</si>
  <si>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</si>
  <si>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</si>
  <si>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</si>
  <si>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</si>
  <si>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</si>
  <si>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</si>
  <si>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</si>
  <si>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</si>
  <si>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</si>
  <si>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</si>
  <si>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</si>
  <si>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</si>
  <si>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</si>
  <si>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</si>
  <si>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</si>
  <si>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</si>
  <si>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</si>
  <si>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</si>
  <si>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</si>
  <si>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</si>
  <si>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</si>
  <si>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</si>
  <si>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</si>
  <si>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</si>
  <si>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</si>
  <si>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</si>
  <si>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</si>
  <si>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</si>
  <si>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</si>
  <si>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福島県会津美里町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</si>
  <si>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</si>
  <si>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</si>
  <si>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</si>
  <si>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</si>
  <si>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</si>
  <si>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</si>
  <si>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</si>
  <si>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</si>
  <si>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</si>
  <si>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</si>
  <si>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</si>
  <si>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</si>
  <si>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</si>
  <si>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</si>
  <si>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</si>
  <si>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</si>
  <si>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</si>
  <si>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</si>
  <si>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</si>
  <si>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</si>
  <si>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</si>
  <si>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</si>
  <si>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</si>
  <si>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</si>
  <si>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</si>
  <si>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</si>
  <si>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</si>
  <si>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</si>
  <si>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</si>
  <si>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</si>
  <si>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</si>
  <si>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</si>
  <si>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</si>
  <si>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</si>
  <si>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</si>
  <si>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</si>
  <si>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</si>
  <si>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</si>
  <si>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</si>
  <si>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</si>
  <si>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</si>
  <si>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</si>
  <si>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</si>
  <si>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</si>
  <si>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</si>
  <si>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</si>
  <si>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</si>
  <si>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</si>
  <si>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</si>
  <si>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</si>
  <si>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</si>
  <si>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</si>
  <si>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</si>
  <si>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</si>
  <si>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</si>
  <si>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</si>
  <si>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</si>
  <si>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</si>
  <si>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</si>
  <si>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</si>
  <si>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</si>
  <si>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</si>
  <si>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</si>
  <si>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</si>
  <si>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</si>
  <si>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</si>
  <si>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</si>
  <si>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</si>
  <si>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</si>
  <si>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</si>
  <si>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</si>
  <si>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</si>
  <si>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</si>
  <si>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</si>
  <si>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</si>
  <si>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</si>
  <si>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</si>
  <si>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</si>
  <si>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</si>
  <si>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</si>
  <si>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</si>
  <si>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</si>
  <si>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</si>
  <si>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</si>
  <si>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</si>
  <si>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</si>
  <si>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</si>
  <si>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</si>
  <si>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</si>
  <si>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</si>
  <si>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</si>
  <si>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</si>
  <si>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</si>
  <si>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</si>
  <si>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</si>
  <si>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</si>
  <si>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</si>
  <si>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</si>
  <si>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</si>
  <si>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</si>
  <si>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</si>
  <si>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</si>
  <si>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</si>
  <si>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</si>
  <si>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</si>
  <si>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</si>
  <si>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</si>
  <si>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</si>
  <si>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</si>
  <si>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</si>
  <si>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</si>
  <si>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</si>
  <si>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</si>
  <si>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</si>
  <si>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</si>
  <si>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</si>
  <si>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</si>
  <si>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</si>
  <si>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</si>
  <si>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</si>
  <si>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</si>
  <si>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</si>
  <si>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</si>
  <si>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</si>
  <si>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</si>
  <si>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</si>
  <si>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</si>
  <si>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</si>
  <si>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</si>
  <si>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</si>
  <si>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</si>
  <si>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</si>
  <si>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</si>
  <si>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</si>
  <si>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</si>
  <si>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</si>
  <si>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</si>
  <si>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</si>
  <si>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</si>
  <si>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</si>
  <si>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</si>
  <si>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</si>
  <si>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</si>
  <si>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</si>
  <si>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</si>
  <si>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</si>
  <si>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</si>
  <si>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</si>
  <si>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</si>
  <si>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</si>
  <si>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</si>
  <si>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福島県会津美里町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</si>
  <si>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</si>
  <si>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</si>
  <si>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</si>
  <si>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</si>
  <si>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</si>
  <si>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</si>
  <si>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</si>
  <si>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</si>
  <si>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</si>
  <si>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</si>
  <si>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</si>
  <si>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</si>
  <si>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</si>
  <si>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</si>
  <si>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</si>
  <si>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</si>
  <si>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</si>
  <si>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</si>
  <si>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</si>
  <si>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</si>
  <si>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</si>
  <si>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</si>
  <si>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</si>
  <si>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</si>
  <si>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</si>
  <si>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</si>
  <si>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</si>
  <si>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</si>
  <si>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</si>
  <si>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</si>
  <si>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</si>
  <si>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</si>
  <si>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</si>
  <si>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</si>
  <si>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</si>
  <si>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</si>
  <si>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</si>
  <si>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</si>
  <si>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</si>
  <si>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住宅用地造成事業特別会計</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</si>
  <si>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</si>
  <si>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</si>
  <si>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</si>
  <si>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</si>
  <si>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</si>
  <si>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</si>
  <si>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</si>
  <si>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</si>
  <si>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</si>
  <si>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</si>
  <si>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</si>
  <si>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</si>
  <si>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</si>
  <si>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</si>
  <si>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</si>
  <si>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</si>
  <si>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</si>
  <si>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</si>
  <si>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</si>
  <si>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</si>
  <si>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</si>
  <si>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</si>
  <si>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</si>
  <si>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</si>
  <si>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</si>
  <si>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</si>
  <si>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</si>
  <si>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</si>
  <si>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</si>
  <si>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</si>
  <si>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</si>
  <si>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</si>
  <si>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</si>
  <si>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</si>
  <si>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</si>
  <si>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</si>
  <si>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</si>
  <si>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</si>
  <si>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</si>
  <si>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</si>
  <si>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</si>
  <si>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</si>
  <si>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</si>
  <si>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</si>
  <si>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</si>
  <si>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</si>
  <si>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</si>
  <si>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</si>
  <si>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</si>
  <si>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</si>
  <si>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</si>
  <si>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</si>
  <si>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</si>
  <si>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</si>
  <si>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</si>
  <si>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</si>
  <si>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</si>
  <si>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</si>
  <si>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</si>
  <si>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</si>
  <si>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</si>
  <si>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</si>
  <si>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</si>
  <si>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</si>
  <si>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</si>
  <si>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</si>
  <si>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</si>
  <si>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</si>
  <si>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</si>
  <si>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</si>
  <si>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</si>
  <si>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</si>
  <si>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</si>
  <si>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</si>
  <si>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</si>
  <si>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</si>
  <si>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</si>
  <si>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</si>
  <si>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</si>
  <si>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</si>
  <si>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</si>
  <si>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</si>
  <si>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</si>
  <si>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</si>
  <si>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</si>
  <si>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</si>
  <si>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</si>
  <si>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</si>
  <si>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</si>
  <si>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</si>
  <si>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</si>
  <si>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</si>
  <si>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</si>
  <si>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</si>
  <si>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</si>
  <si>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</si>
  <si>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</si>
  <si>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</si>
  <si>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</si>
  <si>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</si>
  <si>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</si>
  <si>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</si>
  <si>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</si>
  <si>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</si>
  <si>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</si>
  <si>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</si>
  <si>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</si>
  <si>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</si>
  <si>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</si>
  <si>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</si>
  <si>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</si>
  <si>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</si>
  <si>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</si>
  <si>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</si>
  <si>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</si>
  <si>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</si>
  <si>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</si>
  <si>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</si>
  <si>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</si>
  <si>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</si>
  <si>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</si>
  <si>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</si>
  <si>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</si>
  <si>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</si>
  <si>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</si>
  <si>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</si>
  <si>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</si>
  <si>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</si>
  <si>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</si>
  <si>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</si>
  <si>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</si>
  <si>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</si>
  <si>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</si>
  <si>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</si>
  <si>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</si>
  <si>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</si>
  <si>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</si>
  <si>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</si>
  <si>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</si>
  <si>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</si>
  <si>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</si>
  <si>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</si>
  <si>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</si>
  <si>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</si>
  <si>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</si>
  <si>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</si>
  <si>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</si>
  <si>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</si>
  <si>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</si>
  <si>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</si>
  <si>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</si>
  <si>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</si>
  <si>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</si>
  <si>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介護保険特別会計</t>
  </si>
  <si>
    <t>国民健康保険特別会計</t>
  </si>
  <si>
    <t>下水道事業会計</t>
  </si>
  <si>
    <t>工業団地造成事業特別会計</t>
  </si>
  <si>
    <t>住宅用地造成事業特別会計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</si>
  <si>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</si>
  <si>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</si>
  <si>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</si>
  <si>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</si>
  <si>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</si>
  <si>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</si>
  <si>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</si>
  <si>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</si>
  <si>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</si>
  <si>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会津若松地方広域市町村圏整備組合一般会計</t>
    <rPh sb="0" eb="4">
      <t>アイヅワカマツ</t>
    </rPh>
    <rPh sb="4" eb="6">
      <t>チホウ</t>
    </rPh>
    <rPh sb="6" eb="8">
      <t>コウイキ</t>
    </rPh>
    <rPh sb="8" eb="9">
      <t>シ</t>
    </rPh>
    <rPh sb="9" eb="11">
      <t>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</si>
  <si>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9">
      <t>シ</t>
    </rPh>
    <rPh sb="9" eb="11">
      <t>チョウソン</t>
    </rPh>
    <rPh sb="11" eb="12">
      <t>ケン</t>
    </rPh>
    <rPh sb="12" eb="14">
      <t>セイビ</t>
    </rPh>
    <rPh sb="14" eb="16">
      <t>クミアイ</t>
    </rPh>
    <rPh sb="16" eb="18">
      <t>スイドウ</t>
    </rPh>
    <rPh sb="18" eb="20">
      <t>ヨウスイ</t>
    </rPh>
    <rPh sb="20" eb="22">
      <t>キョウキュウ</t>
    </rPh>
    <rPh sb="22" eb="24">
      <t>ジギョウ</t>
    </rPh>
    <rPh sb="24" eb="26">
      <t>カイケイ</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</si>
  <si>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</si>
  <si>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</si>
  <si>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</si>
  <si>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</si>
  <si>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</si>
  <si>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</si>
  <si>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</si>
  <si>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会津美里振興公社</t>
    <rPh sb="0" eb="4">
      <t>アイヅミサト</t>
    </rPh>
    <rPh sb="4" eb="6">
      <t>シンコウ</t>
    </rPh>
    <rPh sb="6" eb="8">
      <t>コウシャ</t>
    </rPh>
    <phoneticPr fontId="2"/>
  </si>
  <si>
    <t>米夢の郷</t>
    <rPh sb="0" eb="1">
      <t>ベイ</t>
    </rPh>
    <rPh sb="1" eb="2">
      <t>ユメ</t>
    </rPh>
    <rPh sb="3" eb="4">
      <t>サト</t>
    </rPh>
    <phoneticPr fontId="2"/>
  </si>
  <si>
    <t>公共施設等整備再生基金</t>
  </si>
  <si>
    <t>ふれあい福祉基金</t>
  </si>
  <si>
    <t>ふるさと振興基金</t>
  </si>
  <si>
    <t>国営会津宮川土地改良事業基金</t>
  </si>
  <si>
    <t>過疎地域持続的発展基金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</si>
</sst>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c:ext xmlns:c16="http://schemas.microsoft.com/office/drawing/2014/chart" uri="{C3380CC4-5D6E-409C-BE32-E72D297353CC}">
              <c16:uniqueId val="{00000000-F21D-4562-B9F6-2674347DA5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152430</c:v>
                </c:pt>
                <c:pt idx="1">
                  <c:v>83741</c:v>
                </c:pt>
                <c:pt idx="2">
                  <c:v>106173</c:v>
                </c:pt>
                <c:pt idx="3">
                  <c:v>105182</c:v>
                </c:pt>
                <c:pt idx="4">
                  <c:v>92170</c:v>
                </c:pt>
              </c:numCache>
            </c:numRef>
          </c:val>
          <c:smooth val="0"/>
          <c:extLst>
            <c:ext xmlns:c16="http://schemas.microsoft.com/office/drawing/2014/chart" uri="{C3380CC4-5D6E-409C-BE32-E72D297353CC}">
              <c16:uniqueId val="{00000001-F21D-4562-B9F6-2674347DA5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3.65</c:v>
                </c:pt>
                <c:pt idx="1">
                  <c:v>4.95</c:v>
                </c:pt>
                <c:pt idx="2">
                  <c:v>5.58</c:v>
                </c:pt>
                <c:pt idx="3">
                  <c:v>5.54</c:v>
                </c:pt>
                <c:pt idx="4">
                  <c:v>7.7</c:v>
                </c:pt>
              </c:numCache>
            </c:numRef>
          </c:val>
          <c:extLst>
            <c:ext xmlns:c16="http://schemas.microsoft.com/office/drawing/2014/chart" uri="{C3380CC4-5D6E-409C-BE32-E72D297353CC}">
              <c16:uniqueId val="{00000000-3E23-421E-BCD6-F4D7DEB350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49.73</c:v>
                </c:pt>
                <c:pt idx="1">
                  <c:v>53.02</c:v>
                </c:pt>
                <c:pt idx="2">
                  <c:v>59.33</c:v>
                </c:pt>
                <c:pt idx="3">
                  <c:v>67.3</c:v>
                </c:pt>
                <c:pt idx="4">
                  <c:v>68.989999999999995</c:v>
                </c:pt>
              </c:numCache>
            </c:numRef>
          </c:val>
          <c:extLst>
            <c:ext xmlns:c16="http://schemas.microsoft.com/office/drawing/2014/chart" uri="{C3380CC4-5D6E-409C-BE32-E72D297353CC}">
              <c16:uniqueId val="{00000001-3E23-421E-BCD6-F4D7DEB350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3.73</c:v>
                </c:pt>
                <c:pt idx="1">
                  <c:v>3.8</c:v>
                </c:pt>
                <c:pt idx="2">
                  <c:v>8.52</c:v>
                </c:pt>
                <c:pt idx="3">
                  <c:v>9.7100000000000009</c:v>
                </c:pt>
                <c:pt idx="4">
                  <c:v>15.57</c:v>
                </c:pt>
              </c:numCache>
            </c:numRef>
          </c:val>
          <c:smooth val="0"/>
          <c:extLst>
            <c:ext xmlns:c16="http://schemas.microsoft.com/office/drawing/2014/chart" uri="{C3380CC4-5D6E-409C-BE32-E72D297353CC}">
              <c16:uniqueId val="{00000002-3E23-421E-BCD6-F4D7DEB350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0.51</c:v>
                </c:pt>
                <c:pt idx="4">
                  <c:v>0</c:v>
                </c:pt>
                <c:pt idx="5">
                  <c:v>0</c:v>
                </c:pt>
                <c:pt idx="6">
                  <c:v>0</c:v>
                </c:pt>
                <c:pt idx="7">
                  <c:v>0</c:v>
                </c:pt>
                <c:pt idx="8">
                  <c:v>0</c:v>
                </c:pt>
                <c:pt idx="9">
                  <c:v>0</c:v>
                </c:pt>
              </c:numCache>
            </c:numRef>
          </c:val>
          <c:extLst>
            <c:ext xmlns:c16="http://schemas.microsoft.com/office/drawing/2014/chart" uri="{C3380CC4-5D6E-409C-BE32-E72D297353CC}">
              <c16:uniqueId val="{00000000-B929-4E74-BC39-54274A1E10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29-4E74-BC39-54274A1E104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929-4E74-BC39-54274A1E1042}"/>
            </c:ext>
          </c:extLst>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0.15</c:v>
                </c:pt>
                <c:pt idx="4">
                  <c:v>#N/A</c:v>
                </c:pt>
                <c:pt idx="5">
                  <c:v>0.14000000000000001</c:v>
                </c:pt>
                <c:pt idx="6">
                  <c:v>#N/A</c:v>
                </c:pt>
                <c:pt idx="7">
                  <c:v>0.09</c:v>
                </c:pt>
                <c:pt idx="8">
                  <c:v>#N/A</c:v>
                </c:pt>
                <c:pt idx="9">
                  <c:v>0.02</c:v>
                </c:pt>
              </c:numCache>
            </c:numRef>
          </c:val>
          <c:extLst>
            <c:ext xmlns:c16="http://schemas.microsoft.com/office/drawing/2014/chart" uri="{C3380CC4-5D6E-409C-BE32-E72D297353CC}">
              <c16:uniqueId val="{00000003-B929-4E74-BC39-54274A1E1042}"/>
            </c:ext>
          </c:extLst>
        </c:ser>
        <c:ser>
          <c:idx val="4"/>
          <c:order val="4"/>
          <c:tx>
            <c:strRef>
              <c:f>データシート!$A$31</c:f>
              <c:strCache>
                <c:ptCount val="1"/>
                <c:pt idx="0">
                  <c:v>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0.68</c:v>
                </c:pt>
                <c:pt idx="2">
                  <c:v>#N/A</c:v>
                </c:pt>
                <c:pt idx="3">
                  <c:v>0.56999999999999995</c:v>
                </c:pt>
                <c:pt idx="4">
                  <c:v>#N/A</c:v>
                </c:pt>
                <c:pt idx="5">
                  <c:v>0.14000000000000001</c:v>
                </c:pt>
                <c:pt idx="6">
                  <c:v>#N/A</c:v>
                </c:pt>
                <c:pt idx="7">
                  <c:v>0.13</c:v>
                </c:pt>
                <c:pt idx="8">
                  <c:v>#N/A</c:v>
                </c:pt>
                <c:pt idx="9">
                  <c:v>0.04</c:v>
                </c:pt>
              </c:numCache>
            </c:numRef>
          </c:val>
          <c:extLst>
            <c:ext xmlns:c16="http://schemas.microsoft.com/office/drawing/2014/chart" uri="{C3380CC4-5D6E-409C-BE32-E72D297353CC}">
              <c16:uniqueId val="{00000004-B929-4E74-BC39-54274A1E104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0.55000000000000004</c:v>
                </c:pt>
                <c:pt idx="6">
                  <c:v>#N/A</c:v>
                </c:pt>
                <c:pt idx="7">
                  <c:v>0.68</c:v>
                </c:pt>
                <c:pt idx="8">
                  <c:v>#N/A</c:v>
                </c:pt>
                <c:pt idx="9">
                  <c:v>1.27</c:v>
                </c:pt>
              </c:numCache>
            </c:numRef>
          </c:val>
          <c:extLst>
            <c:ext xmlns:c16="http://schemas.microsoft.com/office/drawing/2014/chart" uri="{C3380CC4-5D6E-409C-BE32-E72D297353CC}">
              <c16:uniqueId val="{00000005-B929-4E74-BC39-54274A1E104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2.38</c:v>
                </c:pt>
                <c:pt idx="2">
                  <c:v>#N/A</c:v>
                </c:pt>
                <c:pt idx="3">
                  <c:v>2.48</c:v>
                </c:pt>
                <c:pt idx="4">
                  <c:v>#N/A</c:v>
                </c:pt>
                <c:pt idx="5">
                  <c:v>2.69</c:v>
                </c:pt>
                <c:pt idx="6">
                  <c:v>#N/A</c:v>
                </c:pt>
                <c:pt idx="7">
                  <c:v>2.06</c:v>
                </c:pt>
                <c:pt idx="8">
                  <c:v>#N/A</c:v>
                </c:pt>
                <c:pt idx="9">
                  <c:v>1.53</c:v>
                </c:pt>
              </c:numCache>
            </c:numRef>
          </c:val>
          <c:extLst>
            <c:ext xmlns:c16="http://schemas.microsoft.com/office/drawing/2014/chart" uri="{C3380CC4-5D6E-409C-BE32-E72D297353CC}">
              <c16:uniqueId val="{00000006-B929-4E74-BC39-54274A1E104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3.04</c:v>
                </c:pt>
                <c:pt idx="2">
                  <c:v>#N/A</c:v>
                </c:pt>
                <c:pt idx="3">
                  <c:v>2.34</c:v>
                </c:pt>
                <c:pt idx="4">
                  <c:v>#N/A</c:v>
                </c:pt>
                <c:pt idx="5">
                  <c:v>2.72</c:v>
                </c:pt>
                <c:pt idx="6">
                  <c:v>#N/A</c:v>
                </c:pt>
                <c:pt idx="7">
                  <c:v>3.52</c:v>
                </c:pt>
                <c:pt idx="8">
                  <c:v>#N/A</c:v>
                </c:pt>
                <c:pt idx="9">
                  <c:v>5.39</c:v>
                </c:pt>
              </c:numCache>
            </c:numRef>
          </c:val>
          <c:extLst>
            <c:ext xmlns:c16="http://schemas.microsoft.com/office/drawing/2014/chart" uri="{C3380CC4-5D6E-409C-BE32-E72D297353CC}">
              <c16:uniqueId val="{00000007-B929-4E74-BC39-54274A1E104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3.79</c:v>
                </c:pt>
                <c:pt idx="2">
                  <c:v>#N/A</c:v>
                </c:pt>
                <c:pt idx="3">
                  <c:v>4.78</c:v>
                </c:pt>
                <c:pt idx="4">
                  <c:v>#N/A</c:v>
                </c:pt>
                <c:pt idx="5">
                  <c:v>5.51</c:v>
                </c:pt>
                <c:pt idx="6">
                  <c:v>#N/A</c:v>
                </c:pt>
                <c:pt idx="7">
                  <c:v>6.59</c:v>
                </c:pt>
                <c:pt idx="8">
                  <c:v>#N/A</c:v>
                </c:pt>
                <c:pt idx="9">
                  <c:v>7.6</c:v>
                </c:pt>
              </c:numCache>
            </c:numRef>
          </c:val>
          <c:extLst>
            <c:ext xmlns:c16="http://schemas.microsoft.com/office/drawing/2014/chart" uri="{C3380CC4-5D6E-409C-BE32-E72D297353CC}">
              <c16:uniqueId val="{00000008-B929-4E74-BC39-54274A1E10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3.64</c:v>
                </c:pt>
                <c:pt idx="2">
                  <c:v>#N/A</c:v>
                </c:pt>
                <c:pt idx="3">
                  <c:v>4.9400000000000004</c:v>
                </c:pt>
                <c:pt idx="4">
                  <c:v>#N/A</c:v>
                </c:pt>
                <c:pt idx="5">
                  <c:v>5.57</c:v>
                </c:pt>
                <c:pt idx="6">
                  <c:v>#N/A</c:v>
                </c:pt>
                <c:pt idx="7">
                  <c:v>5.54</c:v>
                </c:pt>
                <c:pt idx="8">
                  <c:v>#N/A</c:v>
                </c:pt>
                <c:pt idx="9">
                  <c:v>7.7</c:v>
                </c:pt>
              </c:numCache>
            </c:numRef>
          </c:val>
          <c:extLst>
            <c:ext xmlns:c16="http://schemas.microsoft.com/office/drawing/2014/chart" uri="{C3380CC4-5D6E-409C-BE32-E72D297353CC}">
              <c16:uniqueId val="{00000009-B929-4E74-BC39-54274A1E10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1170</c:v>
                </c:pt>
                <c:pt idx="5">
                  <c:v>1152</c:v>
                </c:pt>
                <c:pt idx="8">
                  <c:v>1146</c:v>
                </c:pt>
                <c:pt idx="11">
                  <c:v>1081</c:v>
                </c:pt>
                <c:pt idx="14">
                  <c:v>1103</c:v>
                </c:pt>
              </c:numCache>
            </c:numRef>
          </c:val>
          <c:extLst>
            <c:ext xmlns:c16="http://schemas.microsoft.com/office/drawing/2014/chart" uri="{C3380CC4-5D6E-409C-BE32-E72D297353CC}">
              <c16:uniqueId val="{00000000-82A3-4138-94D6-3788CB2C6E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A3-4138-94D6-3788CB2C6E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5</c:v>
                </c:pt>
                <c:pt idx="6">
                  <c:v>4</c:v>
                </c:pt>
                <c:pt idx="9">
                  <c:v>3</c:v>
                </c:pt>
                <c:pt idx="12">
                  <c:v>3</c:v>
                </c:pt>
              </c:numCache>
            </c:numRef>
          </c:val>
          <c:extLst>
            <c:ext xmlns:c16="http://schemas.microsoft.com/office/drawing/2014/chart" uri="{C3380CC4-5D6E-409C-BE32-E72D297353CC}">
              <c16:uniqueId val="{00000002-82A3-4138-94D6-3788CB2C6E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13</c:v>
                </c:pt>
                <c:pt idx="6">
                  <c:v>11</c:v>
                </c:pt>
                <c:pt idx="9">
                  <c:v>12</c:v>
                </c:pt>
                <c:pt idx="12">
                  <c:v>12</c:v>
                </c:pt>
              </c:numCache>
            </c:numRef>
          </c:val>
          <c:extLst>
            <c:ext xmlns:c16="http://schemas.microsoft.com/office/drawing/2014/chart" uri="{C3380CC4-5D6E-409C-BE32-E72D297353CC}">
              <c16:uniqueId val="{00000003-82A3-4138-94D6-3788CB2C6E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292</c:v>
                </c:pt>
                <c:pt idx="3">
                  <c:v>275</c:v>
                </c:pt>
                <c:pt idx="6">
                  <c:v>245</c:v>
                </c:pt>
                <c:pt idx="9">
                  <c:v>211</c:v>
                </c:pt>
                <c:pt idx="12">
                  <c:v>206</c:v>
                </c:pt>
              </c:numCache>
            </c:numRef>
          </c:val>
          <c:extLst>
            <c:ext xmlns:c16="http://schemas.microsoft.com/office/drawing/2014/chart" uri="{C3380CC4-5D6E-409C-BE32-E72D297353CC}">
              <c16:uniqueId val="{00000004-82A3-4138-94D6-3788CB2C6E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A3-4138-94D6-3788CB2C6E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A3-4138-94D6-3788CB2C6E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1184</c:v>
                </c:pt>
                <c:pt idx="3">
                  <c:v>1180</c:v>
                </c:pt>
                <c:pt idx="6">
                  <c:v>1193</c:v>
                </c:pt>
                <c:pt idx="9">
                  <c:v>1195</c:v>
                </c:pt>
                <c:pt idx="12">
                  <c:v>1165</c:v>
                </c:pt>
              </c:numCache>
            </c:numRef>
          </c:val>
          <c:extLst>
            <c:ext xmlns:c16="http://schemas.microsoft.com/office/drawing/2014/chart" uri="{C3380CC4-5D6E-409C-BE32-E72D297353CC}">
              <c16:uniqueId val="{00000007-82A3-4138-94D6-3788CB2C6E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330</c:v>
                </c:pt>
                <c:pt idx="2">
                  <c:v>#N/A</c:v>
                </c:pt>
                <c:pt idx="3">
                  <c:v>#N/A</c:v>
                </c:pt>
                <c:pt idx="4">
                  <c:v>321</c:v>
                </c:pt>
                <c:pt idx="5">
                  <c:v>#N/A</c:v>
                </c:pt>
                <c:pt idx="6">
                  <c:v>#N/A</c:v>
                </c:pt>
                <c:pt idx="7">
                  <c:v>307</c:v>
                </c:pt>
                <c:pt idx="8">
                  <c:v>#N/A</c:v>
                </c:pt>
                <c:pt idx="9">
                  <c:v>#N/A</c:v>
                </c:pt>
                <c:pt idx="10">
                  <c:v>340</c:v>
                </c:pt>
                <c:pt idx="11">
                  <c:v>#N/A</c:v>
                </c:pt>
                <c:pt idx="12">
                  <c:v>#N/A</c:v>
                </c:pt>
                <c:pt idx="13">
                  <c:v>283</c:v>
                </c:pt>
                <c:pt idx="14">
                  <c:v>#N/A</c:v>
                </c:pt>
              </c:numCache>
            </c:numRef>
          </c:val>
          <c:smooth val="0"/>
          <c:extLst>
            <c:ext xmlns:c16="http://schemas.microsoft.com/office/drawing/2014/chart" uri="{C3380CC4-5D6E-409C-BE32-E72D297353CC}">
              <c16:uniqueId val="{00000008-82A3-4138-94D6-3788CB2C6E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11595</c:v>
                </c:pt>
                <c:pt idx="5">
                  <c:v>11379</c:v>
                </c:pt>
                <c:pt idx="8">
                  <c:v>11362</c:v>
                </c:pt>
                <c:pt idx="11">
                  <c:v>11545</c:v>
                </c:pt>
                <c:pt idx="14">
                  <c:v>11288</c:v>
                </c:pt>
              </c:numCache>
            </c:numRef>
          </c:val>
          <c:extLst>
            <c:ext xmlns:c16="http://schemas.microsoft.com/office/drawing/2014/chart" uri="{C3380CC4-5D6E-409C-BE32-E72D297353CC}">
              <c16:uniqueId val="{00000000-95D7-4019-9C98-F1AB3A2BE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236</c:v>
                </c:pt>
                <c:pt idx="5">
                  <c:v>197</c:v>
                </c:pt>
                <c:pt idx="8">
                  <c:v>162</c:v>
                </c:pt>
                <c:pt idx="11">
                  <c:v>126</c:v>
                </c:pt>
                <c:pt idx="14">
                  <c:v>91</c:v>
                </c:pt>
              </c:numCache>
            </c:numRef>
          </c:val>
          <c:extLst>
            <c:ext xmlns:c16="http://schemas.microsoft.com/office/drawing/2014/chart" uri="{C3380CC4-5D6E-409C-BE32-E72D297353CC}">
              <c16:uniqueId val="{00000001-95D7-4019-9C98-F1AB3A2BE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9028</c:v>
                </c:pt>
                <c:pt idx="5">
                  <c:v>8998</c:v>
                </c:pt>
                <c:pt idx="8">
                  <c:v>9370</c:v>
                </c:pt>
                <c:pt idx="11">
                  <c:v>9935</c:v>
                </c:pt>
                <c:pt idx="14">
                  <c:v>9057</c:v>
                </c:pt>
              </c:numCache>
            </c:numRef>
          </c:val>
          <c:extLst>
            <c:ext xmlns:c16="http://schemas.microsoft.com/office/drawing/2014/chart" uri="{C3380CC4-5D6E-409C-BE32-E72D297353CC}">
              <c16:uniqueId val="{00000002-95D7-4019-9C98-F1AB3A2BE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D7-4019-9C98-F1AB3A2BE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D7-4019-9C98-F1AB3A2BE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7-4019-9C98-F1AB3A2BE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1742</c:v>
                </c:pt>
                <c:pt idx="3">
                  <c:v>1713</c:v>
                </c:pt>
                <c:pt idx="6">
                  <c:v>1630</c:v>
                </c:pt>
                <c:pt idx="9">
                  <c:v>1566</c:v>
                </c:pt>
                <c:pt idx="12">
                  <c:v>1525</c:v>
                </c:pt>
              </c:numCache>
            </c:numRef>
          </c:val>
          <c:extLst>
            <c:ext xmlns:c16="http://schemas.microsoft.com/office/drawing/2014/chart" uri="{C3380CC4-5D6E-409C-BE32-E72D297353CC}">
              <c16:uniqueId val="{00000006-95D7-4019-9C98-F1AB3A2BE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c:v>
                </c:pt>
                <c:pt idx="3">
                  <c:v>39</c:v>
                </c:pt>
                <c:pt idx="6">
                  <c:v>39</c:v>
                </c:pt>
                <c:pt idx="9">
                  <c:v>57</c:v>
                </c:pt>
                <c:pt idx="12">
                  <c:v>53</c:v>
                </c:pt>
              </c:numCache>
            </c:numRef>
          </c:val>
          <c:extLst>
            <c:ext xmlns:c16="http://schemas.microsoft.com/office/drawing/2014/chart" uri="{C3380CC4-5D6E-409C-BE32-E72D297353CC}">
              <c16:uniqueId val="{00000007-95D7-4019-9C98-F1AB3A2BE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3790</c:v>
                </c:pt>
                <c:pt idx="3">
                  <c:v>3687</c:v>
                </c:pt>
                <c:pt idx="6">
                  <c:v>2644</c:v>
                </c:pt>
                <c:pt idx="9">
                  <c:v>2802</c:v>
                </c:pt>
                <c:pt idx="12">
                  <c:v>2428</c:v>
                </c:pt>
              </c:numCache>
            </c:numRef>
          </c:val>
          <c:extLst>
            <c:ext xmlns:c16="http://schemas.microsoft.com/office/drawing/2014/chart" uri="{C3380CC4-5D6E-409C-BE32-E72D297353CC}">
              <c16:uniqueId val="{00000008-95D7-4019-9C98-F1AB3A2BE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232</c:v>
                </c:pt>
                <c:pt idx="3">
                  <c:v>170</c:v>
                </c:pt>
                <c:pt idx="6">
                  <c:v>8</c:v>
                </c:pt>
                <c:pt idx="9">
                  <c:v>5</c:v>
                </c:pt>
                <c:pt idx="12">
                  <c:v>2</c:v>
                </c:pt>
              </c:numCache>
            </c:numRef>
          </c:val>
          <c:extLst>
            <c:ext xmlns:c16="http://schemas.microsoft.com/office/drawing/2014/chart" uri="{C3380CC4-5D6E-409C-BE32-E72D297353CC}">
              <c16:uniqueId val="{00000009-95D7-4019-9C98-F1AB3A2BE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11469</c:v>
                </c:pt>
                <c:pt idx="3">
                  <c:v>11418</c:v>
                </c:pt>
                <c:pt idx="6">
                  <c:v>11615</c:v>
                </c:pt>
                <c:pt idx="9">
                  <c:v>12038</c:v>
                </c:pt>
                <c:pt idx="12">
                  <c:v>10867</c:v>
                </c:pt>
              </c:numCache>
            </c:numRef>
          </c:val>
          <c:extLst>
            <c:ext xmlns:c16="http://schemas.microsoft.com/office/drawing/2014/chart" uri="{C3380CC4-5D6E-409C-BE32-E72D297353CC}">
              <c16:uniqueId val="{0000000A-95D7-4019-9C98-F1AB3A2BE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D7-4019-9C98-F1AB3A2BE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4314</c:v>
                </c:pt>
                <c:pt idx="1">
                  <c:v>5031</c:v>
                </c:pt>
                <c:pt idx="2">
                  <c:v>4958</c:v>
                </c:pt>
              </c:numCache>
            </c:numRef>
          </c:val>
          <c:extLst>
            <c:ext xmlns:c16="http://schemas.microsoft.com/office/drawing/2014/chart" uri="{C3380CC4-5D6E-409C-BE32-E72D297353CC}">
              <c16:uniqueId val="{00000000-22C2-43BE-BE1F-2502CC94E1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625</c:v>
                </c:pt>
                <c:pt idx="1">
                  <c:v>625</c:v>
                </c:pt>
                <c:pt idx="2">
                  <c:v>0</c:v>
                </c:pt>
              </c:numCache>
            </c:numRef>
          </c:val>
          <c:extLst>
            <c:ext xmlns:c16="http://schemas.microsoft.com/office/drawing/2014/chart" uri="{C3380CC4-5D6E-409C-BE32-E72D297353CC}">
              <c16:uniqueId val="{00000001-22C2-43BE-BE1F-2502CC94E1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4023</c:v>
                </c:pt>
                <c:pt idx="1">
                  <c:v>3869</c:v>
                </c:pt>
                <c:pt idx="2">
                  <c:v>3692</c:v>
                </c:pt>
              </c:numCache>
            </c:numRef>
          </c:val>
          <c:extLst>
            <c:ext xmlns:c16="http://schemas.microsoft.com/office/drawing/2014/chart" uri="{C3380CC4-5D6E-409C-BE32-E72D297353CC}">
              <c16:uniqueId val="{00000002-22C2-43BE-BE1F-2502CC94E1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百万円減少し、「算入公債費等」が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百万円増加したことなどから減少となっている。</a:t>
          </a:r>
        </a:p>
        <a:p>
          <a:r>
            <a:rPr kumimoji="1" lang="ja-JP" altLang="en-US" sz="1400">
              <a:latin typeface="ＭＳ ゴシック" pitchFamily="49" charset="-128"/>
              <a:ea typeface="ＭＳ ゴシック" pitchFamily="49" charset="-128"/>
            </a:rPr>
            <a:t>　今後は、公共施設整備や施設の老朽化に伴う普通建設事業費に係る地方債の新規発行を予定しており、元利償還金が増加する見込みであることから、計画的に事業を実施し、元利償還金が急激に増加しないよう平準化に努めるとともに、繰上償還による次年度以降の元利償還金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「一般会計等に係る地方債の現在高」については、国営会津宮川土地改良事業の繰上償還を行ったことなどから、</a:t>
          </a:r>
          <a:r>
            <a:rPr kumimoji="1" lang="en-US" altLang="ja-JP" sz="1400">
              <a:latin typeface="ＭＳ ゴシック" pitchFamily="49" charset="-128"/>
              <a:ea typeface="ＭＳ ゴシック" pitchFamily="49" charset="-128"/>
            </a:rPr>
            <a:t>1,171</a:t>
          </a:r>
          <a:r>
            <a:rPr kumimoji="1" lang="ja-JP" altLang="en-US" sz="1400">
              <a:latin typeface="ＭＳ ゴシック" pitchFamily="49" charset="-128"/>
              <a:ea typeface="ＭＳ ゴシック" pitchFamily="49" charset="-128"/>
            </a:rPr>
            <a:t>百万円の減少となっている。</a:t>
          </a:r>
        </a:p>
        <a:p>
          <a:r>
            <a:rPr kumimoji="1" lang="ja-JP" altLang="en-US" sz="1400">
              <a:latin typeface="ＭＳ ゴシック" pitchFamily="49" charset="-128"/>
              <a:ea typeface="ＭＳ ゴシック" pitchFamily="49" charset="-128"/>
            </a:rPr>
            <a:t>　「充当可能基金」については、国営会津宮川土地改良事業の繰上償還に伴い減債基金が減少したことなどにより、</a:t>
          </a:r>
          <a:r>
            <a:rPr kumimoji="1" lang="en-US" altLang="ja-JP" sz="1400">
              <a:latin typeface="ＭＳ ゴシック" pitchFamily="49" charset="-128"/>
              <a:ea typeface="ＭＳ ゴシック" pitchFamily="49" charset="-128"/>
            </a:rPr>
            <a:t>878</a:t>
          </a:r>
          <a:r>
            <a:rPr kumimoji="1" lang="ja-JP" altLang="en-US" sz="1400">
              <a:latin typeface="ＭＳ ゴシック" pitchFamily="49" charset="-128"/>
              <a:ea typeface="ＭＳ ゴシック" pitchFamily="49" charset="-128"/>
            </a:rPr>
            <a:t>百万円の減少となっている。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」を上回っており、将来負担比率の分子がマイナスとなっている。</a:t>
          </a:r>
        </a:p>
        <a:p>
          <a:r>
            <a:rPr kumimoji="1" lang="ja-JP" altLang="en-US" sz="1400">
              <a:latin typeface="ＭＳ ゴシック" pitchFamily="49" charset="-128"/>
              <a:ea typeface="ＭＳ ゴシック" pitchFamily="49" charset="-128"/>
            </a:rPr>
            <a:t>　今後は、公共施設整備や施設の老朽化に伴う普通建設事業費に係る地方債の新規発行を予定していることから、繰上償還により「一般会計等に係る地方債の現在高」が減少するよう努める。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百万円が減少した一方で、公共施設等整備再生基金で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百万円増加し、国営会津宮川土地改良事業の繰上償還に充当したため、減債基金で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百万円及び国営会津宮川土地改良事業基金で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・本町の歳入の約半分を占める普通交付税が令和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年度から一本算定となっており、基金を取り崩して財政規模縮減を緩やかに調整する。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・普通交付税の国勢調査人口の減少による減に、基金を取り崩して対応する。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・公共施設等長寿命化計画に位置づけられた施設更新等に、基金を取り崩して対応する。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に係る事業（ふるさと振興基金）、高齢者等の在宅福祉の向上及び健康の保持に資する事業等（ふれあい福祉基金）、土地改良施設の機能を適正に発揮させるための事業等（ふるさと水と土保全基金）、公共施設等の整備及び老朽化に伴う更新・改修・維持保全・除却等（公共施設等整備再生基金）、国営会津宮川土地改良事業の財政需要（国営会津宮川土地改良事業基金）、過疎地域持続的発展計画に係る事業（過疎地域持続的発展基金）、教育振興に資する事業（教育振興基金）、学校教育施設の整備（学校教育施設整備基金）、森林の整備及びその促進（森林環境基金）、まち・ひと・しごと創生寄附活用事業（企業版ふるさと納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・公共施設等長寿命化計画に位置づけられた事業等の財源とするため、公共施設等整備再生基金が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・国営会津宮川土地改良事業の繰上償還に充当したため、国営会津宮川土地改良事業基金で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・公共施設等長寿命化計画に位置づけられた事業等の財源とするため、公共施設等整備再生基金について積み増しを図る。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・コロナウイルス感染症対策事業等の財源として取り崩す一方で、普通交付税の再算定分や人口減少等特別対策事業費相当分を積立てたことが主な要因である。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・普通交付税一本算定後の財政規模縮減を緩やかに調整する。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・普通交付税の国勢調査人口の減少による減に、基金を取り崩して対応する。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・公共施設等長寿命化計画に位置づけられた施設更新等に、基金を取り崩して対応する。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国営会津宮川土地改良事業の繰上償還に充当したため、減債基金で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当面の間、活用の予定はない。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18,944
18,890
276.33
13,897,635
13,297,581
553,446
7,186,661
10,867,137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自主財源に乏しいこともあり、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と類似団体を下回っている。</a:t>
          </a:r>
        </a:p>
        <a:p>
          <a:r>
            <a:rPr kumimoji="1" lang="ja-JP" altLang="en-US" sz="1300">
              <a:latin typeface="ＭＳ Ｐゴシック" panose="020B0600070205080204" pitchFamily="50" charset="-128"/>
              <a:ea typeface="ＭＳ Ｐゴシック" panose="020B0600070205080204" pitchFamily="50" charset="-128"/>
            </a:rPr>
            <a:t>　適切な公共サービスの提供と安定した財政運営を図るために、経常経費をいかにして削減していくかが重要な課題である。</a:t>
          </a:r>
        </a:p>
        <a:p>
          <a:r>
            <a:rPr kumimoji="1" lang="ja-JP" altLang="en-US" sz="1300">
              <a:latin typeface="ＭＳ Ｐゴシック" panose="020B0600070205080204" pitchFamily="50" charset="-128"/>
              <a:ea typeface="ＭＳ Ｐゴシック" panose="020B0600070205080204" pitchFamily="50" charset="-128"/>
            </a:rPr>
            <a:t>　また、町税について、徴収基本方針に基づき徴収を行うとともに、引き続き福島県会津地域地方税滞納整理機構と相互連携を図りながら、収納率の向上に努める。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25823</xdr:rowOff>
    </xdr:from>
    <xdr:to>
      <xdr:col>23</xdr:col>
      <xdr:colOff>133350</xdr:colOff>
      <xdr:row>45</xdr:row>
      <xdr:rowOff>25823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41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25823</xdr:rowOff>
    </xdr:from>
    <xdr:to>
      <xdr:col>19</xdr:col>
      <xdr:colOff>133350</xdr:colOff>
      <xdr:row>45</xdr:row>
      <xdr:rowOff>25823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25823</xdr:rowOff>
    </xdr:from>
    <xdr:to>
      <xdr:col>15</xdr:col>
      <xdr:colOff>82550</xdr:colOff>
      <xdr:row>45</xdr:row>
      <xdr:rowOff>25823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25823</xdr:rowOff>
    </xdr:from>
    <xdr:to>
      <xdr:col>11</xdr:col>
      <xdr:colOff>31750</xdr:colOff>
      <xdr:row>45</xdr:row>
      <xdr:rowOff>41910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410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146473</xdr:rowOff>
    </xdr:from>
    <xdr:to>
      <xdr:col>23</xdr:col>
      <xdr:colOff>184150</xdr:colOff>
      <xdr:row>45</xdr:row>
      <xdr:rowOff>76623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42350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146473</xdr:rowOff>
    </xdr:from>
    <xdr:to>
      <xdr:col>19</xdr:col>
      <xdr:colOff>184150</xdr:colOff>
      <xdr:row>45</xdr:row>
      <xdr:rowOff>76623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61400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146473</xdr:rowOff>
    </xdr:from>
    <xdr:to>
      <xdr:col>15</xdr:col>
      <xdr:colOff>133350</xdr:colOff>
      <xdr:row>45</xdr:row>
      <xdr:rowOff>76623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61400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146473</xdr:rowOff>
    </xdr:from>
    <xdr:to>
      <xdr:col>11</xdr:col>
      <xdr:colOff>82550</xdr:colOff>
      <xdr:row>45</xdr:row>
      <xdr:rowOff>76623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61400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162560</xdr:rowOff>
    </xdr:from>
    <xdr:to>
      <xdr:col>7</xdr:col>
      <xdr:colOff>31750</xdr:colOff>
      <xdr:row>45</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77487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  89.4</a:t>
          </a:r>
          <a:r>
            <a:rPr kumimoji="1" lang="ja-JP" altLang="en-US" sz="1300">
              <a:latin typeface="ＭＳ Ｐゴシック" panose="020B0600070205080204" pitchFamily="50" charset="-128"/>
              <a:ea typeface="ＭＳ Ｐゴシック" panose="020B0600070205080204" pitchFamily="50" charset="-128"/>
            </a:rPr>
            <a:t>％と前年比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ポイントの増加となっており、類似団体の</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公共施設の適正化に引き続き取り組むとともに、「長期財政計画」を基本にさらなる行財政改革に取り組む。また、事務事業評価に基づき、施策や予算に評価結果を反映させることにより、効率的な事業展開を図り、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65</xdr:row>
      <xdr:rowOff>4656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3173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64</xdr:row>
      <xdr:rowOff>151977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317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141394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2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141394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293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町村合併により類似の公共施設を複数抱えていることに加え、施設の老朽化に伴う管理経費などにより、類似団体より</a:t>
          </a:r>
          <a:r>
            <a:rPr kumimoji="1" lang="en-US" altLang="ja-JP" sz="1300">
              <a:latin typeface="ＭＳ Ｐゴシック" panose="020B0600070205080204" pitchFamily="50" charset="-128"/>
              <a:ea typeface="ＭＳ Ｐゴシック" panose="020B0600070205080204" pitchFamily="50" charset="-128"/>
            </a:rPr>
            <a:t>21,867</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今後も、公共施設の適正化、事務事業の見直しなどにより経費の削減に努める。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127651</xdr:rowOff>
    </xdr:from>
    <xdr:to>
      <xdr:col>23</xdr:col>
      <xdr:colOff>133350</xdr:colOff>
      <xdr:row>86</xdr:row>
      <xdr:rowOff>43551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00901"/>
          <a:ext cx="838200" cy="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31637</xdr:rowOff>
    </xdr:from>
    <xdr:to>
      <xdr:col>19</xdr:col>
      <xdr:colOff>133350</xdr:colOff>
      <xdr:row>85</xdr:row>
      <xdr:rowOff>127651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04887"/>
          <a:ext cx="889000" cy="9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74499</xdr:rowOff>
    </xdr:from>
    <xdr:to>
      <xdr:col>15</xdr:col>
      <xdr:colOff>82550</xdr:colOff>
      <xdr:row>85</xdr:row>
      <xdr:rowOff>31637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76299"/>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74499</xdr:rowOff>
    </xdr:from>
    <xdr:to>
      <xdr:col>11</xdr:col>
      <xdr:colOff>31750</xdr:colOff>
      <xdr:row>85</xdr:row>
      <xdr:rowOff>12840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76299"/>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59172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164201</xdr:rowOff>
    </xdr:from>
    <xdr:to>
      <xdr:col>23</xdr:col>
      <xdr:colOff>184150</xdr:colOff>
      <xdr:row>86</xdr:row>
      <xdr:rowOff>94351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136278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0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76851</xdr:rowOff>
    </xdr:from>
    <xdr:to>
      <xdr:col>19</xdr:col>
      <xdr:colOff>184150</xdr:colOff>
      <xdr:row>86</xdr:row>
      <xdr:rowOff>7001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163228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3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152287</xdr:rowOff>
    </xdr:from>
    <xdr:to>
      <xdr:col>15</xdr:col>
      <xdr:colOff>133350</xdr:colOff>
      <xdr:row>85</xdr:row>
      <xdr:rowOff>82437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67214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4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23699</xdr:rowOff>
    </xdr:from>
    <xdr:to>
      <xdr:col>11</xdr:col>
      <xdr:colOff>82550</xdr:colOff>
      <xdr:row>84</xdr:row>
      <xdr:rowOff>125299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110076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1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133490</xdr:rowOff>
    </xdr:from>
    <xdr:to>
      <xdr:col>7</xdr:col>
      <xdr:colOff>31750</xdr:colOff>
      <xdr:row>85</xdr:row>
      <xdr:rowOff>63640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48417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学歴に因らない職務遂行能力に応じた管理職員への登用等により、ラスパイレス指数が上昇傾向であり、類似団体平均を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今後も県人事委員会勧告を踏まえた適正な給与水準をとなるよう努める。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町村合併以後、新規採用の抑制等により職員数の削減に取り組んでおり、類似団体平均と同程度となっている。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引き続き「会津美里町定員適正化計画」に基づき適正管理に努める。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120862</xdr:rowOff>
    </xdr:from>
    <xdr:to>
      <xdr:col>81</xdr:col>
      <xdr:colOff>44450</xdr:colOff>
      <xdr:row>62</xdr:row>
      <xdr:rowOff>171132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50762"/>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76623</xdr:rowOff>
    </xdr:from>
    <xdr:to>
      <xdr:col>77</xdr:col>
      <xdr:colOff>44450</xdr:colOff>
      <xdr:row>62</xdr:row>
      <xdr:rowOff>120862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0652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76623</xdr:rowOff>
    </xdr:from>
    <xdr:to>
      <xdr:col>72</xdr:col>
      <xdr:colOff>203200</xdr:colOff>
      <xdr:row>62</xdr:row>
      <xdr:rowOff>80645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065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80645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81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120332</xdr:rowOff>
    </xdr:from>
    <xdr:to>
      <xdr:col>81</xdr:col>
      <xdr:colOff>95250</xdr:colOff>
      <xdr:row>63</xdr:row>
      <xdr:rowOff>50482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92409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70062</xdr:rowOff>
    </xdr:from>
    <xdr:to>
      <xdr:col>77</xdr:col>
      <xdr:colOff>95250</xdr:colOff>
      <xdr:row>63</xdr:row>
      <xdr:rowOff>212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25823</xdr:rowOff>
    </xdr:from>
    <xdr:to>
      <xdr:col>73</xdr:col>
      <xdr:colOff>44450</xdr:colOff>
      <xdr:row>62</xdr:row>
      <xdr:rowOff>127423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112200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国営会津宮川土地改良事業の繰上償還を行ったことで実質公債費比率は前年度対比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引き続き公共施設等長寿命化計画に基づく、公共施設の改修や整理統合により新規発行が見込まれるため、基準財政需要額への算入率の高い起債の活用や繰上償還などにより、将来を見据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76454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340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76454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6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6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115062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財政調整基金及び公共施設等整備再生基金への積立てなどによる充当可能基金により、将来負担額を充当可能財源が上回っているため将来負担比率は発生しなかった。</a:t>
          </a:r>
        </a:p>
        <a:p>
          <a:r>
            <a:rPr kumimoji="1" lang="ja-JP" altLang="en-US" sz="1300">
              <a:latin typeface="ＭＳ Ｐゴシック" panose="020B0600070205080204" pitchFamily="50" charset="-128"/>
              <a:ea typeface="ＭＳ Ｐゴシック" panose="020B0600070205080204" pitchFamily="50" charset="-128"/>
            </a:rPr>
            <a:t>　引き続き、計画的な償還及び充当可能基金への積立てを行い、将来負担を抑制し財政の健全化に努める。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69020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18,944
18,890
276.33
13,897,635
13,297,581
553,446
7,186,661
10,867,137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ポイント低くなったが、職員数は類似団体と比較して多い状況が続いているため、引き続き「会津美里町定員適正化計画」に基いて適正管理に努める。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ポイント上昇しており、類似団体平均と比較し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高くなっている。これは、町村合併により類似の公共施設を複数抱えていることに加え、施設の老朽化及び物価高騰に伴う管理経費の増加などによる。今後も上昇傾向が続くことが想定されるため、事務事業の見直しや公共施設の集約化等を図り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20</xdr:row>
      <xdr:rowOff>1814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219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64407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34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42636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4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19</xdr:row>
      <xdr:rowOff>42636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171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122464</xdr:rowOff>
    </xdr:from>
    <xdr:to>
      <xdr:col>82</xdr:col>
      <xdr:colOff>158750</xdr:colOff>
      <xdr:row>20</xdr:row>
      <xdr:rowOff>52614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94541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13607</xdr:rowOff>
    </xdr:from>
    <xdr:to>
      <xdr:col>78</xdr:col>
      <xdr:colOff>120650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99984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％であり、類似団体平均を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　</a:t>
          </a:r>
        </a:p>
        <a:p>
          <a:r>
            <a:rPr kumimoji="1" lang="ja-JP" altLang="en-US" sz="1300">
              <a:latin typeface="ＭＳ Ｐゴシック" panose="020B0600070205080204" pitchFamily="50" charset="-128"/>
              <a:ea typeface="ＭＳ Ｐゴシック" panose="020B0600070205080204" pitchFamily="50" charset="-128"/>
            </a:rPr>
            <a:t>　今後も、町独自のサービスについて対象や内容が適正なものであるかを検証し、事業の集約化や見直しに努め、できる限り抑制を図る。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38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その他にかかる経常収支比率は、類似団体と同等の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今後も、各会計の財政健全化に向けた取組みを実施し繰出金等の抑制に努める。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97065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58</xdr:row>
      <xdr:rowOff>72572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48585"/>
          <a:ext cx="8890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148772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18342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補助費に係る経常収支比率は、類似団体と同程度の</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今後も、「会津美里町補助金等検討第三者委員会」からの提言書に基づき事業の見直しを行うとともに、社会経済情勢の変化に応じ多様化、高度化する住民ニーズにも対応できるよう努める。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54610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163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新規発行債の抑制により、公債費に係る経常収支比率は類似団体平均と同程度の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今後は、公共施設の老朽化、集約化に伴う普通建設事業費に係る新規発行を予定しているが、繰上償還を含め計画的な償還により地方債償還金の縮減に努める。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110998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120142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12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124713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今後も、公共施設の整理・統合等によるコストの抑制を図るとともに事務事業の見直しを行い経費の抑制に努める。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971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34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69850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10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98224</xdr:rowOff>
    </xdr:from>
    <xdr:to>
      <xdr:col>29</xdr:col>
      <xdr:colOff>127000</xdr:colOff>
      <xdr:row>16</xdr:row>
      <xdr:rowOff>153463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9049"/>
          <a:ext cx="647700" cy="5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153463</xdr:rowOff>
    </xdr:from>
    <xdr:to>
      <xdr:col>26</xdr:col>
      <xdr:colOff>50800</xdr:colOff>
      <xdr:row>17</xdr:row>
      <xdr:rowOff>4775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4288"/>
          <a:ext cx="6985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4775</xdr:rowOff>
    </xdr:from>
    <xdr:to>
      <xdr:col>22</xdr:col>
      <xdr:colOff>114300</xdr:colOff>
      <xdr:row>17</xdr:row>
      <xdr:rowOff>37449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67050"/>
          <a:ext cx="698500" cy="3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37449</xdr:rowOff>
    </xdr:from>
    <xdr:to>
      <xdr:col>18</xdr:col>
      <xdr:colOff>177800</xdr:colOff>
      <xdr:row>17</xdr:row>
      <xdr:rowOff>72049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9724"/>
          <a:ext cx="698500" cy="3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46867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47424</xdr:rowOff>
    </xdr:from>
    <xdr:to>
      <xdr:col>29</xdr:col>
      <xdr:colOff>177800</xdr:colOff>
      <xdr:row>16</xdr:row>
      <xdr:rowOff>149024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19501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102663</xdr:rowOff>
    </xdr:from>
    <xdr:to>
      <xdr:col>26</xdr:col>
      <xdr:colOff>101600</xdr:colOff>
      <xdr:row>17</xdr:row>
      <xdr:rowOff>32813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17590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125425</xdr:rowOff>
    </xdr:from>
    <xdr:to>
      <xdr:col>22</xdr:col>
      <xdr:colOff>165100</xdr:colOff>
      <xdr:row>17</xdr:row>
      <xdr:rowOff>55575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40352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158099</xdr:rowOff>
    </xdr:from>
    <xdr:to>
      <xdr:col>19</xdr:col>
      <xdr:colOff>38100</xdr:colOff>
      <xdr:row>17</xdr:row>
      <xdr:rowOff>88249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98426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21249</xdr:rowOff>
    </xdr:from>
    <xdr:to>
      <xdr:col>15</xdr:col>
      <xdr:colOff>101600</xdr:colOff>
      <xdr:row>17</xdr:row>
      <xdr:rowOff>122849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133026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125080</xdr:rowOff>
    </xdr:from>
    <xdr:to>
      <xdr:col>29</xdr:col>
      <xdr:colOff>127000</xdr:colOff>
      <xdr:row>37</xdr:row>
      <xdr:rowOff>14323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78330"/>
          <a:ext cx="647700" cy="6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125080</xdr:rowOff>
    </xdr:from>
    <xdr:to>
      <xdr:col>26</xdr:col>
      <xdr:colOff>50800</xdr:colOff>
      <xdr:row>37</xdr:row>
      <xdr:rowOff>1476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78330"/>
          <a:ext cx="698500" cy="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162410</xdr:rowOff>
    </xdr:from>
    <xdr:to>
      <xdr:col>22</xdr:col>
      <xdr:colOff>114300</xdr:colOff>
      <xdr:row>37</xdr:row>
      <xdr:rowOff>1476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1566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159164</xdr:rowOff>
    </xdr:from>
    <xdr:to>
      <xdr:col>18</xdr:col>
      <xdr:colOff>177800</xdr:colOff>
      <xdr:row>36</xdr:row>
      <xdr:rowOff>162410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12414"/>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150403</xdr:rowOff>
    </xdr:from>
    <xdr:to>
      <xdr:col>19</xdr:col>
      <xdr:colOff>38100</xdr:colOff>
      <xdr:row>37</xdr:row>
      <xdr:rowOff>80553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138882</xdr:rowOff>
    </xdr:from>
    <xdr:to>
      <xdr:col>15</xdr:col>
      <xdr:colOff>101600</xdr:colOff>
      <xdr:row>37</xdr:row>
      <xdr:rowOff>69032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53809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134973</xdr:rowOff>
    </xdr:from>
    <xdr:to>
      <xdr:col>29</xdr:col>
      <xdr:colOff>177800</xdr:colOff>
      <xdr:row>37</xdr:row>
      <xdr:rowOff>65123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107050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74280</xdr:rowOff>
    </xdr:from>
    <xdr:to>
      <xdr:col>26</xdr:col>
      <xdr:colOff>101600</xdr:colOff>
      <xdr:row>37</xdr:row>
      <xdr:rowOff>4430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160657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122126</xdr:rowOff>
    </xdr:from>
    <xdr:to>
      <xdr:col>22</xdr:col>
      <xdr:colOff>165100</xdr:colOff>
      <xdr:row>37</xdr:row>
      <xdr:rowOff>52276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37053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111610</xdr:rowOff>
    </xdr:from>
    <xdr:to>
      <xdr:col>19</xdr:col>
      <xdr:colOff>38100</xdr:colOff>
      <xdr:row>37</xdr:row>
      <xdr:rowOff>41760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223387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3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108364</xdr:rowOff>
    </xdr:from>
    <xdr:to>
      <xdr:col>15</xdr:col>
      <xdr:colOff>101600</xdr:colOff>
      <xdr:row>37</xdr:row>
      <xdr:rowOff>38514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6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3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18,944
18,890
276.33
13,897,635
13,297,581
553,446
7,186,661
10,867,137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114734</xdr:rowOff>
    </xdr:from>
    <xdr:to>
      <xdr:col>24</xdr:col>
      <xdr:colOff>63500</xdr:colOff>
      <xdr:row>37</xdr:row>
      <xdr:rowOff>1413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6934"/>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1413</xdr:rowOff>
    </xdr:from>
    <xdr:to>
      <xdr:col>19</xdr:col>
      <xdr:colOff>177800</xdr:colOff>
      <xdr:row>37</xdr:row>
      <xdr:rowOff>50872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5063"/>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50872</xdr:rowOff>
    </xdr:from>
    <xdr:to>
      <xdr:col>15</xdr:col>
      <xdr:colOff>50800</xdr:colOff>
      <xdr:row>37</xdr:row>
      <xdr:rowOff>110766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452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84428</xdr:rowOff>
    </xdr:from>
    <xdr:to>
      <xdr:col>10</xdr:col>
      <xdr:colOff>114300</xdr:colOff>
      <xdr:row>37</xdr:row>
      <xdr:rowOff>110766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8078"/>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92424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63934</xdr:rowOff>
    </xdr:from>
    <xdr:to>
      <xdr:col>24</xdr:col>
      <xdr:colOff>114300</xdr:colOff>
      <xdr:row>36</xdr:row>
      <xdr:rowOff>165534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42361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122063</xdr:rowOff>
    </xdr:from>
    <xdr:to>
      <xdr:col>20</xdr:col>
      <xdr:colOff>38100</xdr:colOff>
      <xdr:row>37</xdr:row>
      <xdr:rowOff>52213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43340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xdr:rowOff>
    </xdr:from>
    <xdr:to>
      <xdr:col>15</xdr:col>
      <xdr:colOff>101600</xdr:colOff>
      <xdr:row>37</xdr:row>
      <xdr:rowOff>101672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92799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59966</xdr:rowOff>
    </xdr:from>
    <xdr:to>
      <xdr:col>10</xdr:col>
      <xdr:colOff>165100</xdr:colOff>
      <xdr:row>37</xdr:row>
      <xdr:rowOff>161565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3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6643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33628</xdr:rowOff>
    </xdr:from>
    <xdr:to>
      <xdr:col>6</xdr:col>
      <xdr:colOff>38100</xdr:colOff>
      <xdr:row>37</xdr:row>
      <xdr:rowOff>135228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151755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94486</xdr:rowOff>
    </xdr:from>
    <xdr:to>
      <xdr:col>24</xdr:col>
      <xdr:colOff>63500</xdr:colOff>
      <xdr:row>54</xdr:row>
      <xdr:rowOff>81407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81336"/>
          <a:ext cx="838200" cy="1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81407</xdr:rowOff>
    </xdr:from>
    <xdr:to>
      <xdr:col>19</xdr:col>
      <xdr:colOff>177800</xdr:colOff>
      <xdr:row>55</xdr:row>
      <xdr:rowOff>6410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39707"/>
          <a:ext cx="889000" cy="9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6410</xdr:rowOff>
    </xdr:from>
    <xdr:to>
      <xdr:col>15</xdr:col>
      <xdr:colOff>50800</xdr:colOff>
      <xdr:row>56</xdr:row>
      <xdr:rowOff>9904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36160"/>
          <a:ext cx="889000" cy="1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123747</xdr:rowOff>
    </xdr:from>
    <xdr:to>
      <xdr:col>10</xdr:col>
      <xdr:colOff>114300</xdr:colOff>
      <xdr:row>56</xdr:row>
      <xdr:rowOff>9904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382047"/>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43686</xdr:rowOff>
    </xdr:from>
    <xdr:to>
      <xdr:col>24</xdr:col>
      <xdr:colOff>114300</xdr:colOff>
      <xdr:row>53</xdr:row>
      <xdr:rowOff>145286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66563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8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30607</xdr:rowOff>
    </xdr:from>
    <xdr:to>
      <xdr:col>20</xdr:col>
      <xdr:colOff>38100</xdr:colOff>
      <xdr:row>54</xdr:row>
      <xdr:rowOff>132207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148734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0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127060</xdr:rowOff>
    </xdr:from>
    <xdr:to>
      <xdr:col>15</xdr:col>
      <xdr:colOff>101600</xdr:colOff>
      <xdr:row>55</xdr:row>
      <xdr:rowOff>57210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73737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130554</xdr:rowOff>
    </xdr:from>
    <xdr:to>
      <xdr:col>10</xdr:col>
      <xdr:colOff>165100</xdr:colOff>
      <xdr:row>56</xdr:row>
      <xdr:rowOff>60704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77231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72947</xdr:rowOff>
    </xdr:from>
    <xdr:to>
      <xdr:col>6</xdr:col>
      <xdr:colOff>38100</xdr:colOff>
      <xdr:row>55</xdr:row>
      <xdr:rowOff>3097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19624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0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136614</xdr:rowOff>
    </xdr:from>
    <xdr:to>
      <xdr:col>24</xdr:col>
      <xdr:colOff>63500</xdr:colOff>
      <xdr:row>76</xdr:row>
      <xdr:rowOff>65672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995364"/>
          <a:ext cx="8382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136614</xdr:rowOff>
    </xdr:from>
    <xdr:to>
      <xdr:col>19</xdr:col>
      <xdr:colOff>177800</xdr:colOff>
      <xdr:row>76</xdr:row>
      <xdr:rowOff>113982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95364"/>
          <a:ext cx="889000" cy="1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113982</xdr:rowOff>
    </xdr:from>
    <xdr:to>
      <xdr:col>15</xdr:col>
      <xdr:colOff>50800</xdr:colOff>
      <xdr:row>76</xdr:row>
      <xdr:rowOff>164542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144182"/>
          <a:ext cx="8890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136347</xdr:rowOff>
    </xdr:from>
    <xdr:to>
      <xdr:col>10</xdr:col>
      <xdr:colOff>114300</xdr:colOff>
      <xdr:row>76</xdr:row>
      <xdr:rowOff>164542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66547"/>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97617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83062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14872</xdr:rowOff>
    </xdr:from>
    <xdr:to>
      <xdr:col>24</xdr:col>
      <xdr:colOff>114300</xdr:colOff>
      <xdr:row>76</xdr:row>
      <xdr:rowOff>116472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37749</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85814</xdr:rowOff>
    </xdr:from>
    <xdr:to>
      <xdr:col>20</xdr:col>
      <xdr:colOff>38100</xdr:colOff>
      <xdr:row>76</xdr:row>
      <xdr:rowOff>15965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4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32491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63182</xdr:rowOff>
    </xdr:from>
    <xdr:to>
      <xdr:col>15</xdr:col>
      <xdr:colOff>101600</xdr:colOff>
      <xdr:row>76</xdr:row>
      <xdr:rowOff>164782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9859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8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113742</xdr:rowOff>
    </xdr:from>
    <xdr:to>
      <xdr:col>10</xdr:col>
      <xdr:colOff>165100</xdr:colOff>
      <xdr:row>77</xdr:row>
      <xdr:rowOff>43892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60418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85547</xdr:rowOff>
    </xdr:from>
    <xdr:to>
      <xdr:col>6</xdr:col>
      <xdr:colOff>38100</xdr:colOff>
      <xdr:row>77</xdr:row>
      <xdr:rowOff>15697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32224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8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151081</xdr:rowOff>
    </xdr:from>
    <xdr:to>
      <xdr:col>24</xdr:col>
      <xdr:colOff>63500</xdr:colOff>
      <xdr:row>97</xdr:row>
      <xdr:rowOff>45321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438831"/>
          <a:ext cx="838200" cy="2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151081</xdr:rowOff>
    </xdr:from>
    <xdr:to>
      <xdr:col>19</xdr:col>
      <xdr:colOff>177800</xdr:colOff>
      <xdr:row>97</xdr:row>
      <xdr:rowOff>158854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38831"/>
          <a:ext cx="889000" cy="3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156062</xdr:rowOff>
    </xdr:from>
    <xdr:to>
      <xdr:col>15</xdr:col>
      <xdr:colOff>50800</xdr:colOff>
      <xdr:row>97</xdr:row>
      <xdr:rowOff>158854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86712"/>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156062</xdr:rowOff>
    </xdr:from>
    <xdr:to>
      <xdr:col>10</xdr:col>
      <xdr:colOff>114300</xdr:colOff>
      <xdr:row>98</xdr:row>
      <xdr:rowOff>40373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86712"/>
          <a:ext cx="889000" cy="5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165971</xdr:rowOff>
    </xdr:from>
    <xdr:to>
      <xdr:col>24</xdr:col>
      <xdr:colOff>114300</xdr:colOff>
      <xdr:row>97</xdr:row>
      <xdr:rowOff>96121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144398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100281</xdr:rowOff>
    </xdr:from>
    <xdr:to>
      <xdr:col>20</xdr:col>
      <xdr:colOff>38100</xdr:colOff>
      <xdr:row>96</xdr:row>
      <xdr:rowOff>30431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21558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108054</xdr:rowOff>
    </xdr:from>
    <xdr:to>
      <xdr:col>15</xdr:col>
      <xdr:colOff>101600</xdr:colOff>
      <xdr:row>98</xdr:row>
      <xdr:rowOff>38204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105262</xdr:rowOff>
    </xdr:from>
    <xdr:to>
      <xdr:col>10</xdr:col>
      <xdr:colOff>165100</xdr:colOff>
      <xdr:row>98</xdr:row>
      <xdr:rowOff>35412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26539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161023</xdr:rowOff>
    </xdr:from>
    <xdr:to>
      <xdr:col>6</xdr:col>
      <xdr:colOff>38100</xdr:colOff>
      <xdr:row>98</xdr:row>
      <xdr:rowOff>91173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82300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166446</xdr:rowOff>
    </xdr:from>
    <xdr:to>
      <xdr:col>55</xdr:col>
      <xdr:colOff>0</xdr:colOff>
      <xdr:row>36</xdr:row>
      <xdr:rowOff>82367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67196"/>
          <a:ext cx="8382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170204</xdr:rowOff>
    </xdr:from>
    <xdr:to>
      <xdr:col>50</xdr:col>
      <xdr:colOff>114300</xdr:colOff>
      <xdr:row>36</xdr:row>
      <xdr:rowOff>82367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13704"/>
          <a:ext cx="889000" cy="9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170204</xdr:rowOff>
    </xdr:from>
    <xdr:to>
      <xdr:col>45</xdr:col>
      <xdr:colOff>177800</xdr:colOff>
      <xdr:row>38</xdr:row>
      <xdr:rowOff>263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13704"/>
          <a:ext cx="889000" cy="120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139033</xdr:rowOff>
    </xdr:from>
    <xdr:to>
      <xdr:col>41</xdr:col>
      <xdr:colOff>50800</xdr:colOff>
      <xdr:row>38</xdr:row>
      <xdr:rowOff>263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82683"/>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115646</xdr:rowOff>
    </xdr:from>
    <xdr:to>
      <xdr:col>55</xdr:col>
      <xdr:colOff>50800</xdr:colOff>
      <xdr:row>36</xdr:row>
      <xdr:rowOff>45796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138523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6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31567</xdr:rowOff>
    </xdr:from>
    <xdr:to>
      <xdr:col>50</xdr:col>
      <xdr:colOff>165100</xdr:colOff>
      <xdr:row>36</xdr:row>
      <xdr:rowOff>133167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149694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119404</xdr:rowOff>
    </xdr:from>
    <xdr:to>
      <xdr:col>46</xdr:col>
      <xdr:colOff>38100</xdr:colOff>
      <xdr:row>31</xdr:row>
      <xdr:rowOff>49554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66081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03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120913</xdr:rowOff>
    </xdr:from>
    <xdr:to>
      <xdr:col>41</xdr:col>
      <xdr:colOff>101600</xdr:colOff>
      <xdr:row>38</xdr:row>
      <xdr:rowOff>51064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4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67590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88233</xdr:rowOff>
    </xdr:from>
    <xdr:to>
      <xdr:col>36</xdr:col>
      <xdr:colOff>165100</xdr:colOff>
      <xdr:row>38</xdr:row>
      <xdr:rowOff>18383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137719</xdr:rowOff>
    </xdr:from>
    <xdr:to>
      <xdr:col>55</xdr:col>
      <xdr:colOff>0</xdr:colOff>
      <xdr:row>55</xdr:row>
      <xdr:rowOff>107914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396019"/>
          <a:ext cx="838200" cy="14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126931</xdr:rowOff>
    </xdr:from>
    <xdr:to>
      <xdr:col>50</xdr:col>
      <xdr:colOff>114300</xdr:colOff>
      <xdr:row>54</xdr:row>
      <xdr:rowOff>137719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385231"/>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126931</xdr:rowOff>
    </xdr:from>
    <xdr:to>
      <xdr:col>45</xdr:col>
      <xdr:colOff>177800</xdr:colOff>
      <xdr:row>56</xdr:row>
      <xdr:rowOff>28219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385231"/>
          <a:ext cx="889000" cy="2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137740</xdr:rowOff>
    </xdr:from>
    <xdr:to>
      <xdr:col>41</xdr:col>
      <xdr:colOff>50800</xdr:colOff>
      <xdr:row>56</xdr:row>
      <xdr:rowOff>28219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8881690"/>
          <a:ext cx="889000" cy="7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166725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57114</xdr:rowOff>
    </xdr:from>
    <xdr:to>
      <xdr:col>55</xdr:col>
      <xdr:colOff>50800</xdr:colOff>
      <xdr:row>55</xdr:row>
      <xdr:rowOff>158714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4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79991</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33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86919</xdr:rowOff>
    </xdr:from>
    <xdr:to>
      <xdr:col>50</xdr:col>
      <xdr:colOff>165100</xdr:colOff>
      <xdr:row>55</xdr:row>
      <xdr:rowOff>17069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3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33596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12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76131</xdr:rowOff>
    </xdr:from>
    <xdr:to>
      <xdr:col>46</xdr:col>
      <xdr:colOff>38100</xdr:colOff>
      <xdr:row>55</xdr:row>
      <xdr:rowOff>6281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3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22808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91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148869</xdr:rowOff>
    </xdr:from>
    <xdr:to>
      <xdr:col>41</xdr:col>
      <xdr:colOff>101600</xdr:colOff>
      <xdr:row>56</xdr:row>
      <xdr:rowOff>79019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5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95546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3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86940</xdr:rowOff>
    </xdr:from>
    <xdr:to>
      <xdr:col>36</xdr:col>
      <xdr:colOff>165100</xdr:colOff>
      <xdr:row>52</xdr:row>
      <xdr:rowOff>17090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8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33617</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860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56211</xdr:rowOff>
    </xdr:from>
    <xdr:to>
      <xdr:col>55</xdr:col>
      <xdr:colOff>0</xdr:colOff>
      <xdr:row>78</xdr:row>
      <xdr:rowOff>131293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29311"/>
          <a:ext cx="838200" cy="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21679</xdr:rowOff>
    </xdr:from>
    <xdr:to>
      <xdr:col>50</xdr:col>
      <xdr:colOff>114300</xdr:colOff>
      <xdr:row>78</xdr:row>
      <xdr:rowOff>131293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23329"/>
          <a:ext cx="889000" cy="28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21679</xdr:rowOff>
    </xdr:from>
    <xdr:to>
      <xdr:col>45</xdr:col>
      <xdr:colOff>177800</xdr:colOff>
      <xdr:row>79</xdr:row>
      <xdr:rowOff>13436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223329"/>
          <a:ext cx="889000" cy="3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153530</xdr:rowOff>
    </xdr:from>
    <xdr:to>
      <xdr:col>41</xdr:col>
      <xdr:colOff>50800</xdr:colOff>
      <xdr:row>79</xdr:row>
      <xdr:rowOff>13436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155030"/>
          <a:ext cx="889000" cy="140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80408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71759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5411</xdr:rowOff>
    </xdr:from>
    <xdr:to>
      <xdr:col>55</xdr:col>
      <xdr:colOff>50800</xdr:colOff>
      <xdr:row>78</xdr:row>
      <xdr:rowOff>107011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155288</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80493</xdr:rowOff>
    </xdr:from>
    <xdr:to>
      <xdr:col>50</xdr:col>
      <xdr:colOff>165100</xdr:colOff>
      <xdr:row>79</xdr:row>
      <xdr:rowOff>10643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1770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4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142329</xdr:rowOff>
    </xdr:from>
    <xdr:to>
      <xdr:col>46</xdr:col>
      <xdr:colOff>38100</xdr:colOff>
      <xdr:row>77</xdr:row>
      <xdr:rowOff>72479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1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89006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9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134086</xdr:rowOff>
    </xdr:from>
    <xdr:to>
      <xdr:col>41</xdr:col>
      <xdr:colOff>101600</xdr:colOff>
      <xdr:row>79</xdr:row>
      <xdr:rowOff>64236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55363</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102730</xdr:rowOff>
    </xdr:from>
    <xdr:to>
      <xdr:col>36</xdr:col>
      <xdr:colOff>165100</xdr:colOff>
      <xdr:row>71</xdr:row>
      <xdr:rowOff>32880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1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49407</xdr:rowOff>
    </xdr:from>
    <xdr:ext cx="599010"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672795" y="1187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165238</xdr:rowOff>
    </xdr:from>
    <xdr:to>
      <xdr:col>55</xdr:col>
      <xdr:colOff>0</xdr:colOff>
      <xdr:row>93</xdr:row>
      <xdr:rowOff>34756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5595738"/>
          <a:ext cx="838200" cy="38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165238</xdr:rowOff>
    </xdr:from>
    <xdr:to>
      <xdr:col>50</xdr:col>
      <xdr:colOff>114300</xdr:colOff>
      <xdr:row>95</xdr:row>
      <xdr:rowOff>74729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5595738"/>
          <a:ext cx="889000" cy="7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167198</xdr:rowOff>
    </xdr:from>
    <xdr:to>
      <xdr:col>45</xdr:col>
      <xdr:colOff>177800</xdr:colOff>
      <xdr:row>95</xdr:row>
      <xdr:rowOff>74729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594059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167198</xdr:rowOff>
    </xdr:from>
    <xdr:to>
      <xdr:col>41</xdr:col>
      <xdr:colOff>50800</xdr:colOff>
      <xdr:row>96</xdr:row>
      <xdr:rowOff>60409</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5940598"/>
          <a:ext cx="889000" cy="5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155406</xdr:rowOff>
    </xdr:from>
    <xdr:to>
      <xdr:col>55</xdr:col>
      <xdr:colOff>50800</xdr:colOff>
      <xdr:row>93</xdr:row>
      <xdr:rowOff>85556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59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6833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7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114438</xdr:rowOff>
    </xdr:from>
    <xdr:to>
      <xdr:col>50</xdr:col>
      <xdr:colOff>165100</xdr:colOff>
      <xdr:row>91</xdr:row>
      <xdr:rowOff>44588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55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61115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3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23929</xdr:rowOff>
    </xdr:from>
    <xdr:to>
      <xdr:col>46</xdr:col>
      <xdr:colOff>38100</xdr:colOff>
      <xdr:row>95</xdr:row>
      <xdr:rowOff>125529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3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116656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4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116398</xdr:rowOff>
    </xdr:from>
    <xdr:to>
      <xdr:col>41</xdr:col>
      <xdr:colOff>101600</xdr:colOff>
      <xdr:row>93</xdr:row>
      <xdr:rowOff>46548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58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63075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66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9609</xdr:rowOff>
    </xdr:from>
    <xdr:to>
      <xdr:col>36</xdr:col>
      <xdr:colOff>165100</xdr:colOff>
      <xdr:row>96</xdr:row>
      <xdr:rowOff>111209</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4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127736</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2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73269</xdr:rowOff>
    </xdr:from>
    <xdr:to>
      <xdr:col>85</xdr:col>
      <xdr:colOff>127000</xdr:colOff>
      <xdr:row>38</xdr:row>
      <xdr:rowOff>119218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88369"/>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131425</xdr:rowOff>
    </xdr:from>
    <xdr:to>
      <xdr:col>81</xdr:col>
      <xdr:colOff>50800</xdr:colOff>
      <xdr:row>38</xdr:row>
      <xdr:rowOff>73269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75075"/>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131425</xdr:rowOff>
    </xdr:from>
    <xdr:to>
      <xdr:col>76</xdr:col>
      <xdr:colOff>114300</xdr:colOff>
      <xdr:row>38</xdr:row>
      <xdr:rowOff>109388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475075"/>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84424</xdr:rowOff>
    </xdr:from>
    <xdr:to>
      <xdr:col>71</xdr:col>
      <xdr:colOff>177800</xdr:colOff>
      <xdr:row>38</xdr:row>
      <xdr:rowOff>109388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599524"/>
          <a:ext cx="8890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41795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21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100591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2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68418</xdr:rowOff>
    </xdr:from>
    <xdr:to>
      <xdr:col>85</xdr:col>
      <xdr:colOff>177800</xdr:colOff>
      <xdr:row>38</xdr:row>
      <xdr:rowOff>170018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154795</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49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22469</xdr:rowOff>
    </xdr:from>
    <xdr:to>
      <xdr:col>81</xdr:col>
      <xdr:colOff>101600</xdr:colOff>
      <xdr:row>38</xdr:row>
      <xdr:rowOff>124069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115196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3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80625</xdr:rowOff>
    </xdr:from>
    <xdr:to>
      <xdr:col>76</xdr:col>
      <xdr:colOff>165100</xdr:colOff>
      <xdr:row>38</xdr:row>
      <xdr:rowOff>10775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1902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51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58588</xdr:rowOff>
    </xdr:from>
    <xdr:to>
      <xdr:col>72</xdr:col>
      <xdr:colOff>38100</xdr:colOff>
      <xdr:row>38</xdr:row>
      <xdr:rowOff>160188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151315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6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33624</xdr:rowOff>
    </xdr:from>
    <xdr:to>
      <xdr:col>67</xdr:col>
      <xdr:colOff>101600</xdr:colOff>
      <xdr:row>38</xdr:row>
      <xdr:rowOff>135224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126351</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6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99911</xdr:rowOff>
    </xdr:from>
    <xdr:to>
      <xdr:col>85</xdr:col>
      <xdr:colOff>127000</xdr:colOff>
      <xdr:row>74</xdr:row>
      <xdr:rowOff>116574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101411"/>
          <a:ext cx="838200" cy="7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116574</xdr:rowOff>
    </xdr:from>
    <xdr:to>
      <xdr:col>81</xdr:col>
      <xdr:colOff>50800</xdr:colOff>
      <xdr:row>74</xdr:row>
      <xdr:rowOff>135331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803874"/>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135331</xdr:rowOff>
    </xdr:from>
    <xdr:to>
      <xdr:col>76</xdr:col>
      <xdr:colOff>114300</xdr:colOff>
      <xdr:row>74</xdr:row>
      <xdr:rowOff>157709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22631"/>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60951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157709</xdr:rowOff>
    </xdr:from>
    <xdr:to>
      <xdr:col>71</xdr:col>
      <xdr:colOff>177800</xdr:colOff>
      <xdr:row>74</xdr:row>
      <xdr:rowOff>167983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845009"/>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49111</xdr:rowOff>
    </xdr:from>
    <xdr:to>
      <xdr:col>85</xdr:col>
      <xdr:colOff>177800</xdr:colOff>
      <xdr:row>70</xdr:row>
      <xdr:rowOff>150711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0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135488</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65774</xdr:rowOff>
    </xdr:from>
    <xdr:to>
      <xdr:col>81</xdr:col>
      <xdr:colOff>101600</xdr:colOff>
      <xdr:row>74</xdr:row>
      <xdr:rowOff>167374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84531</xdr:rowOff>
    </xdr:from>
    <xdr:to>
      <xdr:col>76</xdr:col>
      <xdr:colOff>165100</xdr:colOff>
      <xdr:row>75</xdr:row>
      <xdr:rowOff>14681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7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31208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5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106909</xdr:rowOff>
    </xdr:from>
    <xdr:to>
      <xdr:col>72</xdr:col>
      <xdr:colOff>38100</xdr:colOff>
      <xdr:row>75</xdr:row>
      <xdr:rowOff>37059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53586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5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117183</xdr:rowOff>
    </xdr:from>
    <xdr:to>
      <xdr:col>67</xdr:col>
      <xdr:colOff>101600</xdr:colOff>
      <xdr:row>75</xdr:row>
      <xdr:rowOff>47333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63860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5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2067</xdr:rowOff>
    </xdr:from>
    <xdr:to>
      <xdr:col>85</xdr:col>
      <xdr:colOff>127000</xdr:colOff>
      <xdr:row>96</xdr:row>
      <xdr:rowOff>52800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118367"/>
          <a:ext cx="838200" cy="39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2067</xdr:rowOff>
    </xdr:from>
    <xdr:to>
      <xdr:col>81</xdr:col>
      <xdr:colOff>50800</xdr:colOff>
      <xdr:row>94</xdr:row>
      <xdr:rowOff>97572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118367"/>
          <a:ext cx="889000" cy="9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97572</xdr:rowOff>
    </xdr:from>
    <xdr:to>
      <xdr:col>76</xdr:col>
      <xdr:colOff>114300</xdr:colOff>
      <xdr:row>94</xdr:row>
      <xdr:rowOff>157449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213872"/>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157449</xdr:rowOff>
    </xdr:from>
    <xdr:to>
      <xdr:col>71</xdr:col>
      <xdr:colOff>177800</xdr:colOff>
      <xdr:row>96</xdr:row>
      <xdr:rowOff>139178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273749"/>
          <a:ext cx="889000" cy="32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18603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2000</xdr:rowOff>
    </xdr:from>
    <xdr:to>
      <xdr:col>85</xdr:col>
      <xdr:colOff>177800</xdr:colOff>
      <xdr:row>96</xdr:row>
      <xdr:rowOff>103600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24877</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122717</xdr:rowOff>
    </xdr:from>
    <xdr:to>
      <xdr:col>81</xdr:col>
      <xdr:colOff>101600</xdr:colOff>
      <xdr:row>94</xdr:row>
      <xdr:rowOff>52867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0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69394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8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46772</xdr:rowOff>
    </xdr:from>
    <xdr:to>
      <xdr:col>76</xdr:col>
      <xdr:colOff>165100</xdr:colOff>
      <xdr:row>94</xdr:row>
      <xdr:rowOff>148372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1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164899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59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106649</xdr:rowOff>
    </xdr:from>
    <xdr:to>
      <xdr:col>72</xdr:col>
      <xdr:colOff>38100</xdr:colOff>
      <xdr:row>95</xdr:row>
      <xdr:rowOff>36799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2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53326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59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88378</xdr:rowOff>
    </xdr:from>
    <xdr:to>
      <xdr:col>67</xdr:col>
      <xdr:colOff>101600</xdr:colOff>
      <xdr:row>97</xdr:row>
      <xdr:rowOff>18528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5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35055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3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135082</xdr:rowOff>
    </xdr:from>
    <xdr:to>
      <xdr:col>116</xdr:col>
      <xdr:colOff>63500</xdr:colOff>
      <xdr:row>37</xdr:row>
      <xdr:rowOff>21697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307282"/>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60559</xdr:rowOff>
    </xdr:from>
    <xdr:to>
      <xdr:col>111</xdr:col>
      <xdr:colOff>177800</xdr:colOff>
      <xdr:row>36</xdr:row>
      <xdr:rowOff>135082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232759"/>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60559</xdr:rowOff>
    </xdr:from>
    <xdr:to>
      <xdr:col>107</xdr:col>
      <xdr:colOff>50800</xdr:colOff>
      <xdr:row>38</xdr:row>
      <xdr:rowOff>16211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232759"/>
          <a:ext cx="889000" cy="2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170378</xdr:rowOff>
    </xdr:from>
    <xdr:to>
      <xdr:col>102</xdr:col>
      <xdr:colOff>114300</xdr:colOff>
      <xdr:row>38</xdr:row>
      <xdr:rowOff>16211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514028"/>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122008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133530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142347</xdr:rowOff>
    </xdr:from>
    <xdr:to>
      <xdr:col>116</xdr:col>
      <xdr:colOff>114300</xdr:colOff>
      <xdr:row>37</xdr:row>
      <xdr:rowOff>72497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165224</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84282</xdr:rowOff>
    </xdr:from>
    <xdr:to>
      <xdr:col>112</xdr:col>
      <xdr:colOff>38100</xdr:colOff>
      <xdr:row>37</xdr:row>
      <xdr:rowOff>14432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2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30959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03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9759</xdr:rowOff>
    </xdr:from>
    <xdr:to>
      <xdr:col>107</xdr:col>
      <xdr:colOff>101600</xdr:colOff>
      <xdr:row>36</xdr:row>
      <xdr:rowOff>111359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1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127886</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95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136860</xdr:rowOff>
    </xdr:from>
    <xdr:to>
      <xdr:col>102</xdr:col>
      <xdr:colOff>165100</xdr:colOff>
      <xdr:row>38</xdr:row>
      <xdr:rowOff>67010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83537</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2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119578</xdr:rowOff>
    </xdr:from>
    <xdr:to>
      <xdr:col>98</xdr:col>
      <xdr:colOff>38100</xdr:colOff>
      <xdr:row>38</xdr:row>
      <xdr:rowOff>49728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66255</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23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166355</xdr:rowOff>
    </xdr:from>
    <xdr:to>
      <xdr:col>116</xdr:col>
      <xdr:colOff>63500</xdr:colOff>
      <xdr:row>58</xdr:row>
      <xdr:rowOff>21423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939005"/>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21423</xdr:rowOff>
    </xdr:from>
    <xdr:to>
      <xdr:col>111</xdr:col>
      <xdr:colOff>177800</xdr:colOff>
      <xdr:row>58</xdr:row>
      <xdr:rowOff>24074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65523"/>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24074</xdr:rowOff>
    </xdr:from>
    <xdr:to>
      <xdr:col>107</xdr:col>
      <xdr:colOff>50800</xdr:colOff>
      <xdr:row>58</xdr:row>
      <xdr:rowOff>26223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96817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26223</xdr:rowOff>
    </xdr:from>
    <xdr:to>
      <xdr:col>102</xdr:col>
      <xdr:colOff>114300</xdr:colOff>
      <xdr:row>58</xdr:row>
      <xdr:rowOff>28143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9703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115555</xdr:rowOff>
    </xdr:from>
    <xdr:to>
      <xdr:col>116</xdr:col>
      <xdr:colOff>114300</xdr:colOff>
      <xdr:row>58</xdr:row>
      <xdr:rowOff>45705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93982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142073</xdr:rowOff>
    </xdr:from>
    <xdr:to>
      <xdr:col>112</xdr:col>
      <xdr:colOff>38100</xdr:colOff>
      <xdr:row>58</xdr:row>
      <xdr:rowOff>72223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63350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144724</xdr:rowOff>
    </xdr:from>
    <xdr:to>
      <xdr:col>107</xdr:col>
      <xdr:colOff>101600</xdr:colOff>
      <xdr:row>58</xdr:row>
      <xdr:rowOff>74874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66001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146873</xdr:rowOff>
    </xdr:from>
    <xdr:to>
      <xdr:col>102</xdr:col>
      <xdr:colOff>165100</xdr:colOff>
      <xdr:row>58</xdr:row>
      <xdr:rowOff>77023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93550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6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148793</xdr:rowOff>
    </xdr:from>
    <xdr:to>
      <xdr:col>98</xdr:col>
      <xdr:colOff>38100</xdr:colOff>
      <xdr:row>58</xdr:row>
      <xdr:rowOff>78943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95470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82074</xdr:rowOff>
    </xdr:from>
    <xdr:to>
      <xdr:col>116</xdr:col>
      <xdr:colOff>63500</xdr:colOff>
      <xdr:row>75</xdr:row>
      <xdr:rowOff>84131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4082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84131</xdr:rowOff>
    </xdr:from>
    <xdr:to>
      <xdr:col>111</xdr:col>
      <xdr:colOff>177800</xdr:colOff>
      <xdr:row>75</xdr:row>
      <xdr:rowOff>121069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42881"/>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163475</xdr:rowOff>
    </xdr:from>
    <xdr:to>
      <xdr:col>107</xdr:col>
      <xdr:colOff>50800</xdr:colOff>
      <xdr:row>75</xdr:row>
      <xdr:rowOff>121069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679325"/>
          <a:ext cx="889000" cy="30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163475</xdr:rowOff>
    </xdr:from>
    <xdr:to>
      <xdr:col>102</xdr:col>
      <xdr:colOff>114300</xdr:colOff>
      <xdr:row>73</xdr:row>
      <xdr:rowOff>168675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679325"/>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31274</xdr:rowOff>
    </xdr:from>
    <xdr:to>
      <xdr:col>116</xdr:col>
      <xdr:colOff>114300</xdr:colOff>
      <xdr:row>75</xdr:row>
      <xdr:rowOff>132874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9701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33331</xdr:rowOff>
    </xdr:from>
    <xdr:to>
      <xdr:col>112</xdr:col>
      <xdr:colOff>38100</xdr:colOff>
      <xdr:row>75</xdr:row>
      <xdr:rowOff>134931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126058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70269</xdr:rowOff>
    </xdr:from>
    <xdr:to>
      <xdr:col>107</xdr:col>
      <xdr:colOff>101600</xdr:colOff>
      <xdr:row>76</xdr:row>
      <xdr:rowOff>419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162996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112675</xdr:rowOff>
    </xdr:from>
    <xdr:to>
      <xdr:col>102</xdr:col>
      <xdr:colOff>165100</xdr:colOff>
      <xdr:row>74</xdr:row>
      <xdr:rowOff>42825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59352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117875</xdr:rowOff>
    </xdr:from>
    <xdr:to>
      <xdr:col>98</xdr:col>
      <xdr:colOff>38100</xdr:colOff>
      <xdr:row>74</xdr:row>
      <xdr:rowOff>48025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64552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701,941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90,529</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3,560</a:t>
          </a:r>
          <a:r>
            <a:rPr kumimoji="1" lang="ja-JP" altLang="en-US" sz="1300">
              <a:latin typeface="ＭＳ Ｐゴシック" panose="020B0600070205080204" pitchFamily="50" charset="-128"/>
              <a:ea typeface="ＭＳ Ｐゴシック" panose="020B0600070205080204" pitchFamily="50" charset="-128"/>
            </a:rPr>
            <a:t>円上がったが、類似団体平均と比べて低い水準にある。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117,133</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55,312</a:t>
          </a:r>
          <a:r>
            <a:rPr kumimoji="1" lang="ja-JP" altLang="en-US" sz="1300">
              <a:latin typeface="ＭＳ Ｐゴシック" panose="020B0600070205080204" pitchFamily="50" charset="-128"/>
              <a:ea typeface="ＭＳ Ｐゴシック" panose="020B0600070205080204" pitchFamily="50" charset="-128"/>
            </a:rPr>
            <a:t>円増額となった。これは国営会津宮川土地改良事業の繰上償還を行ったことが主な要因である。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また、普通建設事業費（うち更新整備）が住民一人当たり</a:t>
          </a:r>
          <a:r>
            <a:rPr kumimoji="1" lang="en-US" altLang="ja-JP" sz="1300">
              <a:latin typeface="ＭＳ Ｐゴシック" panose="020B0600070205080204" pitchFamily="50" charset="-128"/>
              <a:ea typeface="ＭＳ Ｐゴシック" panose="020B0600070205080204" pitchFamily="50" charset="-128"/>
            </a:rPr>
            <a:t>66,927</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23,509</a:t>
          </a:r>
          <a:r>
            <a:rPr kumimoji="1" lang="ja-JP" altLang="en-US" sz="1300">
              <a:latin typeface="ＭＳ Ｐゴシック" panose="020B0600070205080204" pitchFamily="50" charset="-128"/>
              <a:ea typeface="ＭＳ Ｐゴシック" panose="020B0600070205080204" pitchFamily="50" charset="-128"/>
            </a:rPr>
            <a:t>円減額となった。これは学校給食センター改築事業が前年度に完了したことが主な要因である。今後についても、公共施設の統廃合による施設の解体及び老朽化に伴う大規模改修など見込まれるため、事務事業の見直しを行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18,944
18,890
276.33
13,897,635
13,297,581
553,446
7,186,661
10,867,137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110363</xdr:rowOff>
    </xdr:from>
    <xdr:to>
      <xdr:col>24</xdr:col>
      <xdr:colOff>63500</xdr:colOff>
      <xdr:row>37</xdr:row>
      <xdr:rowOff>2921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2563"/>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2921</xdr:rowOff>
    </xdr:from>
    <xdr:to>
      <xdr:col>19</xdr:col>
      <xdr:colOff>177800</xdr:colOff>
      <xdr:row>37</xdr:row>
      <xdr:rowOff>69977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6571"/>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57785</xdr:rowOff>
    </xdr:from>
    <xdr:to>
      <xdr:col>15</xdr:col>
      <xdr:colOff>50800</xdr:colOff>
      <xdr:row>37</xdr:row>
      <xdr:rowOff>69977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143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57785</xdr:rowOff>
    </xdr:from>
    <xdr:to>
      <xdr:col>10</xdr:col>
      <xdr:colOff>114300</xdr:colOff>
      <xdr:row>37</xdr:row>
      <xdr:rowOff>73025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1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59563</xdr:rowOff>
    </xdr:from>
    <xdr:to>
      <xdr:col>24</xdr:col>
      <xdr:colOff>114300</xdr:colOff>
      <xdr:row>36</xdr:row>
      <xdr:rowOff>161163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37990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123571</xdr:rowOff>
    </xdr:from>
    <xdr:to>
      <xdr:col>20</xdr:col>
      <xdr:colOff>38100</xdr:colOff>
      <xdr:row>37</xdr:row>
      <xdr:rowOff>53721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44848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19177</xdr:rowOff>
    </xdr:from>
    <xdr:to>
      <xdr:col>15</xdr:col>
      <xdr:colOff>101600</xdr:colOff>
      <xdr:row>37</xdr:row>
      <xdr:rowOff>120777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111904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6985</xdr:rowOff>
    </xdr:from>
    <xdr:to>
      <xdr:col>10</xdr:col>
      <xdr:colOff>165100</xdr:colOff>
      <xdr:row>37</xdr:row>
      <xdr:rowOff>108585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125112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22225</xdr:rowOff>
    </xdr:from>
    <xdr:to>
      <xdr:col>6</xdr:col>
      <xdr:colOff>38100</xdr:colOff>
      <xdr:row>37</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140352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80287</xdr:rowOff>
    </xdr:from>
    <xdr:to>
      <xdr:col>24</xdr:col>
      <xdr:colOff>62865</xdr:colOff>
      <xdr:row>59</xdr:row>
      <xdr:rowOff>38498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5687"/>
          <a:ext cx="1270" cy="115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42325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38498</xdr:rowOff>
    </xdr:from>
    <xdr:to>
      <xdr:col>24</xdr:col>
      <xdr:colOff>152400</xdr:colOff>
      <xdr:row>59</xdr:row>
      <xdr:rowOff>38498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26964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80287</xdr:rowOff>
    </xdr:from>
    <xdr:to>
      <xdr:col>24</xdr:col>
      <xdr:colOff>152400</xdr:colOff>
      <xdr:row>52</xdr:row>
      <xdr:rowOff>80287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62296</xdr:rowOff>
    </xdr:from>
    <xdr:to>
      <xdr:col>24</xdr:col>
      <xdr:colOff>63500</xdr:colOff>
      <xdr:row>55</xdr:row>
      <xdr:rowOff>121686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92046"/>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21043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42616</xdr:rowOff>
    </xdr:from>
    <xdr:to>
      <xdr:col>24</xdr:col>
      <xdr:colOff>114300</xdr:colOff>
      <xdr:row>56</xdr:row>
      <xdr:rowOff>144216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4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17087</xdr:rowOff>
    </xdr:from>
    <xdr:to>
      <xdr:col>19</xdr:col>
      <xdr:colOff>177800</xdr:colOff>
      <xdr:row>55</xdr:row>
      <xdr:rowOff>62296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61037"/>
          <a:ext cx="889000" cy="7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17745</xdr:rowOff>
    </xdr:from>
    <xdr:to>
      <xdr:col>20</xdr:col>
      <xdr:colOff>38100</xdr:colOff>
      <xdr:row>56</xdr:row>
      <xdr:rowOff>119345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110472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17087</xdr:rowOff>
    </xdr:from>
    <xdr:to>
      <xdr:col>15</xdr:col>
      <xdr:colOff>50800</xdr:colOff>
      <xdr:row>55</xdr:row>
      <xdr:rowOff>148479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61037"/>
          <a:ext cx="889000" cy="8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86515</xdr:rowOff>
    </xdr:from>
    <xdr:to>
      <xdr:col>15</xdr:col>
      <xdr:colOff>101600</xdr:colOff>
      <xdr:row>53</xdr:row>
      <xdr:rowOff>16665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00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7792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0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135051</xdr:rowOff>
    </xdr:from>
    <xdr:to>
      <xdr:col>10</xdr:col>
      <xdr:colOff>114300</xdr:colOff>
      <xdr:row>55</xdr:row>
      <xdr:rowOff>148479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879001"/>
          <a:ext cx="889000" cy="69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48720</xdr:rowOff>
    </xdr:from>
    <xdr:to>
      <xdr:col>10</xdr:col>
      <xdr:colOff>165100</xdr:colOff>
      <xdr:row>58</xdr:row>
      <xdr:rowOff>150320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6505</xdr:rowOff>
    </xdr:from>
    <xdr:to>
      <xdr:col>6</xdr:col>
      <xdr:colOff>38100</xdr:colOff>
      <xdr:row>58</xdr:row>
      <xdr:rowOff>108105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5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70886</xdr:rowOff>
    </xdr:from>
    <xdr:to>
      <xdr:col>24</xdr:col>
      <xdr:colOff>114300</xdr:colOff>
      <xdr:row>56</xdr:row>
      <xdr:rowOff>1036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93763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5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11496</xdr:rowOff>
    </xdr:from>
    <xdr:to>
      <xdr:col>20</xdr:col>
      <xdr:colOff>38100</xdr:colOff>
      <xdr:row>55</xdr:row>
      <xdr:rowOff>113096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129623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1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137737</xdr:rowOff>
    </xdr:from>
    <xdr:to>
      <xdr:col>15</xdr:col>
      <xdr:colOff>101600</xdr:colOff>
      <xdr:row>51</xdr:row>
      <xdr:rowOff>67887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84414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8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97679</xdr:rowOff>
    </xdr:from>
    <xdr:to>
      <xdr:col>10</xdr:col>
      <xdr:colOff>165100</xdr:colOff>
      <xdr:row>56</xdr:row>
      <xdr:rowOff>27829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44356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84251</xdr:rowOff>
    </xdr:from>
    <xdr:to>
      <xdr:col>6</xdr:col>
      <xdr:colOff>38100</xdr:colOff>
      <xdr:row>52</xdr:row>
      <xdr:rowOff>14401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8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30928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60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406</xdr:rowOff>
    </xdr:from>
    <xdr:to>
      <xdr:col>24</xdr:col>
      <xdr:colOff>63500</xdr:colOff>
      <xdr:row>75</xdr:row>
      <xdr:rowOff>108064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59156"/>
          <a:ext cx="838200" cy="1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406</xdr:rowOff>
    </xdr:from>
    <xdr:to>
      <xdr:col>19</xdr:col>
      <xdr:colOff>177800</xdr:colOff>
      <xdr:row>76</xdr:row>
      <xdr:rowOff>64236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9156"/>
          <a:ext cx="889000" cy="2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64236</xdr:rowOff>
    </xdr:from>
    <xdr:to>
      <xdr:col>15</xdr:col>
      <xdr:colOff>50800</xdr:colOff>
      <xdr:row>77</xdr:row>
      <xdr:rowOff>117577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94436"/>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90843</xdr:rowOff>
    </xdr:from>
    <xdr:to>
      <xdr:col>10</xdr:col>
      <xdr:colOff>114300</xdr:colOff>
      <xdr:row>77</xdr:row>
      <xdr:rowOff>117577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9249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57264</xdr:rowOff>
    </xdr:from>
    <xdr:to>
      <xdr:col>24</xdr:col>
      <xdr:colOff>114300</xdr:colOff>
      <xdr:row>75</xdr:row>
      <xdr:rowOff>158865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16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35691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121056</xdr:rowOff>
    </xdr:from>
    <xdr:to>
      <xdr:col>20</xdr:col>
      <xdr:colOff>38100</xdr:colOff>
      <xdr:row>75</xdr:row>
      <xdr:rowOff>51206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42333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0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13436</xdr:rowOff>
    </xdr:from>
    <xdr:to>
      <xdr:col>15</xdr:col>
      <xdr:colOff>101600</xdr:colOff>
      <xdr:row>76</xdr:row>
      <xdr:rowOff>115036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131563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66777</xdr:rowOff>
    </xdr:from>
    <xdr:to>
      <xdr:col>10</xdr:col>
      <xdr:colOff>165100</xdr:colOff>
      <xdr:row>77</xdr:row>
      <xdr:rowOff>168377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40043</xdr:rowOff>
    </xdr:from>
    <xdr:to>
      <xdr:col>6</xdr:col>
      <xdr:colOff>38100</xdr:colOff>
      <xdr:row>77</xdr:row>
      <xdr:rowOff>141643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158170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1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130488</xdr:rowOff>
    </xdr:from>
    <xdr:to>
      <xdr:col>24</xdr:col>
      <xdr:colOff>63500</xdr:colOff>
      <xdr:row>94</xdr:row>
      <xdr:rowOff>164548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246788"/>
          <a:ext cx="838200" cy="3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130488</xdr:rowOff>
    </xdr:from>
    <xdr:to>
      <xdr:col>19</xdr:col>
      <xdr:colOff>177800</xdr:colOff>
      <xdr:row>96</xdr:row>
      <xdr:rowOff>123630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46788"/>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123630</xdr:rowOff>
    </xdr:from>
    <xdr:to>
      <xdr:col>15</xdr:col>
      <xdr:colOff>50800</xdr:colOff>
      <xdr:row>97</xdr:row>
      <xdr:rowOff>83488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82830"/>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83488</xdr:rowOff>
    </xdr:from>
    <xdr:to>
      <xdr:col>10</xdr:col>
      <xdr:colOff>114300</xdr:colOff>
      <xdr:row>97</xdr:row>
      <xdr:rowOff>99878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14138"/>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157855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27987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113748</xdr:rowOff>
    </xdr:from>
    <xdr:to>
      <xdr:col>24</xdr:col>
      <xdr:colOff>114300</xdr:colOff>
      <xdr:row>95</xdr:row>
      <xdr:rowOff>43898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92175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79688</xdr:rowOff>
    </xdr:from>
    <xdr:to>
      <xdr:col>20</xdr:col>
      <xdr:colOff>38100</xdr:colOff>
      <xdr:row>95</xdr:row>
      <xdr:rowOff>9838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19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72830</xdr:rowOff>
    </xdr:from>
    <xdr:to>
      <xdr:col>15</xdr:col>
      <xdr:colOff>101600</xdr:colOff>
      <xdr:row>97</xdr:row>
      <xdr:rowOff>2980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165557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32688</xdr:rowOff>
    </xdr:from>
    <xdr:to>
      <xdr:col>10</xdr:col>
      <xdr:colOff>165100</xdr:colOff>
      <xdr:row>97</xdr:row>
      <xdr:rowOff>134288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125415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49078</xdr:rowOff>
    </xdr:from>
    <xdr:to>
      <xdr:col>6</xdr:col>
      <xdr:colOff>38100</xdr:colOff>
      <xdr:row>97</xdr:row>
      <xdr:rowOff>150678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141805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65176</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08826"/>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34544</xdr:rowOff>
    </xdr:from>
    <xdr:to>
      <xdr:col>45</xdr:col>
      <xdr:colOff>177800</xdr:colOff>
      <xdr:row>37</xdr:row>
      <xdr:rowOff>65176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7819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24028</xdr:rowOff>
    </xdr:from>
    <xdr:to>
      <xdr:col>41</xdr:col>
      <xdr:colOff>50800</xdr:colOff>
      <xdr:row>37</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6767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37863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14376</xdr:rowOff>
    </xdr:from>
    <xdr:to>
      <xdr:col>46</xdr:col>
      <xdr:colOff>38100</xdr:colOff>
      <xdr:row>37</xdr:row>
      <xdr:rowOff>115976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132503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155194</xdr:rowOff>
    </xdr:from>
    <xdr:to>
      <xdr:col>41</xdr:col>
      <xdr:colOff>101600</xdr:colOff>
      <xdr:row>37</xdr:row>
      <xdr:rowOff>85344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76471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144678</xdr:rowOff>
    </xdr:from>
    <xdr:to>
      <xdr:col>36</xdr:col>
      <xdr:colOff>165100</xdr:colOff>
      <xdr:row>37</xdr:row>
      <xdr:rowOff>74828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65955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169837</xdr:rowOff>
    </xdr:from>
    <xdr:to>
      <xdr:col>55</xdr:col>
      <xdr:colOff>0</xdr:colOff>
      <xdr:row>56</xdr:row>
      <xdr:rowOff>91249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99587"/>
          <a:ext cx="838200" cy="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144437</xdr:rowOff>
    </xdr:from>
    <xdr:to>
      <xdr:col>50</xdr:col>
      <xdr:colOff>114300</xdr:colOff>
      <xdr:row>56</xdr:row>
      <xdr:rowOff>91249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74187"/>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144437</xdr:rowOff>
    </xdr:from>
    <xdr:to>
      <xdr:col>45</xdr:col>
      <xdr:colOff>177800</xdr:colOff>
      <xdr:row>57</xdr:row>
      <xdr:rowOff>19393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74187"/>
          <a:ext cx="889000" cy="2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121945</xdr:rowOff>
    </xdr:from>
    <xdr:to>
      <xdr:col>41</xdr:col>
      <xdr:colOff>50800</xdr:colOff>
      <xdr:row>57</xdr:row>
      <xdr:rowOff>19393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23145"/>
          <a:ext cx="8890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119037</xdr:rowOff>
    </xdr:from>
    <xdr:to>
      <xdr:col>55</xdr:col>
      <xdr:colOff>50800</xdr:colOff>
      <xdr:row>56</xdr:row>
      <xdr:rowOff>49187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141914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0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40449</xdr:rowOff>
    </xdr:from>
    <xdr:to>
      <xdr:col>50</xdr:col>
      <xdr:colOff>165100</xdr:colOff>
      <xdr:row>56</xdr:row>
      <xdr:rowOff>142049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158576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93637</xdr:rowOff>
    </xdr:from>
    <xdr:to>
      <xdr:col>46</xdr:col>
      <xdr:colOff>38100</xdr:colOff>
      <xdr:row>56</xdr:row>
      <xdr:rowOff>23787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40314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140043</xdr:rowOff>
    </xdr:from>
    <xdr:to>
      <xdr:col>41</xdr:col>
      <xdr:colOff>101600</xdr:colOff>
      <xdr:row>57</xdr:row>
      <xdr:rowOff>70193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86720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71145</xdr:rowOff>
    </xdr:from>
    <xdr:to>
      <xdr:col>36</xdr:col>
      <xdr:colOff>165100</xdr:colOff>
      <xdr:row>57</xdr:row>
      <xdr:rowOff>1295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17822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34185</xdr:rowOff>
    </xdr:from>
    <xdr:to>
      <xdr:col>55</xdr:col>
      <xdr:colOff>0</xdr:colOff>
      <xdr:row>75</xdr:row>
      <xdr:rowOff>101524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892935"/>
          <a:ext cx="8382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101524</xdr:rowOff>
    </xdr:from>
    <xdr:to>
      <xdr:col>50</xdr:col>
      <xdr:colOff>114300</xdr:colOff>
      <xdr:row>75</xdr:row>
      <xdr:rowOff>142411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60274"/>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142411</xdr:rowOff>
    </xdr:from>
    <xdr:to>
      <xdr:col>45</xdr:col>
      <xdr:colOff>177800</xdr:colOff>
      <xdr:row>76</xdr:row>
      <xdr:rowOff>91074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01161"/>
          <a:ext cx="889000" cy="1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91074</xdr:rowOff>
    </xdr:from>
    <xdr:to>
      <xdr:col>41</xdr:col>
      <xdr:colOff>50800</xdr:colOff>
      <xdr:row>76</xdr:row>
      <xdr:rowOff>151718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21274"/>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154835</xdr:rowOff>
    </xdr:from>
    <xdr:to>
      <xdr:col>55</xdr:col>
      <xdr:colOff>50800</xdr:colOff>
      <xdr:row>75</xdr:row>
      <xdr:rowOff>84985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50724</xdr:rowOff>
    </xdr:from>
    <xdr:to>
      <xdr:col>50</xdr:col>
      <xdr:colOff>165100</xdr:colOff>
      <xdr:row>75</xdr:row>
      <xdr:rowOff>152324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168851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91611</xdr:rowOff>
    </xdr:from>
    <xdr:to>
      <xdr:col>46</xdr:col>
      <xdr:colOff>38100</xdr:colOff>
      <xdr:row>76</xdr:row>
      <xdr:rowOff>21760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50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40274</xdr:rowOff>
    </xdr:from>
    <xdr:to>
      <xdr:col>41</xdr:col>
      <xdr:colOff>101600</xdr:colOff>
      <xdr:row>76</xdr:row>
      <xdr:rowOff>141874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158401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100918</xdr:rowOff>
    </xdr:from>
    <xdr:to>
      <xdr:col>36</xdr:col>
      <xdr:colOff>165100</xdr:colOff>
      <xdr:row>77</xdr:row>
      <xdr:rowOff>31068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47595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3035</xdr:rowOff>
    </xdr:from>
    <xdr:to>
      <xdr:col>55</xdr:col>
      <xdr:colOff>0</xdr:colOff>
      <xdr:row>95</xdr:row>
      <xdr:rowOff>110401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90785"/>
          <a:ext cx="8382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3035</xdr:rowOff>
    </xdr:from>
    <xdr:to>
      <xdr:col>50</xdr:col>
      <xdr:colOff>114300</xdr:colOff>
      <xdr:row>95</xdr:row>
      <xdr:rowOff>44089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90785"/>
          <a:ext cx="889000" cy="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44089</xdr:rowOff>
    </xdr:from>
    <xdr:to>
      <xdr:col>45</xdr:col>
      <xdr:colOff>177800</xdr:colOff>
      <xdr:row>96</xdr:row>
      <xdr:rowOff>33286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31839"/>
          <a:ext cx="889000" cy="1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33286</xdr:rowOff>
    </xdr:from>
    <xdr:to>
      <xdr:col>41</xdr:col>
      <xdr:colOff>50800</xdr:colOff>
      <xdr:row>96</xdr:row>
      <xdr:rowOff>116802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92486"/>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59601</xdr:rowOff>
    </xdr:from>
    <xdr:to>
      <xdr:col>55</xdr:col>
      <xdr:colOff>50800</xdr:colOff>
      <xdr:row>95</xdr:row>
      <xdr:rowOff>161201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38028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123685</xdr:rowOff>
    </xdr:from>
    <xdr:to>
      <xdr:col>50</xdr:col>
      <xdr:colOff>165100</xdr:colOff>
      <xdr:row>95</xdr:row>
      <xdr:rowOff>53835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44962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164739</xdr:rowOff>
    </xdr:from>
    <xdr:to>
      <xdr:col>46</xdr:col>
      <xdr:colOff>38100</xdr:colOff>
      <xdr:row>95</xdr:row>
      <xdr:rowOff>94889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86016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153936</xdr:rowOff>
    </xdr:from>
    <xdr:to>
      <xdr:col>41</xdr:col>
      <xdr:colOff>101600</xdr:colOff>
      <xdr:row>96</xdr:row>
      <xdr:rowOff>84086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100613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66002</xdr:rowOff>
    </xdr:from>
    <xdr:to>
      <xdr:col>36</xdr:col>
      <xdr:colOff>165100</xdr:colOff>
      <xdr:row>96</xdr:row>
      <xdr:rowOff>167602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123094</xdr:rowOff>
    </xdr:from>
    <xdr:to>
      <xdr:col>85</xdr:col>
      <xdr:colOff>127000</xdr:colOff>
      <xdr:row>36</xdr:row>
      <xdr:rowOff>147782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95294"/>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147782</xdr:rowOff>
    </xdr:from>
    <xdr:to>
      <xdr:col>81</xdr:col>
      <xdr:colOff>50800</xdr:colOff>
      <xdr:row>36</xdr:row>
      <xdr:rowOff>153171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1998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95123</xdr:rowOff>
    </xdr:from>
    <xdr:to>
      <xdr:col>76</xdr:col>
      <xdr:colOff>114300</xdr:colOff>
      <xdr:row>36</xdr:row>
      <xdr:rowOff>153171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67323"/>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95123</xdr:rowOff>
    </xdr:from>
    <xdr:to>
      <xdr:col>71</xdr:col>
      <xdr:colOff>177800</xdr:colOff>
      <xdr:row>36</xdr:row>
      <xdr:rowOff>116595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67323"/>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72294</xdr:rowOff>
    </xdr:from>
    <xdr:to>
      <xdr:col>85</xdr:col>
      <xdr:colOff>177800</xdr:colOff>
      <xdr:row>37</xdr:row>
      <xdr:rowOff>2444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95171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96982</xdr:rowOff>
    </xdr:from>
    <xdr:to>
      <xdr:col>81</xdr:col>
      <xdr:colOff>101600</xdr:colOff>
      <xdr:row>37</xdr:row>
      <xdr:rowOff>27132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43659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102371</xdr:rowOff>
    </xdr:from>
    <xdr:to>
      <xdr:col>76</xdr:col>
      <xdr:colOff>165100</xdr:colOff>
      <xdr:row>37</xdr:row>
      <xdr:rowOff>32521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23648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44323</xdr:rowOff>
    </xdr:from>
    <xdr:to>
      <xdr:col>72</xdr:col>
      <xdr:colOff>38100</xdr:colOff>
      <xdr:row>36</xdr:row>
      <xdr:rowOff>145923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162450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65795</xdr:rowOff>
    </xdr:from>
    <xdr:to>
      <xdr:col>67</xdr:col>
      <xdr:colOff>101600</xdr:colOff>
      <xdr:row>36</xdr:row>
      <xdr:rowOff>167395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12472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4597</xdr:rowOff>
    </xdr:from>
    <xdr:to>
      <xdr:col>85</xdr:col>
      <xdr:colOff>127000</xdr:colOff>
      <xdr:row>54</xdr:row>
      <xdr:rowOff>114668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91447"/>
          <a:ext cx="838200" cy="28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4597</xdr:rowOff>
    </xdr:from>
    <xdr:to>
      <xdr:col>81</xdr:col>
      <xdr:colOff>50800</xdr:colOff>
      <xdr:row>53</xdr:row>
      <xdr:rowOff>80207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91447"/>
          <a:ext cx="889000" cy="7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80207</xdr:rowOff>
    </xdr:from>
    <xdr:to>
      <xdr:col>76</xdr:col>
      <xdr:colOff>114300</xdr:colOff>
      <xdr:row>54</xdr:row>
      <xdr:rowOff>16699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167057"/>
          <a:ext cx="889000" cy="10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19235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2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16699</xdr:rowOff>
    </xdr:from>
    <xdr:to>
      <xdr:col>71</xdr:col>
      <xdr:colOff>177800</xdr:colOff>
      <xdr:row>56</xdr:row>
      <xdr:rowOff>39474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74999"/>
          <a:ext cx="889000" cy="36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52311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63868</xdr:rowOff>
    </xdr:from>
    <xdr:to>
      <xdr:col>85</xdr:col>
      <xdr:colOff>177800</xdr:colOff>
      <xdr:row>54</xdr:row>
      <xdr:rowOff>165468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86745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125247</xdr:rowOff>
    </xdr:from>
    <xdr:to>
      <xdr:col>81</xdr:col>
      <xdr:colOff>101600</xdr:colOff>
      <xdr:row>53</xdr:row>
      <xdr:rowOff>55397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71924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81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29407</xdr:rowOff>
    </xdr:from>
    <xdr:to>
      <xdr:col>76</xdr:col>
      <xdr:colOff>165100</xdr:colOff>
      <xdr:row>53</xdr:row>
      <xdr:rowOff>131007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1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147534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88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137349</xdr:rowOff>
    </xdr:from>
    <xdr:to>
      <xdr:col>72</xdr:col>
      <xdr:colOff>38100</xdr:colOff>
      <xdr:row>54</xdr:row>
      <xdr:rowOff>67499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2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84026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9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160124</xdr:rowOff>
    </xdr:from>
    <xdr:to>
      <xdr:col>67</xdr:col>
      <xdr:colOff>101600</xdr:colOff>
      <xdr:row>56</xdr:row>
      <xdr:rowOff>90274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106801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73268</xdr:rowOff>
    </xdr:from>
    <xdr:to>
      <xdr:col>85</xdr:col>
      <xdr:colOff>127000</xdr:colOff>
      <xdr:row>78</xdr:row>
      <xdr:rowOff>119218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6368"/>
          <a:ext cx="8382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131425</xdr:rowOff>
    </xdr:from>
    <xdr:to>
      <xdr:col>81</xdr:col>
      <xdr:colOff>50800</xdr:colOff>
      <xdr:row>78</xdr:row>
      <xdr:rowOff>73268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33075"/>
          <a:ext cx="889000" cy="1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131425</xdr:rowOff>
    </xdr:from>
    <xdr:to>
      <xdr:col>76</xdr:col>
      <xdr:colOff>114300</xdr:colOff>
      <xdr:row>78</xdr:row>
      <xdr:rowOff>109387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33075"/>
          <a:ext cx="889000" cy="1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84424</xdr:rowOff>
    </xdr:from>
    <xdr:to>
      <xdr:col>71</xdr:col>
      <xdr:colOff>177800</xdr:colOff>
      <xdr:row>78</xdr:row>
      <xdr:rowOff>109387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57524"/>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41795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07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100590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68418</xdr:rowOff>
    </xdr:from>
    <xdr:to>
      <xdr:col>85</xdr:col>
      <xdr:colOff>177800</xdr:colOff>
      <xdr:row>78</xdr:row>
      <xdr:rowOff>170018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154795</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5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22468</xdr:rowOff>
    </xdr:from>
    <xdr:to>
      <xdr:col>81</xdr:col>
      <xdr:colOff>101600</xdr:colOff>
      <xdr:row>78</xdr:row>
      <xdr:rowOff>124068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115195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80625</xdr:rowOff>
    </xdr:from>
    <xdr:to>
      <xdr:col>76</xdr:col>
      <xdr:colOff>165100</xdr:colOff>
      <xdr:row>78</xdr:row>
      <xdr:rowOff>10775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1902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37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58587</xdr:rowOff>
    </xdr:from>
    <xdr:to>
      <xdr:col>72</xdr:col>
      <xdr:colOff>38100</xdr:colOff>
      <xdr:row>78</xdr:row>
      <xdr:rowOff>160187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151314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24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33624</xdr:rowOff>
    </xdr:from>
    <xdr:to>
      <xdr:col>67</xdr:col>
      <xdr:colOff>101600</xdr:colOff>
      <xdr:row>78</xdr:row>
      <xdr:rowOff>135224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126351</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99910</xdr:rowOff>
    </xdr:from>
    <xdr:to>
      <xdr:col>85</xdr:col>
      <xdr:colOff>127000</xdr:colOff>
      <xdr:row>94</xdr:row>
      <xdr:rowOff>116573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5530410"/>
          <a:ext cx="838200" cy="7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116573</xdr:rowOff>
    </xdr:from>
    <xdr:to>
      <xdr:col>81</xdr:col>
      <xdr:colOff>50800</xdr:colOff>
      <xdr:row>94</xdr:row>
      <xdr:rowOff>135331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232873"/>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135331</xdr:rowOff>
    </xdr:from>
    <xdr:to>
      <xdr:col>76</xdr:col>
      <xdr:colOff>114300</xdr:colOff>
      <xdr:row>94</xdr:row>
      <xdr:rowOff>157708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51631"/>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157708</xdr:rowOff>
    </xdr:from>
    <xdr:to>
      <xdr:col>71</xdr:col>
      <xdr:colOff>177800</xdr:colOff>
      <xdr:row>94</xdr:row>
      <xdr:rowOff>167984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74008"/>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49110</xdr:rowOff>
    </xdr:from>
    <xdr:to>
      <xdr:col>85</xdr:col>
      <xdr:colOff>177800</xdr:colOff>
      <xdr:row>90</xdr:row>
      <xdr:rowOff>150710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4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135487</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39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65773</xdr:rowOff>
    </xdr:from>
    <xdr:to>
      <xdr:col>81</xdr:col>
      <xdr:colOff>101600</xdr:colOff>
      <xdr:row>94</xdr:row>
      <xdr:rowOff>167373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12450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84531</xdr:rowOff>
    </xdr:from>
    <xdr:to>
      <xdr:col>76</xdr:col>
      <xdr:colOff>165100</xdr:colOff>
      <xdr:row>95</xdr:row>
      <xdr:rowOff>14681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31208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106908</xdr:rowOff>
    </xdr:from>
    <xdr:to>
      <xdr:col>72</xdr:col>
      <xdr:colOff>38100</xdr:colOff>
      <xdr:row>95</xdr:row>
      <xdr:rowOff>37058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53585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117184</xdr:rowOff>
    </xdr:from>
    <xdr:to>
      <xdr:col>67</xdr:col>
      <xdr:colOff>101600</xdr:colOff>
      <xdr:row>95</xdr:row>
      <xdr:rowOff>47334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63861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教育費の住民一人当たりコストが</a:t>
          </a:r>
          <a:r>
            <a:rPr kumimoji="1" lang="en-US" altLang="ja-JP" sz="1300">
              <a:latin typeface="ＭＳ Ｐゴシック" panose="020B0600070205080204" pitchFamily="50" charset="-128"/>
              <a:ea typeface="ＭＳ Ｐゴシック" panose="020B0600070205080204" pitchFamily="50" charset="-128"/>
            </a:rPr>
            <a:t>81,752</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19,704</a:t>
          </a:r>
          <a:r>
            <a:rPr kumimoji="1" lang="ja-JP" altLang="en-US" sz="1300">
              <a:latin typeface="ＭＳ Ｐゴシック" panose="020B0600070205080204" pitchFamily="50" charset="-128"/>
              <a:ea typeface="ＭＳ Ｐゴシック" panose="020B0600070205080204" pitchFamily="50" charset="-128"/>
            </a:rPr>
            <a:t>円減額となった。これは学校給食センター改築事業が前年度に完了したことが主な要因である。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また、公債費が住民一人当たり</a:t>
          </a:r>
          <a:r>
            <a:rPr kumimoji="1" lang="en-US" altLang="ja-JP" sz="1300">
              <a:latin typeface="ＭＳ Ｐゴシック" panose="020B0600070205080204" pitchFamily="50" charset="-128"/>
              <a:ea typeface="ＭＳ Ｐゴシック" panose="020B0600070205080204" pitchFamily="50" charset="-128"/>
            </a:rPr>
            <a:t>117,133</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55,312</a:t>
          </a:r>
          <a:r>
            <a:rPr kumimoji="1" lang="ja-JP" altLang="en-US" sz="1300">
              <a:latin typeface="ＭＳ Ｐゴシック" panose="020B0600070205080204" pitchFamily="50" charset="-128"/>
              <a:ea typeface="ＭＳ Ｐゴシック" panose="020B0600070205080204" pitchFamily="50" charset="-128"/>
            </a:rPr>
            <a:t>円増額となった。これは国営会津宮川土地改良事業の繰上償還を行ったことが主な要因である。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その他の目的別においても類似団体の平均を上回っているものがあり、事務事業の見直しを行い経費の抑制に努める。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財政調整基金残高の増は、普通交付税の激変緩和措置期間及び一本算定に対応するため、決算剰余金などを積立てしてきたことによるものである。</a:t>
          </a:r>
        </a:p>
        <a:p>
          <a:r>
            <a:rPr kumimoji="1" lang="ja-JP" altLang="en-US" sz="1400">
              <a:latin typeface="ＭＳ ゴシック" pitchFamily="49" charset="-128"/>
              <a:ea typeface="ＭＳ ゴシック" pitchFamily="49" charset="-128"/>
            </a:rPr>
            <a:t>　また、実質収支、実質単年度収支ともに継続的に黒字を確保している。</a:t>
          </a:r>
        </a:p>
        <a:p>
          <a:r>
            <a:rPr kumimoji="1" lang="ja-JP" altLang="en-US" sz="1400">
              <a:latin typeface="ＭＳ ゴシック" pitchFamily="49" charset="-128"/>
              <a:ea typeface="ＭＳ ゴシック" pitchFamily="49" charset="-128"/>
            </a:rPr>
            <a:t>　今後も、行財政改革への取組みを通じて更なる事務の効率化と経費の削減に努めていく。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p>
        <a:p>
          <a:r>
            <a:rPr kumimoji="1" lang="ja-JP" altLang="en-US" sz="1400">
              <a:latin typeface="ＭＳ ゴシック" pitchFamily="49" charset="-128"/>
              <a:ea typeface="ＭＳ ゴシック" pitchFamily="49" charset="-128"/>
            </a:rPr>
            <a:t>　（一般会計においては、標準財政規模比が</a:t>
          </a:r>
          <a:r>
            <a:rPr kumimoji="1" lang="en-US" altLang="ja-JP" sz="1400">
              <a:latin typeface="ＭＳ ゴシック" pitchFamily="49" charset="-128"/>
              <a:ea typeface="ＭＳ ゴシック" pitchFamily="49" charset="-128"/>
            </a:rPr>
            <a:t>7.70</a:t>
          </a:r>
          <a:r>
            <a:rPr kumimoji="1" lang="ja-JP" altLang="en-US" sz="1400">
              <a:latin typeface="ＭＳ ゴシック" pitchFamily="49" charset="-128"/>
              <a:ea typeface="ＭＳ ゴシック" pitchFamily="49" charset="-128"/>
            </a:rPr>
            <a:t>％となっており、黒字決算となっている。）</a:t>
          </a:r>
        </a:p>
        <a:p>
          <a:r>
            <a:rPr kumimoji="1" lang="ja-JP" altLang="en-US" sz="1400">
              <a:latin typeface="ＭＳ ゴシック" pitchFamily="49" charset="-128"/>
              <a:ea typeface="ＭＳ ゴシック" pitchFamily="49" charset="-128"/>
            </a:rPr>
            <a:t>　今後は、一般会計において人口急減補正による普通交付税の減額が見込まれることから、事務事業の見直し等も含め経費の抑制に努める。</a:t>
          </a:r>
        </a:p>
        <a:p>
          <a:r>
            <a:rPr kumimoji="1" lang="ja-JP" altLang="en-US" sz="1400">
              <a:latin typeface="ＭＳ ゴシック" pitchFamily="49" charset="-128"/>
              <a:ea typeface="ＭＳ ゴシック" pitchFamily="49" charset="-128"/>
            </a:rPr>
            <a:t>　また、各会計においても経営の合理化・健全化のため財源確保及び経費の抑制に努める。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U1" workbookViewId="0">
      <selection activeCell="BY35" sqref="BY35:CM35"/>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13897635</v>
      </c>
      <c r="BO4" s="415"/>
      <c r="BP4" s="415"/>
      <c r="BQ4" s="415"/>
      <c r="BR4" s="415"/>
      <c r="BS4" s="415"/>
      <c r="BT4" s="415"/>
      <c r="BU4" s="416"/>
      <c r="BV4" s="414">
        <v>13609710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5.5</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13297581</v>
      </c>
      <c r="BO5" s="420"/>
      <c r="BP5" s="420"/>
      <c r="BQ5" s="420"/>
      <c r="BR5" s="420"/>
      <c r="BS5" s="420"/>
      <c r="BT5" s="420"/>
      <c r="BU5" s="421"/>
      <c r="BV5" s="419">
        <v>13137571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89.4</v>
      </c>
      <c r="CU5" s="390"/>
      <c r="CV5" s="390"/>
      <c r="CW5" s="390"/>
      <c r="CX5" s="390"/>
      <c r="CY5" s="390"/>
      <c r="CZ5" s="390"/>
      <c r="DA5" s="391"/>
      <c r="DB5" s="389">
        <v>86.7</v>
      </c>
      <c r="DC5" s="390"/>
      <c r="DD5" s="390"/>
      <c r="DE5" s="390"/>
      <c r="DF5" s="390"/>
      <c r="DG5" s="390"/>
      <c r="DH5" s="390"/>
      <c r="DI5" s="391"/>
    </row>
    <row r="6" spans="1:119" ht="18.75" customHeight="1" x14ac:dyDescent="0.2">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600054</v>
      </c>
      <c r="BO6" s="420"/>
      <c r="BP6" s="420"/>
      <c r="BQ6" s="420"/>
      <c r="BR6" s="420"/>
      <c r="BS6" s="420"/>
      <c r="BT6" s="420"/>
      <c r="BU6" s="421"/>
      <c r="BV6" s="419">
        <v>472139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90.2</v>
      </c>
      <c r="CU6" s="563"/>
      <c r="CV6" s="563"/>
      <c r="CW6" s="563"/>
      <c r="CX6" s="563"/>
      <c r="CY6" s="563"/>
      <c r="CZ6" s="563"/>
      <c r="DA6" s="564"/>
      <c r="DB6" s="562">
        <v>89.8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46608</v>
      </c>
      <c r="BO7" s="420"/>
      <c r="BP7" s="420"/>
      <c r="BQ7" s="420"/>
      <c r="BR7" s="420"/>
      <c r="BS7" s="420"/>
      <c r="BT7" s="420"/>
      <c r="BU7" s="421"/>
      <c r="BV7" s="419">
        <v>57733</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7186661</v>
      </c>
      <c r="CU7" s="420"/>
      <c r="CV7" s="420"/>
      <c r="CW7" s="420"/>
      <c r="CX7" s="420"/>
      <c r="CY7" s="420"/>
      <c r="CZ7" s="420"/>
      <c r="DA7" s="421"/>
      <c r="DB7" s="419">
        <v>7475537</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553446</v>
      </c>
      <c r="BO8" s="420"/>
      <c r="BP8" s="420"/>
      <c r="BQ8" s="420"/>
      <c r="BR8" s="420"/>
      <c r="BS8" s="420"/>
      <c r="BT8" s="420"/>
      <c r="BU8" s="421"/>
      <c r="BV8" s="419">
        <v>414406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0.28000000000000003</v>
      </c>
      <c r="CU8" s="525"/>
      <c r="CV8" s="525"/>
      <c r="CW8" s="525"/>
      <c r="CX8" s="525"/>
      <c r="CY8" s="525"/>
      <c r="CZ8" s="525"/>
      <c r="DA8" s="526"/>
      <c r="DB8" s="524">
        <v>0.28000000000000003</v>
      </c>
      <c r="DC8" s="525"/>
      <c r="DD8" s="525"/>
      <c r="DE8" s="525"/>
      <c r="DF8" s="525"/>
      <c r="DG8" s="525"/>
      <c r="DH8" s="525"/>
      <c r="DI8" s="526"/>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19014</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110</v>
      </c>
      <c r="AV9" s="470"/>
      <c r="AW9" s="470"/>
      <c r="AX9" s="470"/>
      <c r="AY9" s="399" t="s">
        <v>117</v>
      </c>
      <c r="AZ9" s="400"/>
      <c r="BA9" s="400"/>
      <c r="BB9" s="400"/>
      <c r="BC9" s="400"/>
      <c r="BD9" s="400"/>
      <c r="BE9" s="400"/>
      <c r="BF9" s="400"/>
      <c r="BG9" s="400"/>
      <c r="BH9" s="400"/>
      <c r="BI9" s="400"/>
      <c r="BJ9" s="400"/>
      <c r="BK9" s="400"/>
      <c r="BL9" s="400"/>
      <c r="BM9" s="401"/>
      <c r="BN9" s="419">
        <v>139040</v>
      </c>
      <c r="BO9" s="420"/>
      <c r="BP9" s="420"/>
      <c r="BQ9" s="420"/>
      <c r="BR9" s="420"/>
      <c r="BS9" s="420"/>
      <c r="BT9" s="420"/>
      <c r="BU9" s="421"/>
      <c r="BV9" s="419">
        <v>8887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21.6</v>
      </c>
      <c r="CU9" s="390"/>
      <c r="CV9" s="390"/>
      <c r="CW9" s="390"/>
      <c r="CX9" s="390"/>
      <c r="CY9" s="390"/>
      <c r="CZ9" s="390"/>
      <c r="DA9" s="391"/>
      <c r="DB9" s="389">
        <v>12.6</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119</v>
      </c>
      <c r="M10" s="393"/>
      <c r="N10" s="393"/>
      <c r="O10" s="393"/>
      <c r="P10" s="393"/>
      <c r="Q10" s="394"/>
      <c r="R10" s="395">
        <v>20913</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282618</v>
      </c>
      <c r="BO10" s="420"/>
      <c r="BP10" s="420"/>
      <c r="BQ10" s="420"/>
      <c r="BR10" s="420"/>
      <c r="BS10" s="420"/>
      <c r="BT10" s="420"/>
      <c r="BU10" s="421"/>
      <c r="BV10" s="419">
        <v>894061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1053328</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
      <c r="A12" s="181"/>
      <c r="B12" s="527" t="s">
        <v>132</v>
      </c>
      <c r="C12" s="528"/>
      <c r="D12" s="528"/>
      <c r="E12" s="528"/>
      <c r="F12" s="528"/>
      <c r="G12" s="528"/>
      <c r="H12" s="528"/>
      <c r="I12" s="528"/>
      <c r="J12" s="528"/>
      <c r="K12" s="529"/>
      <c r="L12" s="536" t="s">
        <v>133</v>
      </c>
      <c r="M12" s="537"/>
      <c r="N12" s="537"/>
      <c r="O12" s="537"/>
      <c r="P12" s="537"/>
      <c r="Q12" s="538"/>
      <c r="R12" s="539">
        <v>18944</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355679</v>
      </c>
      <c r="BO12" s="420"/>
      <c r="BP12" s="420"/>
      <c r="BQ12" s="420"/>
      <c r="BR12" s="420"/>
      <c r="BS12" s="420"/>
      <c r="BT12" s="420"/>
      <c r="BU12" s="421"/>
      <c r="BV12" s="419">
        <v>176800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141</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142</v>
      </c>
      <c r="N13" s="513"/>
      <c r="O13" s="513"/>
      <c r="P13" s="513"/>
      <c r="Q13" s="514"/>
      <c r="R13" s="515">
        <v>18890</v>
      </c>
      <c r="S13" s="516"/>
      <c r="T13" s="516"/>
      <c r="U13" s="516"/>
      <c r="V13" s="517"/>
      <c r="W13" s="500" t="s">
        <v>143</v>
      </c>
      <c r="X13" s="433"/>
      <c r="Y13" s="433"/>
      <c r="Z13" s="433"/>
      <c r="AA13" s="433"/>
      <c r="AB13" s="434"/>
      <c r="AC13" s="395">
        <v>1459</v>
      </c>
      <c r="AD13" s="396"/>
      <c r="AE13" s="396"/>
      <c r="AF13" s="396"/>
      <c r="AG13" s="397"/>
      <c r="AH13" s="395">
        <v>1775</v>
      </c>
      <c r="AI13" s="396"/>
      <c r="AJ13" s="396"/>
      <c r="AK13" s="396"/>
      <c r="AL13" s="398"/>
      <c r="AM13" s="489" t="s">
        <v>144</v>
      </c>
      <c r="AN13" s="393"/>
      <c r="AO13" s="393"/>
      <c r="AP13" s="393"/>
      <c r="AQ13" s="393"/>
      <c r="AR13" s="393"/>
      <c r="AS13" s="393"/>
      <c r="AT13" s="394"/>
      <c r="AU13" s="469" t="s">
        <v>127</v>
      </c>
      <c r="AV13" s="470"/>
      <c r="AW13" s="470"/>
      <c r="AX13" s="470"/>
      <c r="AY13" s="399" t="s">
        <v>145</v>
      </c>
      <c r="AZ13" s="400"/>
      <c r="BA13" s="400"/>
      <c r="BB13" s="400"/>
      <c r="BC13" s="400"/>
      <c r="BD13" s="400"/>
      <c r="BE13" s="400"/>
      <c r="BF13" s="400"/>
      <c r="BG13" s="400"/>
      <c r="BH13" s="400"/>
      <c r="BI13" s="400"/>
      <c r="BJ13" s="400"/>
      <c r="BK13" s="400"/>
      <c r="BL13" s="400"/>
      <c r="BM13" s="401"/>
      <c r="BN13" s="419">
        <v>1119307</v>
      </c>
      <c r="BO13" s="420"/>
      <c r="BP13" s="420"/>
      <c r="BQ13" s="420"/>
      <c r="BR13" s="420"/>
      <c r="BS13" s="420"/>
      <c r="BT13" s="420"/>
      <c r="BU13" s="421"/>
      <c r="BV13" s="419">
        <v>726148</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4.9000000000000004</v>
      </c>
      <c r="CU13" s="390"/>
      <c r="CV13" s="390"/>
      <c r="CW13" s="390"/>
      <c r="CX13" s="390"/>
      <c r="CY13" s="390"/>
      <c r="CZ13" s="390"/>
      <c r="DA13" s="391"/>
      <c r="DB13" s="389">
        <v>5.2</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147</v>
      </c>
      <c r="M14" s="522"/>
      <c r="N14" s="522"/>
      <c r="O14" s="522"/>
      <c r="P14" s="522"/>
      <c r="Q14" s="523"/>
      <c r="R14" s="515">
        <v>19329</v>
      </c>
      <c r="S14" s="516"/>
      <c r="T14" s="516"/>
      <c r="U14" s="516"/>
      <c r="V14" s="517"/>
      <c r="W14" s="518"/>
      <c r="X14" s="436"/>
      <c r="Y14" s="436"/>
      <c r="Z14" s="436"/>
      <c r="AA14" s="436"/>
      <c r="AB14" s="437"/>
      <c r="AC14" s="508">
        <v>15.1</v>
      </c>
      <c r="AD14" s="509"/>
      <c r="AE14" s="509"/>
      <c r="AF14" s="509"/>
      <c r="AG14" s="510"/>
      <c r="AH14" s="508">
        <v>16.899999999999999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130</v>
      </c>
      <c r="CU14" s="520"/>
      <c r="CV14" s="520"/>
      <c r="CW14" s="520"/>
      <c r="CX14" s="520"/>
      <c r="CY14" s="520"/>
      <c r="CZ14" s="520"/>
      <c r="DA14" s="521"/>
      <c r="DB14" s="519" t="s">
        <v>130</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149</v>
      </c>
      <c r="N15" s="513"/>
      <c r="O15" s="513"/>
      <c r="P15" s="513"/>
      <c r="Q15" s="514"/>
      <c r="R15" s="515">
        <v>19282</v>
      </c>
      <c r="S15" s="516"/>
      <c r="T15" s="516"/>
      <c r="U15" s="516"/>
      <c r="V15" s="517"/>
      <c r="W15" s="500" t="s">
        <v>150</v>
      </c>
      <c r="X15" s="433"/>
      <c r="Y15" s="433"/>
      <c r="Z15" s="433"/>
      <c r="AA15" s="433"/>
      <c r="AB15" s="434"/>
      <c r="AC15" s="395">
        <v>2504</v>
      </c>
      <c r="AD15" s="396"/>
      <c r="AE15" s="396"/>
      <c r="AF15" s="396"/>
      <c r="AG15" s="397"/>
      <c r="AH15" s="395">
        <v>2771</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1851516</v>
      </c>
      <c r="BO15" s="415"/>
      <c r="BP15" s="415"/>
      <c r="BQ15" s="415"/>
      <c r="BR15" s="415"/>
      <c r="BS15" s="415"/>
      <c r="BT15" s="415"/>
      <c r="BU15" s="416"/>
      <c r="BV15" s="414">
        <v>1830581</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26</v>
      </c>
      <c r="AD16" s="509"/>
      <c r="AE16" s="509"/>
      <c r="AF16" s="509"/>
      <c r="AG16" s="510"/>
      <c r="AH16" s="508">
        <v>26.3</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6687588</v>
      </c>
      <c r="BO16" s="420"/>
      <c r="BP16" s="420"/>
      <c r="BQ16" s="420"/>
      <c r="BR16" s="420"/>
      <c r="BS16" s="420"/>
      <c r="BT16" s="420"/>
      <c r="BU16" s="421"/>
      <c r="BV16" s="419">
        <v>6732667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5668</v>
      </c>
      <c r="AD17" s="396"/>
      <c r="AE17" s="396"/>
      <c r="AF17" s="396"/>
      <c r="AG17" s="397"/>
      <c r="AH17" s="395">
        <v>5988</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2279911</v>
      </c>
      <c r="BO17" s="420"/>
      <c r="BP17" s="420"/>
      <c r="BQ17" s="420"/>
      <c r="BR17" s="420"/>
      <c r="BS17" s="420"/>
      <c r="BT17" s="420"/>
      <c r="BU17" s="421"/>
      <c r="BV17" s="419">
        <v>2250847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90">
        <v>276.33</v>
      </c>
      <c r="M18" s="490"/>
      <c r="N18" s="490"/>
      <c r="O18" s="490"/>
      <c r="P18" s="490"/>
      <c r="Q18" s="490"/>
      <c r="R18" s="491"/>
      <c r="S18" s="491"/>
      <c r="T18" s="491"/>
      <c r="U18" s="491"/>
      <c r="V18" s="492"/>
      <c r="W18" s="485"/>
      <c r="X18" s="486"/>
      <c r="Y18" s="486"/>
      <c r="Z18" s="486"/>
      <c r="AA18" s="486"/>
      <c r="AB18" s="501"/>
      <c r="AC18" s="383">
        <v>58.9</v>
      </c>
      <c r="AD18" s="384"/>
      <c r="AE18" s="384"/>
      <c r="AF18" s="384"/>
      <c r="AG18" s="493"/>
      <c r="AH18" s="383">
        <v>56.8</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6487926</v>
      </c>
      <c r="BO18" s="420"/>
      <c r="BP18" s="420"/>
      <c r="BQ18" s="420"/>
      <c r="BR18" s="420"/>
      <c r="BS18" s="420"/>
      <c r="BT18" s="420"/>
      <c r="BU18" s="421"/>
      <c r="BV18" s="419">
        <v>6553928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4">
        <v>69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10090946</v>
      </c>
      <c r="BO19" s="420"/>
      <c r="BP19" s="420"/>
      <c r="BQ19" s="420"/>
      <c r="BR19" s="420"/>
      <c r="BS19" s="420"/>
      <c r="BT19" s="420"/>
      <c r="BU19" s="421"/>
      <c r="BV19" s="419">
        <v>9184088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4">
        <v>6465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10867137</v>
      </c>
      <c r="BO22" s="415"/>
      <c r="BP22" s="415"/>
      <c r="BQ22" s="415"/>
      <c r="BR22" s="415"/>
      <c r="BS22" s="415"/>
      <c r="BT22" s="415"/>
      <c r="BU22" s="416"/>
      <c r="BV22" s="414">
        <v>12038389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2546420</v>
      </c>
      <c r="BO23" s="420"/>
      <c r="BP23" s="420"/>
      <c r="BQ23" s="420"/>
      <c r="BR23" s="420"/>
      <c r="BS23" s="420"/>
      <c r="BT23" s="420"/>
      <c r="BU23" s="421"/>
      <c r="BV23" s="419">
        <v>2623018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174</v>
      </c>
      <c r="F24" s="393"/>
      <c r="G24" s="393"/>
      <c r="H24" s="393"/>
      <c r="I24" s="393"/>
      <c r="J24" s="393"/>
      <c r="K24" s="394"/>
      <c r="L24" s="395">
        <v>1</v>
      </c>
      <c r="M24" s="396"/>
      <c r="N24" s="396"/>
      <c r="O24" s="396"/>
      <c r="P24" s="397"/>
      <c r="Q24" s="395">
        <v>7960</v>
      </c>
      <c r="R24" s="396"/>
      <c r="S24" s="396"/>
      <c r="T24" s="396"/>
      <c r="U24" s="396"/>
      <c r="V24" s="397"/>
      <c r="W24" s="465"/>
      <c r="X24" s="456"/>
      <c r="Y24" s="457"/>
      <c r="Z24" s="392" t="s">
        <v>175</v>
      </c>
      <c r="AA24" s="393"/>
      <c r="AB24" s="393"/>
      <c r="AC24" s="393"/>
      <c r="AD24" s="393"/>
      <c r="AE24" s="393"/>
      <c r="AF24" s="393"/>
      <c r="AG24" s="394"/>
      <c r="AH24" s="395">
        <v>171</v>
      </c>
      <c r="AI24" s="396"/>
      <c r="AJ24" s="396"/>
      <c r="AK24" s="396"/>
      <c r="AL24" s="397"/>
      <c r="AM24" s="395">
        <v>523089</v>
      </c>
      <c r="AN24" s="396"/>
      <c r="AO24" s="396"/>
      <c r="AP24" s="396"/>
      <c r="AQ24" s="396"/>
      <c r="AR24" s="397"/>
      <c r="AS24" s="395">
        <v>3059</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8098540</v>
      </c>
      <c r="BO24" s="420"/>
      <c r="BP24" s="420"/>
      <c r="BQ24" s="420"/>
      <c r="BR24" s="420"/>
      <c r="BS24" s="420"/>
      <c r="BT24" s="420"/>
      <c r="BU24" s="421"/>
      <c r="BV24" s="419">
        <v>8967138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177</v>
      </c>
      <c r="F25" s="393"/>
      <c r="G25" s="393"/>
      <c r="H25" s="393"/>
      <c r="I25" s="393"/>
      <c r="J25" s="393"/>
      <c r="K25" s="394"/>
      <c r="L25" s="395">
        <v>1</v>
      </c>
      <c r="M25" s="396"/>
      <c r="N25" s="396"/>
      <c r="O25" s="396"/>
      <c r="P25" s="397"/>
      <c r="Q25" s="395">
        <v>6400</v>
      </c>
      <c r="R25" s="396"/>
      <c r="S25" s="396"/>
      <c r="T25" s="396"/>
      <c r="U25" s="396"/>
      <c r="V25" s="397"/>
      <c r="W25" s="465"/>
      <c r="X25" s="456"/>
      <c r="Y25" s="457"/>
      <c r="Z25" s="392" t="s">
        <v>178</v>
      </c>
      <c r="AA25" s="393"/>
      <c r="AB25" s="393"/>
      <c r="AC25" s="393"/>
      <c r="AD25" s="393"/>
      <c r="AE25" s="393"/>
      <c r="AF25" s="393"/>
      <c r="AG25" s="394"/>
      <c r="AH25" s="395" t="s">
        <v>130</v>
      </c>
      <c r="AI25" s="396"/>
      <c r="AJ25" s="396"/>
      <c r="AK25" s="396"/>
      <c r="AL25" s="397"/>
      <c r="AM25" s="395" t="s">
        <v>140</v>
      </c>
      <c r="AN25" s="396"/>
      <c r="AO25" s="396"/>
      <c r="AP25" s="396"/>
      <c r="AQ25" s="396"/>
      <c r="AR25" s="397"/>
      <c r="AS25" s="395" t="s">
        <v>130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1327179</v>
      </c>
      <c r="BO25" s="415"/>
      <c r="BP25" s="415"/>
      <c r="BQ25" s="415"/>
      <c r="BR25" s="415"/>
      <c r="BS25" s="415"/>
      <c r="BT25" s="415"/>
      <c r="BU25" s="416"/>
      <c r="BV25" s="414">
        <v>1542123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180</v>
      </c>
      <c r="F26" s="393"/>
      <c r="G26" s="393"/>
      <c r="H26" s="393"/>
      <c r="I26" s="393"/>
      <c r="J26" s="393"/>
      <c r="K26" s="394"/>
      <c r="L26" s="395">
        <v>1</v>
      </c>
      <c r="M26" s="396"/>
      <c r="N26" s="396"/>
      <c r="O26" s="396"/>
      <c r="P26" s="397"/>
      <c r="Q26" s="395">
        <v>5990</v>
      </c>
      <c r="R26" s="396"/>
      <c r="S26" s="396"/>
      <c r="T26" s="396"/>
      <c r="U26" s="396"/>
      <c r="V26" s="397"/>
      <c r="W26" s="465"/>
      <c r="X26" s="456"/>
      <c r="Y26" s="457"/>
      <c r="Z26" s="392" t="s">
        <v>181</v>
      </c>
      <c r="AA26" s="430"/>
      <c r="AB26" s="430"/>
      <c r="AC26" s="430"/>
      <c r="AD26" s="430"/>
      <c r="AE26" s="430"/>
      <c r="AF26" s="430"/>
      <c r="AG26" s="431"/>
      <c r="AH26" s="395">
        <v>8</v>
      </c>
      <c r="AI26" s="396"/>
      <c r="AJ26" s="396"/>
      <c r="AK26" s="396"/>
      <c r="AL26" s="397"/>
      <c r="AM26" s="395">
        <v>22976</v>
      </c>
      <c r="AN26" s="396"/>
      <c r="AO26" s="396"/>
      <c r="AP26" s="396"/>
      <c r="AQ26" s="396"/>
      <c r="AR26" s="397"/>
      <c r="AS26" s="395">
        <v>2872</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183</v>
      </c>
      <c r="F27" s="393"/>
      <c r="G27" s="393"/>
      <c r="H27" s="393"/>
      <c r="I27" s="393"/>
      <c r="J27" s="393"/>
      <c r="K27" s="394"/>
      <c r="L27" s="395">
        <v>1</v>
      </c>
      <c r="M27" s="396"/>
      <c r="N27" s="396"/>
      <c r="O27" s="396"/>
      <c r="P27" s="397"/>
      <c r="Q27" s="395">
        <v>2990</v>
      </c>
      <c r="R27" s="396"/>
      <c r="S27" s="396"/>
      <c r="T27" s="396"/>
      <c r="U27" s="396"/>
      <c r="V27" s="397"/>
      <c r="W27" s="465"/>
      <c r="X27" s="456"/>
      <c r="Y27" s="457"/>
      <c r="Z27" s="392" t="s">
        <v>184</v>
      </c>
      <c r="AA27" s="393"/>
      <c r="AB27" s="393"/>
      <c r="AC27" s="393"/>
      <c r="AD27" s="393"/>
      <c r="AE27" s="393"/>
      <c r="AF27" s="393"/>
      <c r="AG27" s="394"/>
      <c r="AH27" s="395">
        <v>19</v>
      </c>
      <c r="AI27" s="396"/>
      <c r="AJ27" s="396"/>
      <c r="AK27" s="396"/>
      <c r="AL27" s="397"/>
      <c r="AM27" s="395">
        <v>48564</v>
      </c>
      <c r="AN27" s="396"/>
      <c r="AO27" s="396"/>
      <c r="AP27" s="396"/>
      <c r="AQ27" s="396"/>
      <c r="AR27" s="397"/>
      <c r="AS27" s="395">
        <v>2556</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130</v>
      </c>
      <c r="BO27" s="423"/>
      <c r="BP27" s="423"/>
      <c r="BQ27" s="423"/>
      <c r="BR27" s="423"/>
      <c r="BS27" s="423"/>
      <c r="BT27" s="423"/>
      <c r="BU27" s="424"/>
      <c r="BV27" s="422" t="s">
        <v>140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186</v>
      </c>
      <c r="F28" s="393"/>
      <c r="G28" s="393"/>
      <c r="H28" s="393"/>
      <c r="I28" s="393"/>
      <c r="J28" s="393"/>
      <c r="K28" s="394"/>
      <c r="L28" s="395">
        <v>1</v>
      </c>
      <c r="M28" s="396"/>
      <c r="N28" s="396"/>
      <c r="O28" s="396"/>
      <c r="P28" s="397"/>
      <c r="Q28" s="395">
        <v>2420</v>
      </c>
      <c r="R28" s="396"/>
      <c r="S28" s="396"/>
      <c r="T28" s="396"/>
      <c r="U28" s="396"/>
      <c r="V28" s="397"/>
      <c r="W28" s="465"/>
      <c r="X28" s="456"/>
      <c r="Y28" s="457"/>
      <c r="Z28" s="392" t="s">
        <v>187</v>
      </c>
      <c r="AA28" s="393"/>
      <c r="AB28" s="393"/>
      <c r="AC28" s="393"/>
      <c r="AD28" s="393"/>
      <c r="AE28" s="393"/>
      <c r="AF28" s="393"/>
      <c r="AG28" s="394"/>
      <c r="AH28" s="395" t="s">
        <v>140</v>
      </c>
      <c r="AI28" s="396"/>
      <c r="AJ28" s="396"/>
      <c r="AK28" s="396"/>
      <c r="AL28" s="397"/>
      <c r="AM28" s="395" t="s">
        <v>140</v>
      </c>
      <c r="AN28" s="396"/>
      <c r="AO28" s="396"/>
      <c r="AP28" s="396"/>
      <c r="AQ28" s="396"/>
      <c r="AR28" s="397"/>
      <c r="AS28" s="395" t="s">
        <v>130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4957892</v>
      </c>
      <c r="BO28" s="415"/>
      <c r="BP28" s="415"/>
      <c r="BQ28" s="415"/>
      <c r="BR28" s="415"/>
      <c r="BS28" s="415"/>
      <c r="BT28" s="415"/>
      <c r="BU28" s="416"/>
      <c r="BV28" s="414">
        <v>5030953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189</v>
      </c>
      <c r="F29" s="393"/>
      <c r="G29" s="393"/>
      <c r="H29" s="393"/>
      <c r="I29" s="393"/>
      <c r="J29" s="393"/>
      <c r="K29" s="394"/>
      <c r="L29" s="395">
        <v>14</v>
      </c>
      <c r="M29" s="396"/>
      <c r="N29" s="396"/>
      <c r="O29" s="396"/>
      <c r="P29" s="397"/>
      <c r="Q29" s="395">
        <v>2210</v>
      </c>
      <c r="R29" s="396"/>
      <c r="S29" s="396"/>
      <c r="T29" s="396"/>
      <c r="U29" s="396"/>
      <c r="V29" s="397"/>
      <c r="W29" s="466"/>
      <c r="X29" s="467"/>
      <c r="Y29" s="468"/>
      <c r="Z29" s="392" t="s">
        <v>190</v>
      </c>
      <c r="AA29" s="393"/>
      <c r="AB29" s="393"/>
      <c r="AC29" s="393"/>
      <c r="AD29" s="393"/>
      <c r="AE29" s="393"/>
      <c r="AF29" s="393"/>
      <c r="AG29" s="394"/>
      <c r="AH29" s="395">
        <v>190</v>
      </c>
      <c r="AI29" s="396"/>
      <c r="AJ29" s="396"/>
      <c r="AK29" s="396"/>
      <c r="AL29" s="397"/>
      <c r="AM29" s="395">
        <v>571653</v>
      </c>
      <c r="AN29" s="396"/>
      <c r="AO29" s="396"/>
      <c r="AP29" s="396"/>
      <c r="AQ29" s="396"/>
      <c r="AR29" s="397"/>
      <c r="AS29" s="395">
        <v>3009</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16</v>
      </c>
      <c r="BO29" s="420"/>
      <c r="BP29" s="420"/>
      <c r="BQ29" s="420"/>
      <c r="BR29" s="420"/>
      <c r="BS29" s="420"/>
      <c r="BT29" s="420"/>
      <c r="BU29" s="421"/>
      <c r="BV29" s="419">
        <v>625416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97.8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3691857</v>
      </c>
      <c r="BO30" s="423"/>
      <c r="BP30" s="423"/>
      <c r="BQ30" s="423"/>
      <c r="BR30" s="423"/>
      <c r="BS30" s="423"/>
      <c r="BT30" s="423"/>
      <c r="BU30" s="424"/>
      <c r="BV30" s="422">
        <v>3868869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住宅用地造成事業特別会計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会津若松地方広域市町村圏整備組合一般会計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会津美里振興公社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工業団地造成事業特別会計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会津若松地方広域市町村圏整備組合水道用水供給事業会計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米夢の郷</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福島県市町村総合事務組合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福島県市町村総合事務組合　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福島県市町村総合事務組合　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福島県市町村総合事務組合　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福島県市町村総合事務組合　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QKOzxNX4vcGtqAEfJJVP5WzwFVseOwzN6LZrDwPgeFkGRvl/nX3V3Ft5RHCOo1zuXwJv72QJFXNemCECjRLjXg==" saltValue="9xjvSCZd5PSOnLq/I8iQ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4"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562</v>
      </c>
      <c r="D34" s="1151"/>
      <c r="E34" s="1152"/>
      <c r="F34" s="32">
        <v>3.64</v>
      </c>
      <c r="G34" s="33">
        <v>4.9400000000000004</v>
      </c>
      <c r="H34" s="33">
        <v>5.57</v>
      </c>
      <c r="I34" s="33">
        <v>5.54</v>
      </c>
      <c r="J34" s="34">
        <v>7.7</v>
      </c>
      <c r="K34" s="22"/>
      <c r="L34" s="22"/>
      <c r="M34" s="22"/>
      <c r="N34" s="22"/>
      <c r="O34" s="22"/>
      <c r="P34" s="22"/>
    </row>
    <row r="35" spans="1:16" ht="39" customHeight="1" x14ac:dyDescent="0.2">
      <c r="A35" s="22"/>
      <c r="B35" s="35"/>
      <c r="C35" s="1145" t="s">
        <v>563</v>
      </c>
      <c r="D35" s="1146"/>
      <c r="E35" s="1147"/>
      <c r="F35" s="36">
        <v>3.79</v>
      </c>
      <c r="G35" s="37">
        <v>4.78</v>
      </c>
      <c r="H35" s="37">
        <v>5.51</v>
      </c>
      <c r="I35" s="37">
        <v>6.59</v>
      </c>
      <c r="J35" s="38">
        <v>7.6</v>
      </c>
      <c r="K35" s="22"/>
      <c r="L35" s="22"/>
      <c r="M35" s="22"/>
      <c r="N35" s="22"/>
      <c r="O35" s="22"/>
      <c r="P35" s="22"/>
    </row>
    <row r="36" spans="1:16" ht="39" customHeight="1" x14ac:dyDescent="0.2">
      <c r="A36" s="22"/>
      <c r="B36" s="35"/>
      <c r="C36" s="1145" t="s">
        <v>564</v>
      </c>
      <c r="D36" s="1146"/>
      <c r="E36" s="1147"/>
      <c r="F36" s="36">
        <v>3.04</v>
      </c>
      <c r="G36" s="37">
        <v>2.34</v>
      </c>
      <c r="H36" s="37">
        <v>2.72</v>
      </c>
      <c r="I36" s="37">
        <v>3.52</v>
      </c>
      <c r="J36" s="38">
        <v>5.39</v>
      </c>
      <c r="K36" s="22"/>
      <c r="L36" s="22"/>
      <c r="M36" s="22"/>
      <c r="N36" s="22"/>
      <c r="O36" s="22"/>
      <c r="P36" s="22"/>
    </row>
    <row r="37" spans="1:16" ht="39" customHeight="1" x14ac:dyDescent="0.2">
      <c r="A37" s="22"/>
      <c r="B37" s="35"/>
      <c r="C37" s="1145" t="s">
        <v>565</v>
      </c>
      <c r="D37" s="1146"/>
      <c r="E37" s="1147"/>
      <c r="F37" s="36">
        <v>2.38</v>
      </c>
      <c r="G37" s="37">
        <v>2.48</v>
      </c>
      <c r="H37" s="37">
        <v>2.69</v>
      </c>
      <c r="I37" s="37">
        <v>2.06</v>
      </c>
      <c r="J37" s="38">
        <v>1.53</v>
      </c>
      <c r="K37" s="22"/>
      <c r="L37" s="22"/>
      <c r="M37" s="22"/>
      <c r="N37" s="22"/>
      <c r="O37" s="22"/>
      <c r="P37" s="22"/>
    </row>
    <row r="38" spans="1:16" ht="39" customHeight="1" x14ac:dyDescent="0.2">
      <c r="A38" s="22"/>
      <c r="B38" s="35"/>
      <c r="C38" s="1145" t="s">
        <v>566</v>
      </c>
      <c r="D38" s="1146"/>
      <c r="E38" s="1147"/>
      <c r="F38" s="36" t="s">
        <v>515</v>
      </c>
      <c r="G38" s="37" t="s">
        <v>515</v>
      </c>
      <c r="H38" s="37">
        <v>0.55000000000000004</v>
      </c>
      <c r="I38" s="37">
        <v>0.68</v>
      </c>
      <c r="J38" s="38">
        <v>1.27</v>
      </c>
      <c r="K38" s="22"/>
      <c r="L38" s="22"/>
      <c r="M38" s="22"/>
      <c r="N38" s="22"/>
      <c r="O38" s="22"/>
      <c r="P38" s="22"/>
    </row>
    <row r="39" spans="1:16" ht="39" customHeight="1" x14ac:dyDescent="0.2">
      <c r="A39" s="22"/>
      <c r="B39" s="35"/>
      <c r="C39" s="1145" t="s">
        <v>567</v>
      </c>
      <c r="D39" s="1146"/>
      <c r="E39" s="1147"/>
      <c r="F39" s="36">
        <v>0.68</v>
      </c>
      <c r="G39" s="37">
        <v>0.56999999999999995</v>
      </c>
      <c r="H39" s="37">
        <v>0.14000000000000001</v>
      </c>
      <c r="I39" s="37">
        <v>0.13</v>
      </c>
      <c r="J39" s="38">
        <v>0.04</v>
      </c>
      <c r="K39" s="22"/>
      <c r="L39" s="22"/>
      <c r="M39" s="22"/>
      <c r="N39" s="22"/>
      <c r="O39" s="22"/>
      <c r="P39" s="22"/>
    </row>
    <row r="40" spans="1:16" ht="39" customHeight="1" x14ac:dyDescent="0.2">
      <c r="A40" s="22"/>
      <c r="B40" s="35"/>
      <c r="C40" s="1145" t="s">
        <v>568</v>
      </c>
      <c r="D40" s="1146"/>
      <c r="E40" s="1147"/>
      <c r="F40" s="36">
        <v>0.18</v>
      </c>
      <c r="G40" s="37">
        <v>0.15</v>
      </c>
      <c r="H40" s="37">
        <v>0.14000000000000001</v>
      </c>
      <c r="I40" s="37">
        <v>0.09</v>
      </c>
      <c r="J40" s="38">
        <v>0.02</v>
      </c>
      <c r="K40" s="22"/>
      <c r="L40" s="22"/>
      <c r="M40" s="22"/>
      <c r="N40" s="22"/>
      <c r="O40" s="22"/>
      <c r="P40" s="22"/>
    </row>
    <row r="41" spans="1:16" ht="39" customHeight="1" x14ac:dyDescent="0.2">
      <c r="A41" s="22"/>
      <c r="B41" s="35"/>
      <c r="C41" s="1145" t="s">
        <v>569</v>
      </c>
      <c r="D41" s="1146"/>
      <c r="E41" s="1147"/>
      <c r="F41" s="36">
        <v>0.01</v>
      </c>
      <c r="G41" s="37">
        <v>0</v>
      </c>
      <c r="H41" s="37">
        <v>0</v>
      </c>
      <c r="I41" s="37">
        <v>0</v>
      </c>
      <c r="J41" s="38">
        <v>0</v>
      </c>
      <c r="K41" s="22"/>
      <c r="L41" s="22"/>
      <c r="M41" s="22"/>
      <c r="N41" s="22"/>
      <c r="O41" s="22"/>
      <c r="P41" s="22"/>
    </row>
    <row r="42" spans="1:16" ht="39" customHeight="1" x14ac:dyDescent="0.2">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571</v>
      </c>
      <c r="D43" s="1149"/>
      <c r="E43" s="1150"/>
      <c r="F43" s="41">
        <v>0.2</v>
      </c>
      <c r="G43" s="42">
        <v>0.51</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BDvga7Y6W8kxd4kHky1OuTRyv7nhXzqUfS4AOjbagwAOBxcbuO6Gkp1U2CnOk2cXF15w9ZZPjzAsVSdmHAjOQ==" saltValue="Z8YSnBSB4cWipngigJTk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F43"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1184</v>
      </c>
      <c r="L45" s="60">
        <v>1180</v>
      </c>
      <c r="M45" s="60">
        <v>1193</v>
      </c>
      <c r="N45" s="60">
        <v>1195</v>
      </c>
      <c r="O45" s="61">
        <v>1165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15</v>
      </c>
      <c r="F48" s="1155"/>
      <c r="G48" s="1155"/>
      <c r="H48" s="1155"/>
      <c r="I48" s="1155"/>
      <c r="J48" s="1156"/>
      <c r="K48" s="63">
        <v>292</v>
      </c>
      <c r="L48" s="64">
        <v>275</v>
      </c>
      <c r="M48" s="64">
        <v>245</v>
      </c>
      <c r="N48" s="64">
        <v>211</v>
      </c>
      <c r="O48" s="65">
        <v>206</v>
      </c>
      <c r="P48" s="48"/>
      <c r="Q48" s="48"/>
      <c r="R48" s="48"/>
      <c r="S48" s="48"/>
      <c r="T48" s="48"/>
      <c r="U48" s="48"/>
    </row>
    <row r="49" spans="1:21" ht="30.75" customHeight="1" x14ac:dyDescent="0.2">
      <c r="A49" s="48"/>
      <c r="B49" s="1178"/>
      <c r="C49" s="1179"/>
      <c r="D49" s="62"/>
      <c r="E49" s="1155" t="s">
        <v>16</v>
      </c>
      <c r="F49" s="1155"/>
      <c r="G49" s="1155"/>
      <c r="H49" s="1155"/>
      <c r="I49" s="1155"/>
      <c r="J49" s="1156"/>
      <c r="K49" s="63">
        <v>15</v>
      </c>
      <c r="L49" s="64">
        <v>13</v>
      </c>
      <c r="M49" s="64">
        <v>11</v>
      </c>
      <c r="N49" s="64">
        <v>12</v>
      </c>
      <c r="O49" s="65">
        <v>12</v>
      </c>
      <c r="P49" s="48"/>
      <c r="Q49" s="48"/>
      <c r="R49" s="48"/>
      <c r="S49" s="48"/>
      <c r="T49" s="48"/>
      <c r="U49" s="48"/>
    </row>
    <row r="50" spans="1:21" ht="30.75" customHeight="1" x14ac:dyDescent="0.2">
      <c r="A50" s="48"/>
      <c r="B50" s="1178"/>
      <c r="C50" s="1179"/>
      <c r="D50" s="62"/>
      <c r="E50" s="1155" t="s">
        <v>17</v>
      </c>
      <c r="F50" s="1155"/>
      <c r="G50" s="1155"/>
      <c r="H50" s="1155"/>
      <c r="I50" s="1155"/>
      <c r="J50" s="1156"/>
      <c r="K50" s="63">
        <v>9</v>
      </c>
      <c r="L50" s="64">
        <v>5</v>
      </c>
      <c r="M50" s="64">
        <v>4</v>
      </c>
      <c r="N50" s="64">
        <v>3</v>
      </c>
      <c r="O50" s="65">
        <v>3</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1170</v>
      </c>
      <c r="L52" s="64">
        <v>1152</v>
      </c>
      <c r="M52" s="64">
        <v>1146</v>
      </c>
      <c r="N52" s="64">
        <v>1081</v>
      </c>
      <c r="O52" s="65">
        <v>1103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330</v>
      </c>
      <c r="L53" s="69">
        <v>321</v>
      </c>
      <c r="M53" s="69">
        <v>307</v>
      </c>
      <c r="N53" s="69">
        <v>340</v>
      </c>
      <c r="O53" s="70">
        <v>283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ACNoGKuSr7IvLrl13z4Z5j2CLE98HfPjloRf63ztp/4N4gV/lI8YQPH361oupp93+R+pViKuf/07SQRTfgqzA==" saltValue="MZA2uzF+dnuXBF/a7sMg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9"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11469</v>
      </c>
      <c r="J41" s="356">
        <v>11418</v>
      </c>
      <c r="K41" s="356">
        <v>11615</v>
      </c>
      <c r="L41" s="356">
        <v>12038</v>
      </c>
      <c r="M41" s="357">
        <v>10867</v>
      </c>
    </row>
    <row r="42" spans="2:13" ht="27.75" customHeight="1" x14ac:dyDescent="0.2">
      <c r="B42" s="1186"/>
      <c r="C42" s="1187"/>
      <c r="D42" s="106"/>
      <c r="E42" s="1190" t="s">
        <v>34</v>
      </c>
      <c r="F42" s="1190"/>
      <c r="G42" s="1190"/>
      <c r="H42" s="1191"/>
      <c r="I42" s="358">
        <v>232</v>
      </c>
      <c r="J42" s="359">
        <v>170</v>
      </c>
      <c r="K42" s="359">
        <v>8</v>
      </c>
      <c r="L42" s="359">
        <v>5</v>
      </c>
      <c r="M42" s="360">
        <v>2</v>
      </c>
    </row>
    <row r="43" spans="2:13" ht="27.75" customHeight="1" x14ac:dyDescent="0.2">
      <c r="B43" s="1186"/>
      <c r="C43" s="1187"/>
      <c r="D43" s="106"/>
      <c r="E43" s="1190" t="s">
        <v>35</v>
      </c>
      <c r="F43" s="1190"/>
      <c r="G43" s="1190"/>
      <c r="H43" s="1191"/>
      <c r="I43" s="358">
        <v>3790</v>
      </c>
      <c r="J43" s="359">
        <v>3687</v>
      </c>
      <c r="K43" s="359">
        <v>2644</v>
      </c>
      <c r="L43" s="359">
        <v>2802</v>
      </c>
      <c r="M43" s="360">
        <v>2428</v>
      </c>
    </row>
    <row r="44" spans="2:13" ht="27.75" customHeight="1" x14ac:dyDescent="0.2">
      <c r="B44" s="1186"/>
      <c r="C44" s="1187"/>
      <c r="D44" s="106"/>
      <c r="E44" s="1190" t="s">
        <v>36</v>
      </c>
      <c r="F44" s="1190"/>
      <c r="G44" s="1190"/>
      <c r="H44" s="1191"/>
      <c r="I44" s="358">
        <v>44</v>
      </c>
      <c r="J44" s="359">
        <v>39</v>
      </c>
      <c r="K44" s="359">
        <v>39</v>
      </c>
      <c r="L44" s="359">
        <v>57</v>
      </c>
      <c r="M44" s="360">
        <v>53</v>
      </c>
    </row>
    <row r="45" spans="2:13" ht="27.75" customHeight="1" x14ac:dyDescent="0.2">
      <c r="B45" s="1186"/>
      <c r="C45" s="1187"/>
      <c r="D45" s="106"/>
      <c r="E45" s="1190" t="s">
        <v>37</v>
      </c>
      <c r="F45" s="1190"/>
      <c r="G45" s="1190"/>
      <c r="H45" s="1191"/>
      <c r="I45" s="358">
        <v>1742</v>
      </c>
      <c r="J45" s="359">
        <v>1713</v>
      </c>
      <c r="K45" s="359">
        <v>1630</v>
      </c>
      <c r="L45" s="359">
        <v>1566</v>
      </c>
      <c r="M45" s="360">
        <v>1525</v>
      </c>
    </row>
    <row r="46" spans="2:13" ht="27.75" customHeight="1" x14ac:dyDescent="0.2">
      <c r="B46" s="1186"/>
      <c r="C46" s="1187"/>
      <c r="D46" s="107"/>
      <c r="E46" s="1190" t="s">
        <v>38</v>
      </c>
      <c r="F46" s="1190"/>
      <c r="G46" s="1190"/>
      <c r="H46" s="1191"/>
      <c r="I46" s="358" t="s">
        <v>515</v>
      </c>
      <c r="J46" s="359" t="s">
        <v>515</v>
      </c>
      <c r="K46" s="359" t="s">
        <v>515</v>
      </c>
      <c r="L46" s="359" t="s">
        <v>515</v>
      </c>
      <c r="M46" s="360" t="s">
        <v>515</v>
      </c>
    </row>
    <row r="47" spans="2:13" ht="27.75" customHeight="1" x14ac:dyDescent="0.2">
      <c r="B47" s="1186"/>
      <c r="C47" s="1187"/>
      <c r="D47" s="108"/>
      <c r="E47" s="1200" t="s">
        <v>39</v>
      </c>
      <c r="F47" s="1201"/>
      <c r="G47" s="1201"/>
      <c r="H47" s="1202"/>
      <c r="I47" s="358" t="s">
        <v>515</v>
      </c>
      <c r="J47" s="359" t="s">
        <v>515</v>
      </c>
      <c r="K47" s="359" t="s">
        <v>515</v>
      </c>
      <c r="L47" s="359" t="s">
        <v>515</v>
      </c>
      <c r="M47" s="360" t="s">
        <v>515</v>
      </c>
    </row>
    <row r="48" spans="2:13" ht="27.75" customHeight="1" x14ac:dyDescent="0.2">
      <c r="B48" s="1186"/>
      <c r="C48" s="1187"/>
      <c r="D48" s="106"/>
      <c r="E48" s="1190" t="s">
        <v>40</v>
      </c>
      <c r="F48" s="1190"/>
      <c r="G48" s="1190"/>
      <c r="H48" s="1191"/>
      <c r="I48" s="358" t="s">
        <v>515</v>
      </c>
      <c r="J48" s="359" t="s">
        <v>515</v>
      </c>
      <c r="K48" s="359" t="s">
        <v>515</v>
      </c>
      <c r="L48" s="359" t="s">
        <v>515</v>
      </c>
      <c r="M48" s="360" t="s">
        <v>515</v>
      </c>
    </row>
    <row r="49" spans="2:13" ht="27.75" customHeight="1" x14ac:dyDescent="0.2">
      <c r="B49" s="1188"/>
      <c r="C49" s="1189"/>
      <c r="D49" s="106"/>
      <c r="E49" s="1190" t="s">
        <v>41</v>
      </c>
      <c r="F49" s="1190"/>
      <c r="G49" s="1190"/>
      <c r="H49" s="1191"/>
      <c r="I49" s="358" t="s">
        <v>515</v>
      </c>
      <c r="J49" s="359" t="s">
        <v>515</v>
      </c>
      <c r="K49" s="359" t="s">
        <v>515</v>
      </c>
      <c r="L49" s="359" t="s">
        <v>515</v>
      </c>
      <c r="M49" s="360" t="s">
        <v>515</v>
      </c>
    </row>
    <row r="50" spans="2:13" ht="27.75" customHeight="1" x14ac:dyDescent="0.2">
      <c r="B50" s="1184" t="s">
        <v>42</v>
      </c>
      <c r="C50" s="1185"/>
      <c r="D50" s="109"/>
      <c r="E50" s="1190" t="s">
        <v>43</v>
      </c>
      <c r="F50" s="1190"/>
      <c r="G50" s="1190"/>
      <c r="H50" s="1191"/>
      <c r="I50" s="358">
        <v>9028</v>
      </c>
      <c r="J50" s="359">
        <v>8998</v>
      </c>
      <c r="K50" s="359">
        <v>9370</v>
      </c>
      <c r="L50" s="359">
        <v>9935</v>
      </c>
      <c r="M50" s="360">
        <v>9057</v>
      </c>
    </row>
    <row r="51" spans="2:13" ht="27.75" customHeight="1" x14ac:dyDescent="0.2">
      <c r="B51" s="1186"/>
      <c r="C51" s="1187"/>
      <c r="D51" s="106"/>
      <c r="E51" s="1190" t="s">
        <v>44</v>
      </c>
      <c r="F51" s="1190"/>
      <c r="G51" s="1190"/>
      <c r="H51" s="1191"/>
      <c r="I51" s="358">
        <v>236</v>
      </c>
      <c r="J51" s="359">
        <v>197</v>
      </c>
      <c r="K51" s="359">
        <v>162</v>
      </c>
      <c r="L51" s="359">
        <v>126</v>
      </c>
      <c r="M51" s="360">
        <v>91</v>
      </c>
    </row>
    <row r="52" spans="2:13" ht="27.75" customHeight="1" x14ac:dyDescent="0.2">
      <c r="B52" s="1188"/>
      <c r="C52" s="1189"/>
      <c r="D52" s="106"/>
      <c r="E52" s="1190" t="s">
        <v>45</v>
      </c>
      <c r="F52" s="1190"/>
      <c r="G52" s="1190"/>
      <c r="H52" s="1191"/>
      <c r="I52" s="358">
        <v>11595</v>
      </c>
      <c r="J52" s="359">
        <v>11379</v>
      </c>
      <c r="K52" s="359">
        <v>11362</v>
      </c>
      <c r="L52" s="359">
        <v>11545</v>
      </c>
      <c r="M52" s="360">
        <v>11288</v>
      </c>
    </row>
    <row r="53" spans="2:13" ht="27.75" customHeight="1" thickBot="1" x14ac:dyDescent="0.25">
      <c r="B53" s="1192" t="s">
        <v>46</v>
      </c>
      <c r="C53" s="1193"/>
      <c r="D53" s="110"/>
      <c r="E53" s="1194" t="s">
        <v>47</v>
      </c>
      <c r="F53" s="1194"/>
      <c r="G53" s="1194"/>
      <c r="H53" s="1195"/>
      <c r="I53" s="361">
        <v>-3582</v>
      </c>
      <c r="J53" s="362">
        <v>-3548</v>
      </c>
      <c r="K53" s="362">
        <v>-4957</v>
      </c>
      <c r="L53" s="362">
        <v>-5136</v>
      </c>
      <c r="M53" s="363">
        <v>-5561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xz1ZAnWZ8WIuXJcEIg1wuKmyA3R0LGCy0TC5SS2Fl1OUWorYgu1iR9G7hRacokBDmIE8sSbtVpSsGO0NVLy4Q==" saltValue="tuzYmoZmOBtpEG/zJrif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H60" sqref="H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4314</v>
      </c>
      <c r="G55" s="122">
        <v>5031</v>
      </c>
      <c r="H55" s="123">
        <v>4958</v>
      </c>
    </row>
    <row r="56" spans="2:8" ht="52.5" customHeight="1" x14ac:dyDescent="0.2">
      <c r="B56" s="124"/>
      <c r="C56" s="1213" t="s">
        <v>51</v>
      </c>
      <c r="D56" s="1213"/>
      <c r="E56" s="1214"/>
      <c r="F56" s="125">
        <v>625</v>
      </c>
      <c r="G56" s="125">
        <v>625</v>
      </c>
      <c r="H56" s="126">
        <v>0</v>
      </c>
    </row>
    <row r="57" spans="2:8" ht="53.25" customHeight="1" x14ac:dyDescent="0.2">
      <c r="B57" s="124"/>
      <c r="C57" s="1215" t="s">
        <v>52</v>
      </c>
      <c r="D57" s="1215"/>
      <c r="E57" s="1216"/>
      <c r="F57" s="127">
        <v>4023</v>
      </c>
      <c r="G57" s="127">
        <v>3869</v>
      </c>
      <c r="H57" s="128">
        <v>3692</v>
      </c>
    </row>
    <row r="58" spans="2:8" ht="45.75" customHeight="1" x14ac:dyDescent="0.2">
      <c r="B58" s="129"/>
      <c r="C58" s="1203" t="s">
        <v>589</v>
      </c>
      <c r="D58" s="1204"/>
      <c r="E58" s="1205"/>
      <c r="F58" s="130">
        <v>2917</v>
      </c>
      <c r="G58" s="130">
        <v>2789</v>
      </c>
      <c r="H58" s="131">
        <v>2891</v>
      </c>
    </row>
    <row r="59" spans="2:8" ht="45.75" customHeight="1" x14ac:dyDescent="0.2">
      <c r="B59" s="129"/>
      <c r="C59" s="1203" t="s">
        <v>590</v>
      </c>
      <c r="D59" s="1204"/>
      <c r="E59" s="1205"/>
      <c r="F59" s="130">
        <v>250</v>
      </c>
      <c r="G59" s="130">
        <v>251</v>
      </c>
      <c r="H59" s="131">
        <v>249</v>
      </c>
    </row>
    <row r="60" spans="2:8" ht="45.75" customHeight="1" x14ac:dyDescent="0.2">
      <c r="B60" s="129"/>
      <c r="C60" s="1203" t="s">
        <v>591</v>
      </c>
      <c r="D60" s="1204"/>
      <c r="E60" s="1205"/>
      <c r="F60" s="130">
        <v>206</v>
      </c>
      <c r="G60" s="130">
        <v>214</v>
      </c>
      <c r="H60" s="131">
        <v>208</v>
      </c>
    </row>
    <row r="61" spans="2:8" ht="45.75" customHeight="1" x14ac:dyDescent="0.2">
      <c r="B61" s="129"/>
      <c r="C61" s="1203" t="s">
        <v>592</v>
      </c>
      <c r="D61" s="1204"/>
      <c r="E61" s="1205"/>
      <c r="F61" s="130">
        <v>478</v>
      </c>
      <c r="G61" s="130">
        <v>440</v>
      </c>
      <c r="H61" s="131">
        <v>157</v>
      </c>
    </row>
    <row r="62" spans="2:8" ht="45.75" customHeight="1" thickBot="1" x14ac:dyDescent="0.25">
      <c r="B62" s="132"/>
      <c r="C62" s="1206" t="s">
        <v>593</v>
      </c>
      <c r="D62" s="1207"/>
      <c r="E62" s="1208"/>
      <c r="F62" s="133">
        <v>85</v>
      </c>
      <c r="G62" s="133">
        <v>87</v>
      </c>
      <c r="H62" s="134">
        <v>91</v>
      </c>
    </row>
    <row r="63" spans="2:8" ht="52.5" customHeight="1" thickBot="1" x14ac:dyDescent="0.25">
      <c r="B63" s="135"/>
      <c r="C63" s="1209" t="s">
        <v>53</v>
      </c>
      <c r="D63" s="1209"/>
      <c r="E63" s="1210"/>
      <c r="F63" s="136">
        <v>8962</v>
      </c>
      <c r="G63" s="136">
        <v>9525</v>
      </c>
      <c r="H63" s="137">
        <v>8650</v>
      </c>
    </row>
    <row r="64" spans="2:8" ht="13.2" x14ac:dyDescent="0.2"/>
  </sheetData>
  <sheetProtection algorithmName="SHA-512" hashValue="p1B9rWviluiGOMXEpHZeDTxCtkbRvpWCCxsIB+QcrIQZCCSEOA+RzQXOM6MegpQjHWhcTdRckIUWVV9dFT/Fhg==" saltValue="McajS4FktAUxiCoy+z1d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152430</v>
      </c>
      <c r="E3" s="156"/>
      <c r="F3" s="157">
        <v>53869</v>
      </c>
      <c r="G3" s="158"/>
      <c r="H3" s="159"/>
    </row>
    <row r="4" spans="1:8" x14ac:dyDescent="0.2">
      <c r="A4" s="160"/>
      <c r="B4" s="161"/>
      <c r="C4" s="162"/>
      <c r="D4" s="163">
        <v>126264</v>
      </c>
      <c r="E4" s="164"/>
      <c r="F4" s="165">
        <v>35046</v>
      </c>
      <c r="G4" s="166"/>
      <c r="H4" s="167"/>
    </row>
    <row r="5" spans="1:8" x14ac:dyDescent="0.2">
      <c r="A5" s="148" t="s">
        <v>549</v>
      </c>
      <c r="B5" s="153"/>
      <c r="C5" s="154"/>
      <c r="D5" s="155">
        <v>83741</v>
      </c>
      <c r="E5" s="156"/>
      <c r="F5" s="157">
        <v>59119</v>
      </c>
      <c r="G5" s="158"/>
      <c r="H5" s="159"/>
    </row>
    <row r="6" spans="1:8" x14ac:dyDescent="0.2">
      <c r="A6" s="160"/>
      <c r="B6" s="161"/>
      <c r="C6" s="162"/>
      <c r="D6" s="163">
        <v>35370</v>
      </c>
      <c r="E6" s="164"/>
      <c r="F6" s="165">
        <v>29900</v>
      </c>
      <c r="G6" s="166"/>
      <c r="H6" s="167"/>
    </row>
    <row r="7" spans="1:8" x14ac:dyDescent="0.2">
      <c r="A7" s="148" t="s">
        <v>550</v>
      </c>
      <c r="B7" s="153"/>
      <c r="C7" s="154"/>
      <c r="D7" s="155">
        <v>106173</v>
      </c>
      <c r="E7" s="156"/>
      <c r="F7" s="157">
        <v>84459</v>
      </c>
      <c r="G7" s="158"/>
      <c r="H7" s="159"/>
    </row>
    <row r="8" spans="1:8" x14ac:dyDescent="0.2">
      <c r="A8" s="160"/>
      <c r="B8" s="161"/>
      <c r="C8" s="162"/>
      <c r="D8" s="163">
        <v>28540</v>
      </c>
      <c r="E8" s="164"/>
      <c r="F8" s="165">
        <v>47314</v>
      </c>
      <c r="G8" s="166"/>
      <c r="H8" s="167"/>
    </row>
    <row r="9" spans="1:8" x14ac:dyDescent="0.2">
      <c r="A9" s="148" t="s">
        <v>551</v>
      </c>
      <c r="B9" s="153"/>
      <c r="C9" s="154"/>
      <c r="D9" s="155">
        <v>105182</v>
      </c>
      <c r="E9" s="156"/>
      <c r="F9" s="157">
        <v>74568</v>
      </c>
      <c r="G9" s="158"/>
      <c r="H9" s="159"/>
    </row>
    <row r="10" spans="1:8" x14ac:dyDescent="0.2">
      <c r="A10" s="160"/>
      <c r="B10" s="161"/>
      <c r="C10" s="162"/>
      <c r="D10" s="163">
        <v>68062</v>
      </c>
      <c r="E10" s="164"/>
      <c r="F10" s="165">
        <v>42558</v>
      </c>
      <c r="G10" s="166"/>
      <c r="H10" s="167"/>
    </row>
    <row r="11" spans="1:8" x14ac:dyDescent="0.2">
      <c r="A11" s="148" t="s">
        <v>552</v>
      </c>
      <c r="B11" s="153"/>
      <c r="C11" s="154"/>
      <c r="D11" s="155">
        <v>92170</v>
      </c>
      <c r="E11" s="156"/>
      <c r="F11" s="157">
        <v>73693</v>
      </c>
      <c r="G11" s="158"/>
      <c r="H11" s="159"/>
    </row>
    <row r="12" spans="1:8" x14ac:dyDescent="0.2">
      <c r="A12" s="160"/>
      <c r="B12" s="161"/>
      <c r="C12" s="168"/>
      <c r="D12" s="163">
        <v>57507</v>
      </c>
      <c r="E12" s="164"/>
      <c r="F12" s="165">
        <v>44203</v>
      </c>
      <c r="G12" s="166"/>
      <c r="H12" s="167"/>
    </row>
    <row r="13" spans="1:8" x14ac:dyDescent="0.2">
      <c r="A13" s="148"/>
      <c r="B13" s="153"/>
      <c r="C13" s="169"/>
      <c r="D13" s="170">
        <v>107939</v>
      </c>
      <c r="E13" s="171"/>
      <c r="F13" s="172">
        <v>69142</v>
      </c>
      <c r="G13" s="173"/>
      <c r="H13" s="159"/>
    </row>
    <row r="14" spans="1:8" x14ac:dyDescent="0.2">
      <c r="A14" s="160"/>
      <c r="B14" s="161"/>
      <c r="C14" s="162"/>
      <c r="D14" s="163">
        <v>63149</v>
      </c>
      <c r="E14" s="164"/>
      <c r="F14" s="165">
        <v>39804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3.65</v>
      </c>
      <c r="C19" s="174">
        <f>ROUND(VALUE(SUBSTITUTE(実質収支比率等に係る経年分析!G$48,"▲","-")),2)</f>
        <v>4.95</v>
      </c>
      <c r="D19" s="174">
        <f>ROUND(VALUE(SUBSTITUTE(実質収支比率等に係る経年分析!H$48,"▲","-")),2)</f>
        <v>5.58</v>
      </c>
      <c r="E19" s="174">
        <f>ROUND(VALUE(SUBSTITUTE(実質収支比率等に係る経年分析!I$48,"▲","-")),2)</f>
        <v>5.54</v>
      </c>
      <c r="F19" s="174">
        <f>ROUND(VALUE(SUBSTITUTE(実質収支比率等に係る経年分析!J$48,"▲","-")),2)</f>
        <v>7.7</v>
      </c>
    </row>
    <row r="20" spans="1:11" x14ac:dyDescent="0.2">
      <c r="A20" s="174" t="s">
        <v>57</v>
      </c>
      <c r="B20" s="174">
        <f>ROUND(VALUE(SUBSTITUTE(実質収支比率等に係る経年分析!F$47,"▲","-")),2)</f>
        <v>49.73</v>
      </c>
      <c r="C20" s="174">
        <f>ROUND(VALUE(SUBSTITUTE(実質収支比率等に係る経年分析!G$47,"▲","-")),2)</f>
        <v>53.02</v>
      </c>
      <c r="D20" s="174">
        <f>ROUND(VALUE(SUBSTITUTE(実質収支比率等に係る経年分析!H$47,"▲","-")),2)</f>
        <v>59.33</v>
      </c>
      <c r="E20" s="174">
        <f>ROUND(VALUE(SUBSTITUTE(実質収支比率等に係る経年分析!I$47,"▲","-")),2)</f>
        <v>67.3</v>
      </c>
      <c r="F20" s="174">
        <f>ROUND(VALUE(SUBSTITUTE(実質収支比率等に係る経年分析!J$47,"▲","-")),2)</f>
        <v>68.989999999999995</v>
      </c>
    </row>
    <row r="21" spans="1:11" x14ac:dyDescent="0.2">
      <c r="A21" s="174" t="s">
        <v>58</v>
      </c>
      <c r="B21" s="174">
        <f>IF(ISNUMBER(VALUE(SUBSTITUTE(実質収支比率等に係る経年分析!F$49,"▲","-"))),ROUND(VALUE(SUBSTITUTE(実質収支比率等に係る経年分析!F$49,"▲","-")),2),NA())</f>
        <v>3.73</v>
      </c>
      <c r="C21" s="174">
        <f>IF(ISNUMBER(VALUE(SUBSTITUTE(実質収支比率等に係る経年分析!G$49,"▲","-"))),ROUND(VALUE(SUBSTITUTE(実質収支比率等に係る経年分析!G$49,"▲","-")),2),NA())</f>
        <v>3.8</v>
      </c>
      <c r="D21" s="174">
        <f>IF(ISNUMBER(VALUE(SUBSTITUTE(実質収支比率等に係る経年分析!H$49,"▲","-"))),ROUND(VALUE(SUBSTITUTE(実質収支比率等に係る経年分析!H$49,"▲","-")),2),NA())</f>
        <v>8.52</v>
      </c>
      <c r="E21" s="174">
        <f>IF(ISNUMBER(VALUE(SUBSTITUTE(実質収支比率等に係る経年分析!I$49,"▲","-"))),ROUND(VALUE(SUBSTITUTE(実質収支比率等に係る経年分析!I$49,"▲","-")),2),NA())</f>
        <v>9.7100000000000009</v>
      </c>
      <c r="F21" s="174">
        <f>IF(ISNUMBER(VALUE(SUBSTITUTE(実質収支比率等に係る経年分析!J$49,"▲","-"))),ROUND(VALUE(SUBSTITUTE(実質収支比率等に係る経年分析!J$49,"▲","-")),2),NA())</f>
        <v>15.57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住宅用地造成事業特別会計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工業団地造成事業特別会計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0.56999999999999995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0.55000000000000004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1.27</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4.9400000000000004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1170</v>
      </c>
      <c r="E42" s="176"/>
      <c r="F42" s="176"/>
      <c r="G42" s="176">
        <f>'実質公債費比率（分子）の構造'!L$52</f>
        <v>1152</v>
      </c>
      <c r="H42" s="176"/>
      <c r="I42" s="176"/>
      <c r="J42" s="176">
        <f>'実質公債費比率（分子）の構造'!M$52</f>
        <v>1146</v>
      </c>
      <c r="K42" s="176"/>
      <c r="L42" s="176"/>
      <c r="M42" s="176">
        <f>'実質公債費比率（分子）の構造'!N$52</f>
        <v>1081</v>
      </c>
      <c r="N42" s="176"/>
      <c r="O42" s="176"/>
      <c r="P42" s="176">
        <f>'実質公債費比率（分子）の構造'!O$52</f>
        <v>1103</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9</v>
      </c>
      <c r="C44" s="176"/>
      <c r="D44" s="176"/>
      <c r="E44" s="176">
        <f>'実質公債費比率（分子）の構造'!L$50</f>
        <v>5</v>
      </c>
      <c r="F44" s="176"/>
      <c r="G44" s="176"/>
      <c r="H44" s="176">
        <f>'実質公債費比率（分子）の構造'!M$50</f>
        <v>4</v>
      </c>
      <c r="I44" s="176"/>
      <c r="J44" s="176"/>
      <c r="K44" s="176">
        <f>'実質公債費比率（分子）の構造'!N$50</f>
        <v>3</v>
      </c>
      <c r="L44" s="176"/>
      <c r="M44" s="176"/>
      <c r="N44" s="176">
        <f>'実質公債費比率（分子）の構造'!O$50</f>
        <v>3</v>
      </c>
      <c r="O44" s="176"/>
      <c r="P44" s="176"/>
    </row>
    <row r="45" spans="1:16" x14ac:dyDescent="0.2">
      <c r="A45" s="176" t="s">
        <v>68</v>
      </c>
      <c r="B45" s="176">
        <f>'実質公債費比率（分子）の構造'!K$49</f>
        <v>15</v>
      </c>
      <c r="C45" s="176"/>
      <c r="D45" s="176"/>
      <c r="E45" s="176">
        <f>'実質公債費比率（分子）の構造'!L$49</f>
        <v>13</v>
      </c>
      <c r="F45" s="176"/>
      <c r="G45" s="176"/>
      <c r="H45" s="176">
        <f>'実質公債費比率（分子）の構造'!M$49</f>
        <v>11</v>
      </c>
      <c r="I45" s="176"/>
      <c r="J45" s="176"/>
      <c r="K45" s="176">
        <f>'実質公債費比率（分子）の構造'!N$49</f>
        <v>12</v>
      </c>
      <c r="L45" s="176"/>
      <c r="M45" s="176"/>
      <c r="N45" s="176">
        <f>'実質公債費比率（分子）の構造'!O$49</f>
        <v>12</v>
      </c>
      <c r="O45" s="176"/>
      <c r="P45" s="176"/>
    </row>
    <row r="46" spans="1:16" x14ac:dyDescent="0.2">
      <c r="A46" s="176" t="s">
        <v>69</v>
      </c>
      <c r="B46" s="176">
        <f>'実質公債費比率（分子）の構造'!K$48</f>
        <v>292</v>
      </c>
      <c r="C46" s="176"/>
      <c r="D46" s="176"/>
      <c r="E46" s="176">
        <f>'実質公債費比率（分子）の構造'!L$48</f>
        <v>275</v>
      </c>
      <c r="F46" s="176"/>
      <c r="G46" s="176"/>
      <c r="H46" s="176">
        <f>'実質公債費比率（分子）の構造'!M$48</f>
        <v>245</v>
      </c>
      <c r="I46" s="176"/>
      <c r="J46" s="176"/>
      <c r="K46" s="176">
        <f>'実質公債費比率（分子）の構造'!N$48</f>
        <v>211</v>
      </c>
      <c r="L46" s="176"/>
      <c r="M46" s="176"/>
      <c r="N46" s="176">
        <f>'実質公債費比率（分子）の構造'!O$48</f>
        <v>206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1184</v>
      </c>
      <c r="C49" s="176"/>
      <c r="D49" s="176"/>
      <c r="E49" s="176">
        <f>'実質公債費比率（分子）の構造'!L$45</f>
        <v>1180</v>
      </c>
      <c r="F49" s="176"/>
      <c r="G49" s="176"/>
      <c r="H49" s="176">
        <f>'実質公債費比率（分子）の構造'!M$45</f>
        <v>1193</v>
      </c>
      <c r="I49" s="176"/>
      <c r="J49" s="176"/>
      <c r="K49" s="176">
        <f>'実質公債費比率（分子）の構造'!N$45</f>
        <v>1195</v>
      </c>
      <c r="L49" s="176"/>
      <c r="M49" s="176"/>
      <c r="N49" s="176">
        <f>'実質公債費比率（分子）の構造'!O$45</f>
        <v>1165</v>
      </c>
      <c r="O49" s="176"/>
      <c r="P49" s="176"/>
    </row>
    <row r="50" spans="1:16" x14ac:dyDescent="0.2">
      <c r="A50" s="176" t="s">
        <v>73</v>
      </c>
      <c r="B50" s="176" t="e">
        <f>NA()</f>
        <v>#N/A</v>
      </c>
      <c r="C50" s="176">
        <f>IF(ISNUMBER('実質公債費比率（分子）の構造'!K$53),'実質公債費比率（分子）の構造'!K$53,NA())</f>
        <v>330</v>
      </c>
      <c r="D50" s="176" t="e">
        <f>NA()</f>
        <v>#N/A</v>
      </c>
      <c r="E50" s="176" t="e">
        <f>NA()</f>
        <v>#N/A</v>
      </c>
      <c r="F50" s="176">
        <f>IF(ISNUMBER('実質公債費比率（分子）の構造'!L$53),'実質公債費比率（分子）の構造'!L$53,NA())</f>
        <v>321</v>
      </c>
      <c r="G50" s="176" t="e">
        <f>NA()</f>
        <v>#N/A</v>
      </c>
      <c r="H50" s="176" t="e">
        <f>NA()</f>
        <v>#N/A</v>
      </c>
      <c r="I50" s="176">
        <f>IF(ISNUMBER('実質公債費比率（分子）の構造'!M$53),'実質公債費比率（分子）の構造'!M$53,NA())</f>
        <v>307</v>
      </c>
      <c r="J50" s="176" t="e">
        <f>NA()</f>
        <v>#N/A</v>
      </c>
      <c r="K50" s="176" t="e">
        <f>NA()</f>
        <v>#N/A</v>
      </c>
      <c r="L50" s="176">
        <f>IF(ISNUMBER('実質公債費比率（分子）の構造'!N$53),'実質公債費比率（分子）の構造'!N$53,NA())</f>
        <v>340</v>
      </c>
      <c r="M50" s="176" t="e">
        <f>NA()</f>
        <v>#N/A</v>
      </c>
      <c r="N50" s="176" t="e">
        <f>NA()</f>
        <v>#N/A</v>
      </c>
      <c r="O50" s="176">
        <f>IF(ISNUMBER('実質公債費比率（分子）の構造'!O$53),'実質公債費比率（分子）の構造'!O$53,NA())</f>
        <v>283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11595</v>
      </c>
      <c r="E56" s="175"/>
      <c r="F56" s="175"/>
      <c r="G56" s="175">
        <f>'将来負担比率（分子）の構造'!J$52</f>
        <v>11379</v>
      </c>
      <c r="H56" s="175"/>
      <c r="I56" s="175"/>
      <c r="J56" s="175">
        <f>'将来負担比率（分子）の構造'!K$52</f>
        <v>11362</v>
      </c>
      <c r="K56" s="175"/>
      <c r="L56" s="175"/>
      <c r="M56" s="175">
        <f>'将来負担比率（分子）の構造'!L$52</f>
        <v>11545</v>
      </c>
      <c r="N56" s="175"/>
      <c r="O56" s="175"/>
      <c r="P56" s="175">
        <f>'将来負担比率（分子）の構造'!M$52</f>
        <v>11288</v>
      </c>
    </row>
    <row r="57" spans="1:16" x14ac:dyDescent="0.2">
      <c r="A57" s="175" t="s">
        <v>44</v>
      </c>
      <c r="B57" s="175"/>
      <c r="C57" s="175"/>
      <c r="D57" s="175">
        <f>'将来負担比率（分子）の構造'!I$51</f>
        <v>236</v>
      </c>
      <c r="E57" s="175"/>
      <c r="F57" s="175"/>
      <c r="G57" s="175">
        <f>'将来負担比率（分子）の構造'!J$51</f>
        <v>197</v>
      </c>
      <c r="H57" s="175"/>
      <c r="I57" s="175"/>
      <c r="J57" s="175">
        <f>'将来負担比率（分子）の構造'!K$51</f>
        <v>162</v>
      </c>
      <c r="K57" s="175"/>
      <c r="L57" s="175"/>
      <c r="M57" s="175">
        <f>'将来負担比率（分子）の構造'!L$51</f>
        <v>126</v>
      </c>
      <c r="N57" s="175"/>
      <c r="O57" s="175"/>
      <c r="P57" s="175">
        <f>'将来負担比率（分子）の構造'!M$51</f>
        <v>91</v>
      </c>
    </row>
    <row r="58" spans="1:16" x14ac:dyDescent="0.2">
      <c r="A58" s="175" t="s">
        <v>43</v>
      </c>
      <c r="B58" s="175"/>
      <c r="C58" s="175"/>
      <c r="D58" s="175">
        <f>'将来負担比率（分子）の構造'!I$50</f>
        <v>9028</v>
      </c>
      <c r="E58" s="175"/>
      <c r="F58" s="175"/>
      <c r="G58" s="175">
        <f>'将来負担比率（分子）の構造'!J$50</f>
        <v>8998</v>
      </c>
      <c r="H58" s="175"/>
      <c r="I58" s="175"/>
      <c r="J58" s="175">
        <f>'将来負担比率（分子）の構造'!K$50</f>
        <v>9370</v>
      </c>
      <c r="K58" s="175"/>
      <c r="L58" s="175"/>
      <c r="M58" s="175">
        <f>'将来負担比率（分子）の構造'!L$50</f>
        <v>9935</v>
      </c>
      <c r="N58" s="175"/>
      <c r="O58" s="175"/>
      <c r="P58" s="175">
        <f>'将来負担比率（分子）の構造'!M$50</f>
        <v>9057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1742</v>
      </c>
      <c r="C62" s="175"/>
      <c r="D62" s="175"/>
      <c r="E62" s="175">
        <f>'将来負担比率（分子）の構造'!J$45</f>
        <v>1713</v>
      </c>
      <c r="F62" s="175"/>
      <c r="G62" s="175"/>
      <c r="H62" s="175">
        <f>'将来負担比率（分子）の構造'!K$45</f>
        <v>1630</v>
      </c>
      <c r="I62" s="175"/>
      <c r="J62" s="175"/>
      <c r="K62" s="175">
        <f>'将来負担比率（分子）の構造'!L$45</f>
        <v>1566</v>
      </c>
      <c r="L62" s="175"/>
      <c r="M62" s="175"/>
      <c r="N62" s="175">
        <f>'将来負担比率（分子）の構造'!M$45</f>
        <v>1525</v>
      </c>
      <c r="O62" s="175"/>
      <c r="P62" s="175"/>
    </row>
    <row r="63" spans="1:16" x14ac:dyDescent="0.2">
      <c r="A63" s="175" t="s">
        <v>36</v>
      </c>
      <c r="B63" s="175">
        <f>'将来負担比率（分子）の構造'!I$44</f>
        <v>44</v>
      </c>
      <c r="C63" s="175"/>
      <c r="D63" s="175"/>
      <c r="E63" s="175">
        <f>'将来負担比率（分子）の構造'!J$44</f>
        <v>39</v>
      </c>
      <c r="F63" s="175"/>
      <c r="G63" s="175"/>
      <c r="H63" s="175">
        <f>'将来負担比率（分子）の構造'!K$44</f>
        <v>39</v>
      </c>
      <c r="I63" s="175"/>
      <c r="J63" s="175"/>
      <c r="K63" s="175">
        <f>'将来負担比率（分子）の構造'!L$44</f>
        <v>57</v>
      </c>
      <c r="L63" s="175"/>
      <c r="M63" s="175"/>
      <c r="N63" s="175">
        <f>'将来負担比率（分子）の構造'!M$44</f>
        <v>53</v>
      </c>
      <c r="O63" s="175"/>
      <c r="P63" s="175"/>
    </row>
    <row r="64" spans="1:16" x14ac:dyDescent="0.2">
      <c r="A64" s="175" t="s">
        <v>35</v>
      </c>
      <c r="B64" s="175">
        <f>'将来負担比率（分子）の構造'!I$43</f>
        <v>3790</v>
      </c>
      <c r="C64" s="175"/>
      <c r="D64" s="175"/>
      <c r="E64" s="175">
        <f>'将来負担比率（分子）の構造'!J$43</f>
        <v>3687</v>
      </c>
      <c r="F64" s="175"/>
      <c r="G64" s="175"/>
      <c r="H64" s="175">
        <f>'将来負担比率（分子）の構造'!K$43</f>
        <v>2644</v>
      </c>
      <c r="I64" s="175"/>
      <c r="J64" s="175"/>
      <c r="K64" s="175">
        <f>'将来負担比率（分子）の構造'!L$43</f>
        <v>2802</v>
      </c>
      <c r="L64" s="175"/>
      <c r="M64" s="175"/>
      <c r="N64" s="175">
        <f>'将来負担比率（分子）の構造'!M$43</f>
        <v>2428</v>
      </c>
      <c r="O64" s="175"/>
      <c r="P64" s="175"/>
    </row>
    <row r="65" spans="1:16" x14ac:dyDescent="0.2">
      <c r="A65" s="175" t="s">
        <v>34</v>
      </c>
      <c r="B65" s="175">
        <f>'将来負担比率（分子）の構造'!I$42</f>
        <v>232</v>
      </c>
      <c r="C65" s="175"/>
      <c r="D65" s="175"/>
      <c r="E65" s="175">
        <f>'将来負担比率（分子）の構造'!J$42</f>
        <v>170</v>
      </c>
      <c r="F65" s="175"/>
      <c r="G65" s="175"/>
      <c r="H65" s="175">
        <f>'将来負担比率（分子）の構造'!K$42</f>
        <v>8</v>
      </c>
      <c r="I65" s="175"/>
      <c r="J65" s="175"/>
      <c r="K65" s="175">
        <f>'将来負担比率（分子）の構造'!L$42</f>
        <v>5</v>
      </c>
      <c r="L65" s="175"/>
      <c r="M65" s="175"/>
      <c r="N65" s="175">
        <f>'将来負担比率（分子）の構造'!M$42</f>
        <v>2</v>
      </c>
      <c r="O65" s="175"/>
      <c r="P65" s="175"/>
    </row>
    <row r="66" spans="1:16" x14ac:dyDescent="0.2">
      <c r="A66" s="175" t="s">
        <v>33</v>
      </c>
      <c r="B66" s="175">
        <f>'将来負担比率（分子）の構造'!I$41</f>
        <v>11469</v>
      </c>
      <c r="C66" s="175"/>
      <c r="D66" s="175"/>
      <c r="E66" s="175">
        <f>'将来負担比率（分子）の構造'!J$41</f>
        <v>11418</v>
      </c>
      <c r="F66" s="175"/>
      <c r="G66" s="175"/>
      <c r="H66" s="175">
        <f>'将来負担比率（分子）の構造'!K$41</f>
        <v>11615</v>
      </c>
      <c r="I66" s="175"/>
      <c r="J66" s="175"/>
      <c r="K66" s="175">
        <f>'将来負担比率（分子）の構造'!L$41</f>
        <v>12038</v>
      </c>
      <c r="L66" s="175"/>
      <c r="M66" s="175"/>
      <c r="N66" s="175">
        <f>'将来負担比率（分子）の構造'!M$41</f>
        <v>10867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4314</v>
      </c>
      <c r="C72" s="179">
        <f>基金残高に係る経年分析!G55</f>
        <v>5031</v>
      </c>
      <c r="D72" s="179">
        <f>基金残高に係る経年分析!H55</f>
        <v>4958</v>
      </c>
    </row>
    <row r="73" spans="1:16" x14ac:dyDescent="0.2">
      <c r="A73" s="178" t="s">
        <v>80</v>
      </c>
      <c r="B73" s="179">
        <f>基金残高に係る経年分析!F56</f>
        <v>625</v>
      </c>
      <c r="C73" s="179">
        <f>基金残高に係る経年分析!G56</f>
        <v>625</v>
      </c>
      <c r="D73" s="179">
        <f>基金残高に係る経年分析!H56</f>
        <v>0</v>
      </c>
    </row>
    <row r="74" spans="1:16" x14ac:dyDescent="0.2">
      <c r="A74" s="178" t="s">
        <v>81</v>
      </c>
      <c r="B74" s="179">
        <f>基金残高に係る経年分析!F57</f>
        <v>4023</v>
      </c>
      <c r="C74" s="179">
        <f>基金残高に係る経年分析!G57</f>
        <v>3869</v>
      </c>
      <c r="D74" s="179">
        <f>基金残高に係る経年分析!H57</f>
        <v>3692</v>
      </c>
    </row>
  </sheetData>
  <sheetProtection algorithmName="SHA-512" hashValue="Xlg6DyMVgmkd6N6poTTGVHx2IH6tgkpltlsgNwfoIm7sj0rr+QRQK3cvxW+io7O57RMRjQQGubqU7FaFn+3IhA==" saltValue="pANmUq4OSfUFkhoPWHnn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1695673</v>
      </c>
      <c r="S5" s="674"/>
      <c r="T5" s="674"/>
      <c r="U5" s="674"/>
      <c r="V5" s="674"/>
      <c r="W5" s="674"/>
      <c r="X5" s="674"/>
      <c r="Y5" s="702"/>
      <c r="Z5" s="716">
        <v>12.2</v>
      </c>
      <c r="AA5" s="716"/>
      <c r="AB5" s="716"/>
      <c r="AC5" s="716"/>
      <c r="AD5" s="717">
        <v>1695673</v>
      </c>
      <c r="AE5" s="717"/>
      <c r="AF5" s="717"/>
      <c r="AG5" s="717"/>
      <c r="AH5" s="717"/>
      <c r="AI5" s="717"/>
      <c r="AJ5" s="717"/>
      <c r="AK5" s="717"/>
      <c r="AL5" s="703">
        <v>23.6</v>
      </c>
      <c r="AM5" s="686"/>
      <c r="AN5" s="686"/>
      <c r="AO5" s="704"/>
      <c r="AP5" s="676" t="s">
        <v>231</v>
      </c>
      <c r="AQ5" s="677"/>
      <c r="AR5" s="677"/>
      <c r="AS5" s="677"/>
      <c r="AT5" s="677"/>
      <c r="AU5" s="677"/>
      <c r="AV5" s="677"/>
      <c r="AW5" s="677"/>
      <c r="AX5" s="677"/>
      <c r="AY5" s="677"/>
      <c r="AZ5" s="677"/>
      <c r="BA5" s="677"/>
      <c r="BB5" s="677"/>
      <c r="BC5" s="677"/>
      <c r="BD5" s="677"/>
      <c r="BE5" s="677"/>
      <c r="BF5" s="678"/>
      <c r="BG5" s="621">
        <v>1694932</v>
      </c>
      <c r="BH5" s="622"/>
      <c r="BI5" s="622"/>
      <c r="BJ5" s="622"/>
      <c r="BK5" s="622"/>
      <c r="BL5" s="622"/>
      <c r="BM5" s="622"/>
      <c r="BN5" s="623"/>
      <c r="BO5" s="663">
        <v>100</v>
      </c>
      <c r="BP5" s="663"/>
      <c r="BQ5" s="663"/>
      <c r="BR5" s="663"/>
      <c r="BS5" s="664" t="s">
        <v>130</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18" t="s">
        <v>235</v>
      </c>
      <c r="C6" s="619"/>
      <c r="D6" s="619"/>
      <c r="E6" s="619"/>
      <c r="F6" s="619"/>
      <c r="G6" s="619"/>
      <c r="H6" s="619"/>
      <c r="I6" s="619"/>
      <c r="J6" s="619"/>
      <c r="K6" s="619"/>
      <c r="L6" s="619"/>
      <c r="M6" s="619"/>
      <c r="N6" s="619"/>
      <c r="O6" s="619"/>
      <c r="P6" s="619"/>
      <c r="Q6" s="620"/>
      <c r="R6" s="621">
        <v>129370</v>
      </c>
      <c r="S6" s="622"/>
      <c r="T6" s="622"/>
      <c r="U6" s="622"/>
      <c r="V6" s="622"/>
      <c r="W6" s="622"/>
      <c r="X6" s="622"/>
      <c r="Y6" s="623"/>
      <c r="Z6" s="663">
        <v>0.9</v>
      </c>
      <c r="AA6" s="663"/>
      <c r="AB6" s="663"/>
      <c r="AC6" s="663"/>
      <c r="AD6" s="664">
        <v>129370</v>
      </c>
      <c r="AE6" s="664"/>
      <c r="AF6" s="664"/>
      <c r="AG6" s="664"/>
      <c r="AH6" s="664"/>
      <c r="AI6" s="664"/>
      <c r="AJ6" s="664"/>
      <c r="AK6" s="664"/>
      <c r="AL6" s="624">
        <v>1.8</v>
      </c>
      <c r="AM6" s="625"/>
      <c r="AN6" s="625"/>
      <c r="AO6" s="665"/>
      <c r="AP6" s="618" t="s">
        <v>236</v>
      </c>
      <c r="AQ6" s="619"/>
      <c r="AR6" s="619"/>
      <c r="AS6" s="619"/>
      <c r="AT6" s="619"/>
      <c r="AU6" s="619"/>
      <c r="AV6" s="619"/>
      <c r="AW6" s="619"/>
      <c r="AX6" s="619"/>
      <c r="AY6" s="619"/>
      <c r="AZ6" s="619"/>
      <c r="BA6" s="619"/>
      <c r="BB6" s="619"/>
      <c r="BC6" s="619"/>
      <c r="BD6" s="619"/>
      <c r="BE6" s="619"/>
      <c r="BF6" s="620"/>
      <c r="BG6" s="621">
        <v>1694932</v>
      </c>
      <c r="BH6" s="622"/>
      <c r="BI6" s="622"/>
      <c r="BJ6" s="622"/>
      <c r="BK6" s="622"/>
      <c r="BL6" s="622"/>
      <c r="BM6" s="622"/>
      <c r="BN6" s="623"/>
      <c r="BO6" s="663">
        <v>100</v>
      </c>
      <c r="BP6" s="663"/>
      <c r="BQ6" s="663"/>
      <c r="BR6" s="663"/>
      <c r="BS6" s="664" t="s">
        <v>130</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98071</v>
      </c>
      <c r="CS6" s="622"/>
      <c r="CT6" s="622"/>
      <c r="CU6" s="622"/>
      <c r="CV6" s="622"/>
      <c r="CW6" s="622"/>
      <c r="CX6" s="622"/>
      <c r="CY6" s="623"/>
      <c r="CZ6" s="703">
        <v>0.7</v>
      </c>
      <c r="DA6" s="686"/>
      <c r="DB6" s="686"/>
      <c r="DC6" s="705"/>
      <c r="DD6" s="627" t="s">
        <v>130</v>
      </c>
      <c r="DE6" s="622"/>
      <c r="DF6" s="622"/>
      <c r="DG6" s="622"/>
      <c r="DH6" s="622"/>
      <c r="DI6" s="622"/>
      <c r="DJ6" s="622"/>
      <c r="DK6" s="622"/>
      <c r="DL6" s="622"/>
      <c r="DM6" s="622"/>
      <c r="DN6" s="622"/>
      <c r="DO6" s="622"/>
      <c r="DP6" s="623"/>
      <c r="DQ6" s="627">
        <v>98071</v>
      </c>
      <c r="DR6" s="622"/>
      <c r="DS6" s="622"/>
      <c r="DT6" s="622"/>
      <c r="DU6" s="622"/>
      <c r="DV6" s="622"/>
      <c r="DW6" s="622"/>
      <c r="DX6" s="622"/>
      <c r="DY6" s="622"/>
      <c r="DZ6" s="622"/>
      <c r="EA6" s="622"/>
      <c r="EB6" s="622"/>
      <c r="EC6" s="662"/>
    </row>
    <row r="7" spans="2:143" ht="11.25" customHeight="1" x14ac:dyDescent="0.2">
      <c r="B7" s="618" t="s">
        <v>238</v>
      </c>
      <c r="C7" s="619"/>
      <c r="D7" s="619"/>
      <c r="E7" s="619"/>
      <c r="F7" s="619"/>
      <c r="G7" s="619"/>
      <c r="H7" s="619"/>
      <c r="I7" s="619"/>
      <c r="J7" s="619"/>
      <c r="K7" s="619"/>
      <c r="L7" s="619"/>
      <c r="M7" s="619"/>
      <c r="N7" s="619"/>
      <c r="O7" s="619"/>
      <c r="P7" s="619"/>
      <c r="Q7" s="620"/>
      <c r="R7" s="621">
        <v>647</v>
      </c>
      <c r="S7" s="622"/>
      <c r="T7" s="622"/>
      <c r="U7" s="622"/>
      <c r="V7" s="622"/>
      <c r="W7" s="622"/>
      <c r="X7" s="622"/>
      <c r="Y7" s="623"/>
      <c r="Z7" s="663">
        <v>0</v>
      </c>
      <c r="AA7" s="663"/>
      <c r="AB7" s="663"/>
      <c r="AC7" s="663"/>
      <c r="AD7" s="664">
        <v>647</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774115</v>
      </c>
      <c r="BH7" s="622"/>
      <c r="BI7" s="622"/>
      <c r="BJ7" s="622"/>
      <c r="BK7" s="622"/>
      <c r="BL7" s="622"/>
      <c r="BM7" s="622"/>
      <c r="BN7" s="623"/>
      <c r="BO7" s="663">
        <v>45.7</v>
      </c>
      <c r="BP7" s="663"/>
      <c r="BQ7" s="663"/>
      <c r="BR7" s="663"/>
      <c r="BS7" s="664" t="s">
        <v>130</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2460143</v>
      </c>
      <c r="CS7" s="622"/>
      <c r="CT7" s="622"/>
      <c r="CU7" s="622"/>
      <c r="CV7" s="622"/>
      <c r="CW7" s="622"/>
      <c r="CX7" s="622"/>
      <c r="CY7" s="623"/>
      <c r="CZ7" s="663">
        <v>18.5</v>
      </c>
      <c r="DA7" s="663"/>
      <c r="DB7" s="663"/>
      <c r="DC7" s="663"/>
      <c r="DD7" s="627">
        <v>282507</v>
      </c>
      <c r="DE7" s="622"/>
      <c r="DF7" s="622"/>
      <c r="DG7" s="622"/>
      <c r="DH7" s="622"/>
      <c r="DI7" s="622"/>
      <c r="DJ7" s="622"/>
      <c r="DK7" s="622"/>
      <c r="DL7" s="622"/>
      <c r="DM7" s="622"/>
      <c r="DN7" s="622"/>
      <c r="DO7" s="622"/>
      <c r="DP7" s="623"/>
      <c r="DQ7" s="627">
        <v>1962034</v>
      </c>
      <c r="DR7" s="622"/>
      <c r="DS7" s="622"/>
      <c r="DT7" s="622"/>
      <c r="DU7" s="622"/>
      <c r="DV7" s="622"/>
      <c r="DW7" s="622"/>
      <c r="DX7" s="622"/>
      <c r="DY7" s="622"/>
      <c r="DZ7" s="622"/>
      <c r="EA7" s="622"/>
      <c r="EB7" s="622"/>
      <c r="EC7" s="662"/>
    </row>
    <row r="8" spans="2:143" ht="11.25" customHeight="1" x14ac:dyDescent="0.2">
      <c r="B8" s="618" t="s">
        <v>241</v>
      </c>
      <c r="C8" s="619"/>
      <c r="D8" s="619"/>
      <c r="E8" s="619"/>
      <c r="F8" s="619"/>
      <c r="G8" s="619"/>
      <c r="H8" s="619"/>
      <c r="I8" s="619"/>
      <c r="J8" s="619"/>
      <c r="K8" s="619"/>
      <c r="L8" s="619"/>
      <c r="M8" s="619"/>
      <c r="N8" s="619"/>
      <c r="O8" s="619"/>
      <c r="P8" s="619"/>
      <c r="Q8" s="620"/>
      <c r="R8" s="621">
        <v>6418</v>
      </c>
      <c r="S8" s="622"/>
      <c r="T8" s="622"/>
      <c r="U8" s="622"/>
      <c r="V8" s="622"/>
      <c r="W8" s="622"/>
      <c r="X8" s="622"/>
      <c r="Y8" s="623"/>
      <c r="Z8" s="663">
        <v>0</v>
      </c>
      <c r="AA8" s="663"/>
      <c r="AB8" s="663"/>
      <c r="AC8" s="663"/>
      <c r="AD8" s="664">
        <v>6418</v>
      </c>
      <c r="AE8" s="664"/>
      <c r="AF8" s="664"/>
      <c r="AG8" s="664"/>
      <c r="AH8" s="664"/>
      <c r="AI8" s="664"/>
      <c r="AJ8" s="664"/>
      <c r="AK8" s="664"/>
      <c r="AL8" s="624">
        <v>0.1</v>
      </c>
      <c r="AM8" s="625"/>
      <c r="AN8" s="625"/>
      <c r="AO8" s="665"/>
      <c r="AP8" s="618" t="s">
        <v>242</v>
      </c>
      <c r="AQ8" s="619"/>
      <c r="AR8" s="619"/>
      <c r="AS8" s="619"/>
      <c r="AT8" s="619"/>
      <c r="AU8" s="619"/>
      <c r="AV8" s="619"/>
      <c r="AW8" s="619"/>
      <c r="AX8" s="619"/>
      <c r="AY8" s="619"/>
      <c r="AZ8" s="619"/>
      <c r="BA8" s="619"/>
      <c r="BB8" s="619"/>
      <c r="BC8" s="619"/>
      <c r="BD8" s="619"/>
      <c r="BE8" s="619"/>
      <c r="BF8" s="620"/>
      <c r="BG8" s="621">
        <v>32902</v>
      </c>
      <c r="BH8" s="622"/>
      <c r="BI8" s="622"/>
      <c r="BJ8" s="622"/>
      <c r="BK8" s="622"/>
      <c r="BL8" s="622"/>
      <c r="BM8" s="622"/>
      <c r="BN8" s="623"/>
      <c r="BO8" s="663">
        <v>1.9</v>
      </c>
      <c r="BP8" s="663"/>
      <c r="BQ8" s="663"/>
      <c r="BR8" s="663"/>
      <c r="BS8" s="664" t="s">
        <v>130</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3201372</v>
      </c>
      <c r="CS8" s="622"/>
      <c r="CT8" s="622"/>
      <c r="CU8" s="622"/>
      <c r="CV8" s="622"/>
      <c r="CW8" s="622"/>
      <c r="CX8" s="622"/>
      <c r="CY8" s="623"/>
      <c r="CZ8" s="663">
        <v>24.1</v>
      </c>
      <c r="DA8" s="663"/>
      <c r="DB8" s="663"/>
      <c r="DC8" s="663"/>
      <c r="DD8" s="627">
        <v>193648</v>
      </c>
      <c r="DE8" s="622"/>
      <c r="DF8" s="622"/>
      <c r="DG8" s="622"/>
      <c r="DH8" s="622"/>
      <c r="DI8" s="622"/>
      <c r="DJ8" s="622"/>
      <c r="DK8" s="622"/>
      <c r="DL8" s="622"/>
      <c r="DM8" s="622"/>
      <c r="DN8" s="622"/>
      <c r="DO8" s="622"/>
      <c r="DP8" s="623"/>
      <c r="DQ8" s="627">
        <v>1799911</v>
      </c>
      <c r="DR8" s="622"/>
      <c r="DS8" s="622"/>
      <c r="DT8" s="622"/>
      <c r="DU8" s="622"/>
      <c r="DV8" s="622"/>
      <c r="DW8" s="622"/>
      <c r="DX8" s="622"/>
      <c r="DY8" s="622"/>
      <c r="DZ8" s="622"/>
      <c r="EA8" s="622"/>
      <c r="EB8" s="622"/>
      <c r="EC8" s="662"/>
    </row>
    <row r="9" spans="2:143" ht="11.25" customHeight="1" x14ac:dyDescent="0.2">
      <c r="B9" s="618" t="s">
        <v>244</v>
      </c>
      <c r="C9" s="619"/>
      <c r="D9" s="619"/>
      <c r="E9" s="619"/>
      <c r="F9" s="619"/>
      <c r="G9" s="619"/>
      <c r="H9" s="619"/>
      <c r="I9" s="619"/>
      <c r="J9" s="619"/>
      <c r="K9" s="619"/>
      <c r="L9" s="619"/>
      <c r="M9" s="619"/>
      <c r="N9" s="619"/>
      <c r="O9" s="619"/>
      <c r="P9" s="619"/>
      <c r="Q9" s="620"/>
      <c r="R9" s="621">
        <v>4515</v>
      </c>
      <c r="S9" s="622"/>
      <c r="T9" s="622"/>
      <c r="U9" s="622"/>
      <c r="V9" s="622"/>
      <c r="W9" s="622"/>
      <c r="X9" s="622"/>
      <c r="Y9" s="623"/>
      <c r="Z9" s="663">
        <v>0</v>
      </c>
      <c r="AA9" s="663"/>
      <c r="AB9" s="663"/>
      <c r="AC9" s="663"/>
      <c r="AD9" s="664">
        <v>4515</v>
      </c>
      <c r="AE9" s="664"/>
      <c r="AF9" s="664"/>
      <c r="AG9" s="664"/>
      <c r="AH9" s="664"/>
      <c r="AI9" s="664"/>
      <c r="AJ9" s="664"/>
      <c r="AK9" s="664"/>
      <c r="AL9" s="624">
        <v>0.1</v>
      </c>
      <c r="AM9" s="625"/>
      <c r="AN9" s="625"/>
      <c r="AO9" s="665"/>
      <c r="AP9" s="618" t="s">
        <v>245</v>
      </c>
      <c r="AQ9" s="619"/>
      <c r="AR9" s="619"/>
      <c r="AS9" s="619"/>
      <c r="AT9" s="619"/>
      <c r="AU9" s="619"/>
      <c r="AV9" s="619"/>
      <c r="AW9" s="619"/>
      <c r="AX9" s="619"/>
      <c r="AY9" s="619"/>
      <c r="AZ9" s="619"/>
      <c r="BA9" s="619"/>
      <c r="BB9" s="619"/>
      <c r="BC9" s="619"/>
      <c r="BD9" s="619"/>
      <c r="BE9" s="619"/>
      <c r="BF9" s="620"/>
      <c r="BG9" s="621">
        <v>660258</v>
      </c>
      <c r="BH9" s="622"/>
      <c r="BI9" s="622"/>
      <c r="BJ9" s="622"/>
      <c r="BK9" s="622"/>
      <c r="BL9" s="622"/>
      <c r="BM9" s="622"/>
      <c r="BN9" s="623"/>
      <c r="BO9" s="663">
        <v>38.9</v>
      </c>
      <c r="BP9" s="663"/>
      <c r="BQ9" s="663"/>
      <c r="BR9" s="663"/>
      <c r="BS9" s="664" t="s">
        <v>130</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926603</v>
      </c>
      <c r="CS9" s="622"/>
      <c r="CT9" s="622"/>
      <c r="CU9" s="622"/>
      <c r="CV9" s="622"/>
      <c r="CW9" s="622"/>
      <c r="CX9" s="622"/>
      <c r="CY9" s="623"/>
      <c r="CZ9" s="663">
        <v>7</v>
      </c>
      <c r="DA9" s="663"/>
      <c r="DB9" s="663"/>
      <c r="DC9" s="663"/>
      <c r="DD9" s="627">
        <v>25517</v>
      </c>
      <c r="DE9" s="622"/>
      <c r="DF9" s="622"/>
      <c r="DG9" s="622"/>
      <c r="DH9" s="622"/>
      <c r="DI9" s="622"/>
      <c r="DJ9" s="622"/>
      <c r="DK9" s="622"/>
      <c r="DL9" s="622"/>
      <c r="DM9" s="622"/>
      <c r="DN9" s="622"/>
      <c r="DO9" s="622"/>
      <c r="DP9" s="623"/>
      <c r="DQ9" s="627">
        <v>667511</v>
      </c>
      <c r="DR9" s="622"/>
      <c r="DS9" s="622"/>
      <c r="DT9" s="622"/>
      <c r="DU9" s="622"/>
      <c r="DV9" s="622"/>
      <c r="DW9" s="622"/>
      <c r="DX9" s="622"/>
      <c r="DY9" s="622"/>
      <c r="DZ9" s="622"/>
      <c r="EA9" s="622"/>
      <c r="EB9" s="622"/>
      <c r="EC9" s="662"/>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63" t="s">
        <v>130</v>
      </c>
      <c r="AA10" s="663"/>
      <c r="AB10" s="663"/>
      <c r="AC10" s="663"/>
      <c r="AD10" s="664" t="s">
        <v>130</v>
      </c>
      <c r="AE10" s="664"/>
      <c r="AF10" s="664"/>
      <c r="AG10" s="664"/>
      <c r="AH10" s="664"/>
      <c r="AI10" s="664"/>
      <c r="AJ10" s="664"/>
      <c r="AK10" s="664"/>
      <c r="AL10" s="624" t="s">
        <v>130</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38386</v>
      </c>
      <c r="BH10" s="622"/>
      <c r="BI10" s="622"/>
      <c r="BJ10" s="622"/>
      <c r="BK10" s="622"/>
      <c r="BL10" s="622"/>
      <c r="BM10" s="622"/>
      <c r="BN10" s="623"/>
      <c r="BO10" s="663">
        <v>2.2999999999999998</v>
      </c>
      <c r="BP10" s="663"/>
      <c r="BQ10" s="663"/>
      <c r="BR10" s="663"/>
      <c r="BS10" s="664" t="s">
        <v>130</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63" t="s">
        <v>130</v>
      </c>
      <c r="DA10" s="663"/>
      <c r="DB10" s="663"/>
      <c r="DC10" s="663"/>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62"/>
    </row>
    <row r="11" spans="2:143" ht="11.25" customHeight="1" x14ac:dyDescent="0.2">
      <c r="B11" s="618" t="s">
        <v>250</v>
      </c>
      <c r="C11" s="619"/>
      <c r="D11" s="619"/>
      <c r="E11" s="619"/>
      <c r="F11" s="619"/>
      <c r="G11" s="619"/>
      <c r="H11" s="619"/>
      <c r="I11" s="619"/>
      <c r="J11" s="619"/>
      <c r="K11" s="619"/>
      <c r="L11" s="619"/>
      <c r="M11" s="619"/>
      <c r="N11" s="619"/>
      <c r="O11" s="619"/>
      <c r="P11" s="619"/>
      <c r="Q11" s="620"/>
      <c r="R11" s="621">
        <v>460001</v>
      </c>
      <c r="S11" s="622"/>
      <c r="T11" s="622"/>
      <c r="U11" s="622"/>
      <c r="V11" s="622"/>
      <c r="W11" s="622"/>
      <c r="X11" s="622"/>
      <c r="Y11" s="623"/>
      <c r="Z11" s="624">
        <v>3.3</v>
      </c>
      <c r="AA11" s="625"/>
      <c r="AB11" s="625"/>
      <c r="AC11" s="626"/>
      <c r="AD11" s="627">
        <v>460001</v>
      </c>
      <c r="AE11" s="622"/>
      <c r="AF11" s="622"/>
      <c r="AG11" s="622"/>
      <c r="AH11" s="622"/>
      <c r="AI11" s="622"/>
      <c r="AJ11" s="622"/>
      <c r="AK11" s="623"/>
      <c r="AL11" s="624">
        <v>6.4</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42569</v>
      </c>
      <c r="BH11" s="622"/>
      <c r="BI11" s="622"/>
      <c r="BJ11" s="622"/>
      <c r="BK11" s="622"/>
      <c r="BL11" s="622"/>
      <c r="BM11" s="622"/>
      <c r="BN11" s="623"/>
      <c r="BO11" s="663">
        <v>2.5</v>
      </c>
      <c r="BP11" s="663"/>
      <c r="BQ11" s="663"/>
      <c r="BR11" s="663"/>
      <c r="BS11" s="664" t="s">
        <v>130</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835941</v>
      </c>
      <c r="CS11" s="622"/>
      <c r="CT11" s="622"/>
      <c r="CU11" s="622"/>
      <c r="CV11" s="622"/>
      <c r="CW11" s="622"/>
      <c r="CX11" s="622"/>
      <c r="CY11" s="623"/>
      <c r="CZ11" s="663">
        <v>6.3</v>
      </c>
      <c r="DA11" s="663"/>
      <c r="DB11" s="663"/>
      <c r="DC11" s="663"/>
      <c r="DD11" s="627">
        <v>245035</v>
      </c>
      <c r="DE11" s="622"/>
      <c r="DF11" s="622"/>
      <c r="DG11" s="622"/>
      <c r="DH11" s="622"/>
      <c r="DI11" s="622"/>
      <c r="DJ11" s="622"/>
      <c r="DK11" s="622"/>
      <c r="DL11" s="622"/>
      <c r="DM11" s="622"/>
      <c r="DN11" s="622"/>
      <c r="DO11" s="622"/>
      <c r="DP11" s="623"/>
      <c r="DQ11" s="627">
        <v>369992</v>
      </c>
      <c r="DR11" s="622"/>
      <c r="DS11" s="622"/>
      <c r="DT11" s="622"/>
      <c r="DU11" s="622"/>
      <c r="DV11" s="622"/>
      <c r="DW11" s="622"/>
      <c r="DX11" s="622"/>
      <c r="DY11" s="622"/>
      <c r="DZ11" s="622"/>
      <c r="EA11" s="622"/>
      <c r="EB11" s="622"/>
      <c r="EC11" s="662"/>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63" t="s">
        <v>130</v>
      </c>
      <c r="AA12" s="663"/>
      <c r="AB12" s="663"/>
      <c r="AC12" s="663"/>
      <c r="AD12" s="664" t="s">
        <v>130</v>
      </c>
      <c r="AE12" s="664"/>
      <c r="AF12" s="664"/>
      <c r="AG12" s="664"/>
      <c r="AH12" s="664"/>
      <c r="AI12" s="664"/>
      <c r="AJ12" s="664"/>
      <c r="AK12" s="664"/>
      <c r="AL12" s="624" t="s">
        <v>130</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734710</v>
      </c>
      <c r="BH12" s="622"/>
      <c r="BI12" s="622"/>
      <c r="BJ12" s="622"/>
      <c r="BK12" s="622"/>
      <c r="BL12" s="622"/>
      <c r="BM12" s="622"/>
      <c r="BN12" s="623"/>
      <c r="BO12" s="663">
        <v>43.3</v>
      </c>
      <c r="BP12" s="663"/>
      <c r="BQ12" s="663"/>
      <c r="BR12" s="663"/>
      <c r="BS12" s="664" t="s">
        <v>130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435346</v>
      </c>
      <c r="CS12" s="622"/>
      <c r="CT12" s="622"/>
      <c r="CU12" s="622"/>
      <c r="CV12" s="622"/>
      <c r="CW12" s="622"/>
      <c r="CX12" s="622"/>
      <c r="CY12" s="623"/>
      <c r="CZ12" s="663">
        <v>3.3</v>
      </c>
      <c r="DA12" s="663"/>
      <c r="DB12" s="663"/>
      <c r="DC12" s="663"/>
      <c r="DD12" s="627">
        <v>15245</v>
      </c>
      <c r="DE12" s="622"/>
      <c r="DF12" s="622"/>
      <c r="DG12" s="622"/>
      <c r="DH12" s="622"/>
      <c r="DI12" s="622"/>
      <c r="DJ12" s="622"/>
      <c r="DK12" s="622"/>
      <c r="DL12" s="622"/>
      <c r="DM12" s="622"/>
      <c r="DN12" s="622"/>
      <c r="DO12" s="622"/>
      <c r="DP12" s="623"/>
      <c r="DQ12" s="627">
        <v>356336</v>
      </c>
      <c r="DR12" s="622"/>
      <c r="DS12" s="622"/>
      <c r="DT12" s="622"/>
      <c r="DU12" s="622"/>
      <c r="DV12" s="622"/>
      <c r="DW12" s="622"/>
      <c r="DX12" s="622"/>
      <c r="DY12" s="622"/>
      <c r="DZ12" s="622"/>
      <c r="EA12" s="622"/>
      <c r="EB12" s="622"/>
      <c r="EC12" s="662"/>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130</v>
      </c>
      <c r="AA13" s="663"/>
      <c r="AB13" s="663"/>
      <c r="AC13" s="663"/>
      <c r="AD13" s="664" t="s">
        <v>130</v>
      </c>
      <c r="AE13" s="664"/>
      <c r="AF13" s="664"/>
      <c r="AG13" s="664"/>
      <c r="AH13" s="664"/>
      <c r="AI13" s="664"/>
      <c r="AJ13" s="664"/>
      <c r="AK13" s="664"/>
      <c r="AL13" s="624" t="s">
        <v>130</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731276</v>
      </c>
      <c r="BH13" s="622"/>
      <c r="BI13" s="622"/>
      <c r="BJ13" s="622"/>
      <c r="BK13" s="622"/>
      <c r="BL13" s="622"/>
      <c r="BM13" s="622"/>
      <c r="BN13" s="623"/>
      <c r="BO13" s="663">
        <v>43.1</v>
      </c>
      <c r="BP13" s="663"/>
      <c r="BQ13" s="663"/>
      <c r="BR13" s="663"/>
      <c r="BS13" s="664" t="s">
        <v>130</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995289</v>
      </c>
      <c r="CS13" s="622"/>
      <c r="CT13" s="622"/>
      <c r="CU13" s="622"/>
      <c r="CV13" s="622"/>
      <c r="CW13" s="622"/>
      <c r="CX13" s="622"/>
      <c r="CY13" s="623"/>
      <c r="CZ13" s="663">
        <v>7.5</v>
      </c>
      <c r="DA13" s="663"/>
      <c r="DB13" s="663"/>
      <c r="DC13" s="663"/>
      <c r="DD13" s="627">
        <v>328385</v>
      </c>
      <c r="DE13" s="622"/>
      <c r="DF13" s="622"/>
      <c r="DG13" s="622"/>
      <c r="DH13" s="622"/>
      <c r="DI13" s="622"/>
      <c r="DJ13" s="622"/>
      <c r="DK13" s="622"/>
      <c r="DL13" s="622"/>
      <c r="DM13" s="622"/>
      <c r="DN13" s="622"/>
      <c r="DO13" s="622"/>
      <c r="DP13" s="623"/>
      <c r="DQ13" s="627">
        <v>704853</v>
      </c>
      <c r="DR13" s="622"/>
      <c r="DS13" s="622"/>
      <c r="DT13" s="622"/>
      <c r="DU13" s="622"/>
      <c r="DV13" s="622"/>
      <c r="DW13" s="622"/>
      <c r="DX13" s="622"/>
      <c r="DY13" s="622"/>
      <c r="DZ13" s="622"/>
      <c r="EA13" s="622"/>
      <c r="EB13" s="622"/>
      <c r="EC13" s="662"/>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63" t="s">
        <v>130</v>
      </c>
      <c r="AA14" s="663"/>
      <c r="AB14" s="663"/>
      <c r="AC14" s="663"/>
      <c r="AD14" s="664" t="s">
        <v>130</v>
      </c>
      <c r="AE14" s="664"/>
      <c r="AF14" s="664"/>
      <c r="AG14" s="664"/>
      <c r="AH14" s="664"/>
      <c r="AI14" s="664"/>
      <c r="AJ14" s="664"/>
      <c r="AK14" s="664"/>
      <c r="AL14" s="624" t="s">
        <v>130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82185</v>
      </c>
      <c r="BH14" s="622"/>
      <c r="BI14" s="622"/>
      <c r="BJ14" s="622"/>
      <c r="BK14" s="622"/>
      <c r="BL14" s="622"/>
      <c r="BM14" s="622"/>
      <c r="BN14" s="623"/>
      <c r="BO14" s="663">
        <v>4.8</v>
      </c>
      <c r="BP14" s="663"/>
      <c r="BQ14" s="663"/>
      <c r="BR14" s="663"/>
      <c r="BS14" s="664" t="s">
        <v>130</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568649</v>
      </c>
      <c r="CS14" s="622"/>
      <c r="CT14" s="622"/>
      <c r="CU14" s="622"/>
      <c r="CV14" s="622"/>
      <c r="CW14" s="622"/>
      <c r="CX14" s="622"/>
      <c r="CY14" s="623"/>
      <c r="CZ14" s="663">
        <v>4.3</v>
      </c>
      <c r="DA14" s="663"/>
      <c r="DB14" s="663"/>
      <c r="DC14" s="663"/>
      <c r="DD14" s="627">
        <v>28980</v>
      </c>
      <c r="DE14" s="622"/>
      <c r="DF14" s="622"/>
      <c r="DG14" s="622"/>
      <c r="DH14" s="622"/>
      <c r="DI14" s="622"/>
      <c r="DJ14" s="622"/>
      <c r="DK14" s="622"/>
      <c r="DL14" s="622"/>
      <c r="DM14" s="622"/>
      <c r="DN14" s="622"/>
      <c r="DO14" s="622"/>
      <c r="DP14" s="623"/>
      <c r="DQ14" s="627">
        <v>503578</v>
      </c>
      <c r="DR14" s="622"/>
      <c r="DS14" s="622"/>
      <c r="DT14" s="622"/>
      <c r="DU14" s="622"/>
      <c r="DV14" s="622"/>
      <c r="DW14" s="622"/>
      <c r="DX14" s="622"/>
      <c r="DY14" s="622"/>
      <c r="DZ14" s="622"/>
      <c r="EA14" s="622"/>
      <c r="EB14" s="622"/>
      <c r="EC14" s="662"/>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63" t="s">
        <v>130</v>
      </c>
      <c r="AA15" s="663"/>
      <c r="AB15" s="663"/>
      <c r="AC15" s="663"/>
      <c r="AD15" s="664" t="s">
        <v>130</v>
      </c>
      <c r="AE15" s="664"/>
      <c r="AF15" s="664"/>
      <c r="AG15" s="664"/>
      <c r="AH15" s="664"/>
      <c r="AI15" s="664"/>
      <c r="AJ15" s="664"/>
      <c r="AK15" s="664"/>
      <c r="AL15" s="624" t="s">
        <v>130</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103922</v>
      </c>
      <c r="BH15" s="622"/>
      <c r="BI15" s="622"/>
      <c r="BJ15" s="622"/>
      <c r="BK15" s="622"/>
      <c r="BL15" s="622"/>
      <c r="BM15" s="622"/>
      <c r="BN15" s="623"/>
      <c r="BO15" s="663">
        <v>6.1</v>
      </c>
      <c r="BP15" s="663"/>
      <c r="BQ15" s="663"/>
      <c r="BR15" s="663"/>
      <c r="BS15" s="664" t="s">
        <v>130</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1548711</v>
      </c>
      <c r="CS15" s="622"/>
      <c r="CT15" s="622"/>
      <c r="CU15" s="622"/>
      <c r="CV15" s="622"/>
      <c r="CW15" s="622"/>
      <c r="CX15" s="622"/>
      <c r="CY15" s="623"/>
      <c r="CZ15" s="663">
        <v>11.6</v>
      </c>
      <c r="DA15" s="663"/>
      <c r="DB15" s="663"/>
      <c r="DC15" s="663"/>
      <c r="DD15" s="627">
        <v>626750</v>
      </c>
      <c r="DE15" s="622"/>
      <c r="DF15" s="622"/>
      <c r="DG15" s="622"/>
      <c r="DH15" s="622"/>
      <c r="DI15" s="622"/>
      <c r="DJ15" s="622"/>
      <c r="DK15" s="622"/>
      <c r="DL15" s="622"/>
      <c r="DM15" s="622"/>
      <c r="DN15" s="622"/>
      <c r="DO15" s="622"/>
      <c r="DP15" s="623"/>
      <c r="DQ15" s="627">
        <v>843743</v>
      </c>
      <c r="DR15" s="622"/>
      <c r="DS15" s="622"/>
      <c r="DT15" s="622"/>
      <c r="DU15" s="622"/>
      <c r="DV15" s="622"/>
      <c r="DW15" s="622"/>
      <c r="DX15" s="622"/>
      <c r="DY15" s="622"/>
      <c r="DZ15" s="622"/>
      <c r="EA15" s="622"/>
      <c r="EB15" s="622"/>
      <c r="EC15" s="662"/>
    </row>
    <row r="16" spans="2:143" ht="11.25" customHeight="1" x14ac:dyDescent="0.2">
      <c r="B16" s="618" t="s">
        <v>265</v>
      </c>
      <c r="C16" s="619"/>
      <c r="D16" s="619"/>
      <c r="E16" s="619"/>
      <c r="F16" s="619"/>
      <c r="G16" s="619"/>
      <c r="H16" s="619"/>
      <c r="I16" s="619"/>
      <c r="J16" s="619"/>
      <c r="K16" s="619"/>
      <c r="L16" s="619"/>
      <c r="M16" s="619"/>
      <c r="N16" s="619"/>
      <c r="O16" s="619"/>
      <c r="P16" s="619"/>
      <c r="Q16" s="620"/>
      <c r="R16" s="621">
        <v>7617</v>
      </c>
      <c r="S16" s="622"/>
      <c r="T16" s="622"/>
      <c r="U16" s="622"/>
      <c r="V16" s="622"/>
      <c r="W16" s="622"/>
      <c r="X16" s="622"/>
      <c r="Y16" s="623"/>
      <c r="Z16" s="663">
        <v>0.1</v>
      </c>
      <c r="AA16" s="663"/>
      <c r="AB16" s="663"/>
      <c r="AC16" s="663"/>
      <c r="AD16" s="664">
        <v>7617</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63" t="s">
        <v>130</v>
      </c>
      <c r="BP16" s="663"/>
      <c r="BQ16" s="663"/>
      <c r="BR16" s="663"/>
      <c r="BS16" s="664" t="s">
        <v>130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8485</v>
      </c>
      <c r="CS16" s="622"/>
      <c r="CT16" s="622"/>
      <c r="CU16" s="622"/>
      <c r="CV16" s="622"/>
      <c r="CW16" s="622"/>
      <c r="CX16" s="622"/>
      <c r="CY16" s="623"/>
      <c r="CZ16" s="663">
        <v>0.1</v>
      </c>
      <c r="DA16" s="663"/>
      <c r="DB16" s="663"/>
      <c r="DC16" s="663"/>
      <c r="DD16" s="627" t="s">
        <v>130</v>
      </c>
      <c r="DE16" s="622"/>
      <c r="DF16" s="622"/>
      <c r="DG16" s="622"/>
      <c r="DH16" s="622"/>
      <c r="DI16" s="622"/>
      <c r="DJ16" s="622"/>
      <c r="DK16" s="622"/>
      <c r="DL16" s="622"/>
      <c r="DM16" s="622"/>
      <c r="DN16" s="622"/>
      <c r="DO16" s="622"/>
      <c r="DP16" s="623"/>
      <c r="DQ16" s="627">
        <v>1585</v>
      </c>
      <c r="DR16" s="622"/>
      <c r="DS16" s="622"/>
      <c r="DT16" s="622"/>
      <c r="DU16" s="622"/>
      <c r="DV16" s="622"/>
      <c r="DW16" s="622"/>
      <c r="DX16" s="622"/>
      <c r="DY16" s="622"/>
      <c r="DZ16" s="622"/>
      <c r="EA16" s="622"/>
      <c r="EB16" s="622"/>
      <c r="EC16" s="662"/>
    </row>
    <row r="17" spans="2:133" ht="11.25" customHeight="1" x14ac:dyDescent="0.2">
      <c r="B17" s="618" t="s">
        <v>268</v>
      </c>
      <c r="C17" s="619"/>
      <c r="D17" s="619"/>
      <c r="E17" s="619"/>
      <c r="F17" s="619"/>
      <c r="G17" s="619"/>
      <c r="H17" s="619"/>
      <c r="I17" s="619"/>
      <c r="J17" s="619"/>
      <c r="K17" s="619"/>
      <c r="L17" s="619"/>
      <c r="M17" s="619"/>
      <c r="N17" s="619"/>
      <c r="O17" s="619"/>
      <c r="P17" s="619"/>
      <c r="Q17" s="620"/>
      <c r="R17" s="621">
        <v>25121</v>
      </c>
      <c r="S17" s="622"/>
      <c r="T17" s="622"/>
      <c r="U17" s="622"/>
      <c r="V17" s="622"/>
      <c r="W17" s="622"/>
      <c r="X17" s="622"/>
      <c r="Y17" s="623"/>
      <c r="Z17" s="663">
        <v>0.2</v>
      </c>
      <c r="AA17" s="663"/>
      <c r="AB17" s="663"/>
      <c r="AC17" s="663"/>
      <c r="AD17" s="664">
        <v>25121</v>
      </c>
      <c r="AE17" s="664"/>
      <c r="AF17" s="664"/>
      <c r="AG17" s="664"/>
      <c r="AH17" s="664"/>
      <c r="AI17" s="664"/>
      <c r="AJ17" s="664"/>
      <c r="AK17" s="664"/>
      <c r="AL17" s="624">
        <v>0.3</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63" t="s">
        <v>130</v>
      </c>
      <c r="BP17" s="663"/>
      <c r="BQ17" s="663"/>
      <c r="BR17" s="663"/>
      <c r="BS17" s="664" t="s">
        <v>130</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2218971</v>
      </c>
      <c r="CS17" s="622"/>
      <c r="CT17" s="622"/>
      <c r="CU17" s="622"/>
      <c r="CV17" s="622"/>
      <c r="CW17" s="622"/>
      <c r="CX17" s="622"/>
      <c r="CY17" s="623"/>
      <c r="CZ17" s="663">
        <v>16.7</v>
      </c>
      <c r="DA17" s="663"/>
      <c r="DB17" s="663"/>
      <c r="DC17" s="663"/>
      <c r="DD17" s="627" t="s">
        <v>130</v>
      </c>
      <c r="DE17" s="622"/>
      <c r="DF17" s="622"/>
      <c r="DG17" s="622"/>
      <c r="DH17" s="622"/>
      <c r="DI17" s="622"/>
      <c r="DJ17" s="622"/>
      <c r="DK17" s="622"/>
      <c r="DL17" s="622"/>
      <c r="DM17" s="622"/>
      <c r="DN17" s="622"/>
      <c r="DO17" s="622"/>
      <c r="DP17" s="623"/>
      <c r="DQ17" s="627">
        <v>2183278</v>
      </c>
      <c r="DR17" s="622"/>
      <c r="DS17" s="622"/>
      <c r="DT17" s="622"/>
      <c r="DU17" s="622"/>
      <c r="DV17" s="622"/>
      <c r="DW17" s="622"/>
      <c r="DX17" s="622"/>
      <c r="DY17" s="622"/>
      <c r="DZ17" s="622"/>
      <c r="EA17" s="622"/>
      <c r="EB17" s="622"/>
      <c r="EC17" s="662"/>
    </row>
    <row r="18" spans="2:133" ht="11.25" customHeight="1" x14ac:dyDescent="0.2">
      <c r="B18" s="618" t="s">
        <v>271</v>
      </c>
      <c r="C18" s="619"/>
      <c r="D18" s="619"/>
      <c r="E18" s="619"/>
      <c r="F18" s="619"/>
      <c r="G18" s="619"/>
      <c r="H18" s="619"/>
      <c r="I18" s="619"/>
      <c r="J18" s="619"/>
      <c r="K18" s="619"/>
      <c r="L18" s="619"/>
      <c r="M18" s="619"/>
      <c r="N18" s="619"/>
      <c r="O18" s="619"/>
      <c r="P18" s="619"/>
      <c r="Q18" s="620"/>
      <c r="R18" s="621">
        <v>14846</v>
      </c>
      <c r="S18" s="622"/>
      <c r="T18" s="622"/>
      <c r="U18" s="622"/>
      <c r="V18" s="622"/>
      <c r="W18" s="622"/>
      <c r="X18" s="622"/>
      <c r="Y18" s="623"/>
      <c r="Z18" s="663">
        <v>0.1</v>
      </c>
      <c r="AA18" s="663"/>
      <c r="AB18" s="663"/>
      <c r="AC18" s="663"/>
      <c r="AD18" s="664">
        <v>14846</v>
      </c>
      <c r="AE18" s="664"/>
      <c r="AF18" s="664"/>
      <c r="AG18" s="664"/>
      <c r="AH18" s="664"/>
      <c r="AI18" s="664"/>
      <c r="AJ18" s="664"/>
      <c r="AK18" s="664"/>
      <c r="AL18" s="624">
        <v>0.2</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63" t="s">
        <v>130</v>
      </c>
      <c r="BP18" s="663"/>
      <c r="BQ18" s="663"/>
      <c r="BR18" s="663"/>
      <c r="BS18" s="664" t="s">
        <v>130</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63" t="s">
        <v>130</v>
      </c>
      <c r="DA18" s="663"/>
      <c r="DB18" s="663"/>
      <c r="DC18" s="663"/>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62"/>
    </row>
    <row r="19" spans="2:133" ht="11.25" customHeight="1" x14ac:dyDescent="0.2">
      <c r="B19" s="618" t="s">
        <v>274</v>
      </c>
      <c r="C19" s="619"/>
      <c r="D19" s="619"/>
      <c r="E19" s="619"/>
      <c r="F19" s="619"/>
      <c r="G19" s="619"/>
      <c r="H19" s="619"/>
      <c r="I19" s="619"/>
      <c r="J19" s="619"/>
      <c r="K19" s="619"/>
      <c r="L19" s="619"/>
      <c r="M19" s="619"/>
      <c r="N19" s="619"/>
      <c r="O19" s="619"/>
      <c r="P19" s="619"/>
      <c r="Q19" s="620"/>
      <c r="R19" s="621">
        <v>14373</v>
      </c>
      <c r="S19" s="622"/>
      <c r="T19" s="622"/>
      <c r="U19" s="622"/>
      <c r="V19" s="622"/>
      <c r="W19" s="622"/>
      <c r="X19" s="622"/>
      <c r="Y19" s="623"/>
      <c r="Z19" s="663">
        <v>0.1</v>
      </c>
      <c r="AA19" s="663"/>
      <c r="AB19" s="663"/>
      <c r="AC19" s="663"/>
      <c r="AD19" s="664">
        <v>14373</v>
      </c>
      <c r="AE19" s="664"/>
      <c r="AF19" s="664"/>
      <c r="AG19" s="664"/>
      <c r="AH19" s="664"/>
      <c r="AI19" s="664"/>
      <c r="AJ19" s="664"/>
      <c r="AK19" s="664"/>
      <c r="AL19" s="624">
        <v>0.2</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741</v>
      </c>
      <c r="BH19" s="622"/>
      <c r="BI19" s="622"/>
      <c r="BJ19" s="622"/>
      <c r="BK19" s="622"/>
      <c r="BL19" s="622"/>
      <c r="BM19" s="622"/>
      <c r="BN19" s="623"/>
      <c r="BO19" s="663">
        <v>0</v>
      </c>
      <c r="BP19" s="663"/>
      <c r="BQ19" s="663"/>
      <c r="BR19" s="663"/>
      <c r="BS19" s="664" t="s">
        <v>130</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63" t="s">
        <v>130</v>
      </c>
      <c r="DA19" s="663"/>
      <c r="DB19" s="663"/>
      <c r="DC19" s="663"/>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62"/>
    </row>
    <row r="20" spans="2:133" ht="11.25" customHeight="1" x14ac:dyDescent="0.2">
      <c r="B20" s="688" t="s">
        <v>277</v>
      </c>
      <c r="C20" s="689"/>
      <c r="D20" s="689"/>
      <c r="E20" s="689"/>
      <c r="F20" s="689"/>
      <c r="G20" s="689"/>
      <c r="H20" s="689"/>
      <c r="I20" s="689"/>
      <c r="J20" s="689"/>
      <c r="K20" s="689"/>
      <c r="L20" s="689"/>
      <c r="M20" s="689"/>
      <c r="N20" s="689"/>
      <c r="O20" s="689"/>
      <c r="P20" s="689"/>
      <c r="Q20" s="690"/>
      <c r="R20" s="621">
        <v>473</v>
      </c>
      <c r="S20" s="622"/>
      <c r="T20" s="622"/>
      <c r="U20" s="622"/>
      <c r="V20" s="622"/>
      <c r="W20" s="622"/>
      <c r="X20" s="622"/>
      <c r="Y20" s="623"/>
      <c r="Z20" s="663">
        <v>0</v>
      </c>
      <c r="AA20" s="663"/>
      <c r="AB20" s="663"/>
      <c r="AC20" s="663"/>
      <c r="AD20" s="664">
        <v>473</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741</v>
      </c>
      <c r="BH20" s="622"/>
      <c r="BI20" s="622"/>
      <c r="BJ20" s="622"/>
      <c r="BK20" s="622"/>
      <c r="BL20" s="622"/>
      <c r="BM20" s="622"/>
      <c r="BN20" s="623"/>
      <c r="BO20" s="663">
        <v>0</v>
      </c>
      <c r="BP20" s="663"/>
      <c r="BQ20" s="663"/>
      <c r="BR20" s="663"/>
      <c r="BS20" s="664" t="s">
        <v>130</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13297581</v>
      </c>
      <c r="CS20" s="622"/>
      <c r="CT20" s="622"/>
      <c r="CU20" s="622"/>
      <c r="CV20" s="622"/>
      <c r="CW20" s="622"/>
      <c r="CX20" s="622"/>
      <c r="CY20" s="623"/>
      <c r="CZ20" s="663">
        <v>100</v>
      </c>
      <c r="DA20" s="663"/>
      <c r="DB20" s="663"/>
      <c r="DC20" s="663"/>
      <c r="DD20" s="627">
        <v>1746067</v>
      </c>
      <c r="DE20" s="622"/>
      <c r="DF20" s="622"/>
      <c r="DG20" s="622"/>
      <c r="DH20" s="622"/>
      <c r="DI20" s="622"/>
      <c r="DJ20" s="622"/>
      <c r="DK20" s="622"/>
      <c r="DL20" s="622"/>
      <c r="DM20" s="622"/>
      <c r="DN20" s="622"/>
      <c r="DO20" s="622"/>
      <c r="DP20" s="623"/>
      <c r="DQ20" s="627">
        <v>9490892</v>
      </c>
      <c r="DR20" s="622"/>
      <c r="DS20" s="622"/>
      <c r="DT20" s="622"/>
      <c r="DU20" s="622"/>
      <c r="DV20" s="622"/>
      <c r="DW20" s="622"/>
      <c r="DX20" s="622"/>
      <c r="DY20" s="622"/>
      <c r="DZ20" s="622"/>
      <c r="EA20" s="622"/>
      <c r="EB20" s="622"/>
      <c r="EC20" s="662"/>
    </row>
    <row r="21" spans="2:133" ht="11.25" customHeight="1" x14ac:dyDescent="0.2">
      <c r="B21" s="618" t="s">
        <v>280</v>
      </c>
      <c r="C21" s="619"/>
      <c r="D21" s="619"/>
      <c r="E21" s="619"/>
      <c r="F21" s="619"/>
      <c r="G21" s="619"/>
      <c r="H21" s="619"/>
      <c r="I21" s="619"/>
      <c r="J21" s="619"/>
      <c r="K21" s="619"/>
      <c r="L21" s="619"/>
      <c r="M21" s="619"/>
      <c r="N21" s="619"/>
      <c r="O21" s="619"/>
      <c r="P21" s="619"/>
      <c r="Q21" s="620"/>
      <c r="R21" s="621">
        <v>5276593</v>
      </c>
      <c r="S21" s="622"/>
      <c r="T21" s="622"/>
      <c r="U21" s="622"/>
      <c r="V21" s="622"/>
      <c r="W21" s="622"/>
      <c r="X21" s="622"/>
      <c r="Y21" s="623"/>
      <c r="Z21" s="663">
        <v>38</v>
      </c>
      <c r="AA21" s="663"/>
      <c r="AB21" s="663"/>
      <c r="AC21" s="663"/>
      <c r="AD21" s="664">
        <v>4836072</v>
      </c>
      <c r="AE21" s="664"/>
      <c r="AF21" s="664"/>
      <c r="AG21" s="664"/>
      <c r="AH21" s="664"/>
      <c r="AI21" s="664"/>
      <c r="AJ21" s="664"/>
      <c r="AK21" s="664"/>
      <c r="AL21" s="624">
        <v>67.3</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741</v>
      </c>
      <c r="BH21" s="622"/>
      <c r="BI21" s="622"/>
      <c r="BJ21" s="622"/>
      <c r="BK21" s="622"/>
      <c r="BL21" s="622"/>
      <c r="BM21" s="622"/>
      <c r="BN21" s="623"/>
      <c r="BO21" s="663">
        <v>0</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282</v>
      </c>
      <c r="C22" s="619"/>
      <c r="D22" s="619"/>
      <c r="E22" s="619"/>
      <c r="F22" s="619"/>
      <c r="G22" s="619"/>
      <c r="H22" s="619"/>
      <c r="I22" s="619"/>
      <c r="J22" s="619"/>
      <c r="K22" s="619"/>
      <c r="L22" s="619"/>
      <c r="M22" s="619"/>
      <c r="N22" s="619"/>
      <c r="O22" s="619"/>
      <c r="P22" s="619"/>
      <c r="Q22" s="620"/>
      <c r="R22" s="621">
        <v>4836072</v>
      </c>
      <c r="S22" s="622"/>
      <c r="T22" s="622"/>
      <c r="U22" s="622"/>
      <c r="V22" s="622"/>
      <c r="W22" s="622"/>
      <c r="X22" s="622"/>
      <c r="Y22" s="623"/>
      <c r="Z22" s="663">
        <v>34.799999999999997</v>
      </c>
      <c r="AA22" s="663"/>
      <c r="AB22" s="663"/>
      <c r="AC22" s="663"/>
      <c r="AD22" s="664">
        <v>4836072</v>
      </c>
      <c r="AE22" s="664"/>
      <c r="AF22" s="664"/>
      <c r="AG22" s="664"/>
      <c r="AH22" s="664"/>
      <c r="AI22" s="664"/>
      <c r="AJ22" s="664"/>
      <c r="AK22" s="664"/>
      <c r="AL22" s="624">
        <v>67.3</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63" t="s">
        <v>130</v>
      </c>
      <c r="BP22" s="663"/>
      <c r="BQ22" s="663"/>
      <c r="BR22" s="663"/>
      <c r="BS22" s="664" t="s">
        <v>130</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285</v>
      </c>
      <c r="C23" s="619"/>
      <c r="D23" s="619"/>
      <c r="E23" s="619"/>
      <c r="F23" s="619"/>
      <c r="G23" s="619"/>
      <c r="H23" s="619"/>
      <c r="I23" s="619"/>
      <c r="J23" s="619"/>
      <c r="K23" s="619"/>
      <c r="L23" s="619"/>
      <c r="M23" s="619"/>
      <c r="N23" s="619"/>
      <c r="O23" s="619"/>
      <c r="P23" s="619"/>
      <c r="Q23" s="620"/>
      <c r="R23" s="621">
        <v>379692</v>
      </c>
      <c r="S23" s="622"/>
      <c r="T23" s="622"/>
      <c r="U23" s="622"/>
      <c r="V23" s="622"/>
      <c r="W23" s="622"/>
      <c r="X23" s="622"/>
      <c r="Y23" s="623"/>
      <c r="Z23" s="663">
        <v>2.7</v>
      </c>
      <c r="AA23" s="663"/>
      <c r="AB23" s="663"/>
      <c r="AC23" s="663"/>
      <c r="AD23" s="664" t="s">
        <v>130</v>
      </c>
      <c r="AE23" s="664"/>
      <c r="AF23" s="664"/>
      <c r="AG23" s="664"/>
      <c r="AH23" s="664"/>
      <c r="AI23" s="664"/>
      <c r="AJ23" s="664"/>
      <c r="AK23" s="664"/>
      <c r="AL23" s="624" t="s">
        <v>130</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63" t="s">
        <v>130</v>
      </c>
      <c r="BP23" s="663"/>
      <c r="BQ23" s="663"/>
      <c r="BR23" s="663"/>
      <c r="BS23" s="664" t="s">
        <v>130</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2">
      <c r="B24" s="618" t="s">
        <v>292</v>
      </c>
      <c r="C24" s="619"/>
      <c r="D24" s="619"/>
      <c r="E24" s="619"/>
      <c r="F24" s="619"/>
      <c r="G24" s="619"/>
      <c r="H24" s="619"/>
      <c r="I24" s="619"/>
      <c r="J24" s="619"/>
      <c r="K24" s="619"/>
      <c r="L24" s="619"/>
      <c r="M24" s="619"/>
      <c r="N24" s="619"/>
      <c r="O24" s="619"/>
      <c r="P24" s="619"/>
      <c r="Q24" s="620"/>
      <c r="R24" s="621">
        <v>60829</v>
      </c>
      <c r="S24" s="622"/>
      <c r="T24" s="622"/>
      <c r="U24" s="622"/>
      <c r="V24" s="622"/>
      <c r="W24" s="622"/>
      <c r="X24" s="622"/>
      <c r="Y24" s="623"/>
      <c r="Z24" s="663">
        <v>0.4</v>
      </c>
      <c r="AA24" s="663"/>
      <c r="AB24" s="663"/>
      <c r="AC24" s="663"/>
      <c r="AD24" s="664" t="s">
        <v>130</v>
      </c>
      <c r="AE24" s="664"/>
      <c r="AF24" s="664"/>
      <c r="AG24" s="664"/>
      <c r="AH24" s="664"/>
      <c r="AI24" s="664"/>
      <c r="AJ24" s="664"/>
      <c r="AK24" s="664"/>
      <c r="AL24" s="624" t="s">
        <v>130</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5151667</v>
      </c>
      <c r="CS24" s="674"/>
      <c r="CT24" s="674"/>
      <c r="CU24" s="674"/>
      <c r="CV24" s="674"/>
      <c r="CW24" s="674"/>
      <c r="CX24" s="674"/>
      <c r="CY24" s="702"/>
      <c r="CZ24" s="703">
        <v>38.700000000000003</v>
      </c>
      <c r="DA24" s="686"/>
      <c r="DB24" s="686"/>
      <c r="DC24" s="705"/>
      <c r="DD24" s="701">
        <v>4063115</v>
      </c>
      <c r="DE24" s="674"/>
      <c r="DF24" s="674"/>
      <c r="DG24" s="674"/>
      <c r="DH24" s="674"/>
      <c r="DI24" s="674"/>
      <c r="DJ24" s="674"/>
      <c r="DK24" s="702"/>
      <c r="DL24" s="701">
        <v>2930733</v>
      </c>
      <c r="DM24" s="674"/>
      <c r="DN24" s="674"/>
      <c r="DO24" s="674"/>
      <c r="DP24" s="674"/>
      <c r="DQ24" s="674"/>
      <c r="DR24" s="674"/>
      <c r="DS24" s="674"/>
      <c r="DT24" s="674"/>
      <c r="DU24" s="674"/>
      <c r="DV24" s="702"/>
      <c r="DW24" s="703">
        <v>40.4</v>
      </c>
      <c r="DX24" s="686"/>
      <c r="DY24" s="686"/>
      <c r="DZ24" s="686"/>
      <c r="EA24" s="686"/>
      <c r="EB24" s="686"/>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7620801</v>
      </c>
      <c r="S25" s="622"/>
      <c r="T25" s="622"/>
      <c r="U25" s="622"/>
      <c r="V25" s="622"/>
      <c r="W25" s="622"/>
      <c r="X25" s="622"/>
      <c r="Y25" s="623"/>
      <c r="Z25" s="663">
        <v>54.8</v>
      </c>
      <c r="AA25" s="663"/>
      <c r="AB25" s="663"/>
      <c r="AC25" s="663"/>
      <c r="AD25" s="664">
        <v>7180280</v>
      </c>
      <c r="AE25" s="664"/>
      <c r="AF25" s="664"/>
      <c r="AG25" s="664"/>
      <c r="AH25" s="664"/>
      <c r="AI25" s="664"/>
      <c r="AJ25" s="664"/>
      <c r="AK25" s="664"/>
      <c r="AL25" s="624">
        <v>99.9</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63" t="s">
        <v>130</v>
      </c>
      <c r="BP25" s="663"/>
      <c r="BQ25" s="663"/>
      <c r="BR25" s="663"/>
      <c r="BS25" s="664" t="s">
        <v>130</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1714980</v>
      </c>
      <c r="CS25" s="634"/>
      <c r="CT25" s="634"/>
      <c r="CU25" s="634"/>
      <c r="CV25" s="634"/>
      <c r="CW25" s="634"/>
      <c r="CX25" s="634"/>
      <c r="CY25" s="635"/>
      <c r="CZ25" s="624">
        <v>12.9</v>
      </c>
      <c r="DA25" s="636"/>
      <c r="DB25" s="636"/>
      <c r="DC25" s="637"/>
      <c r="DD25" s="627">
        <v>1577985</v>
      </c>
      <c r="DE25" s="634"/>
      <c r="DF25" s="634"/>
      <c r="DG25" s="634"/>
      <c r="DH25" s="634"/>
      <c r="DI25" s="634"/>
      <c r="DJ25" s="634"/>
      <c r="DK25" s="635"/>
      <c r="DL25" s="627">
        <v>1564266</v>
      </c>
      <c r="DM25" s="634"/>
      <c r="DN25" s="634"/>
      <c r="DO25" s="634"/>
      <c r="DP25" s="634"/>
      <c r="DQ25" s="634"/>
      <c r="DR25" s="634"/>
      <c r="DS25" s="634"/>
      <c r="DT25" s="634"/>
      <c r="DU25" s="634"/>
      <c r="DV25" s="635"/>
      <c r="DW25" s="624">
        <v>21.5</v>
      </c>
      <c r="DX25" s="636"/>
      <c r="DY25" s="636"/>
      <c r="DZ25" s="636"/>
      <c r="EA25" s="636"/>
      <c r="EB25" s="636"/>
      <c r="EC25" s="652"/>
    </row>
    <row r="26" spans="2:133" ht="11.25" customHeight="1" x14ac:dyDescent="0.2">
      <c r="B26" s="618" t="s">
        <v>298</v>
      </c>
      <c r="C26" s="619"/>
      <c r="D26" s="619"/>
      <c r="E26" s="619"/>
      <c r="F26" s="619"/>
      <c r="G26" s="619"/>
      <c r="H26" s="619"/>
      <c r="I26" s="619"/>
      <c r="J26" s="619"/>
      <c r="K26" s="619"/>
      <c r="L26" s="619"/>
      <c r="M26" s="619"/>
      <c r="N26" s="619"/>
      <c r="O26" s="619"/>
      <c r="P26" s="619"/>
      <c r="Q26" s="620"/>
      <c r="R26" s="621">
        <v>1505</v>
      </c>
      <c r="S26" s="622"/>
      <c r="T26" s="622"/>
      <c r="U26" s="622"/>
      <c r="V26" s="622"/>
      <c r="W26" s="622"/>
      <c r="X26" s="622"/>
      <c r="Y26" s="623"/>
      <c r="Z26" s="663">
        <v>0</v>
      </c>
      <c r="AA26" s="663"/>
      <c r="AB26" s="663"/>
      <c r="AC26" s="663"/>
      <c r="AD26" s="664">
        <v>1505</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130</v>
      </c>
      <c r="BP26" s="663"/>
      <c r="BQ26" s="663"/>
      <c r="BR26" s="663"/>
      <c r="BS26" s="664" t="s">
        <v>130</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1129606</v>
      </c>
      <c r="CS26" s="622"/>
      <c r="CT26" s="622"/>
      <c r="CU26" s="622"/>
      <c r="CV26" s="622"/>
      <c r="CW26" s="622"/>
      <c r="CX26" s="622"/>
      <c r="CY26" s="623"/>
      <c r="CZ26" s="624">
        <v>8.5</v>
      </c>
      <c r="DA26" s="636"/>
      <c r="DB26" s="636"/>
      <c r="DC26" s="637"/>
      <c r="DD26" s="627">
        <v>1008482</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52"/>
    </row>
    <row r="27" spans="2:133" ht="11.25" customHeight="1" x14ac:dyDescent="0.2">
      <c r="B27" s="618" t="s">
        <v>301</v>
      </c>
      <c r="C27" s="619"/>
      <c r="D27" s="619"/>
      <c r="E27" s="619"/>
      <c r="F27" s="619"/>
      <c r="G27" s="619"/>
      <c r="H27" s="619"/>
      <c r="I27" s="619"/>
      <c r="J27" s="619"/>
      <c r="K27" s="619"/>
      <c r="L27" s="619"/>
      <c r="M27" s="619"/>
      <c r="N27" s="619"/>
      <c r="O27" s="619"/>
      <c r="P27" s="619"/>
      <c r="Q27" s="620"/>
      <c r="R27" s="621">
        <v>8042</v>
      </c>
      <c r="S27" s="622"/>
      <c r="T27" s="622"/>
      <c r="U27" s="622"/>
      <c r="V27" s="622"/>
      <c r="W27" s="622"/>
      <c r="X27" s="622"/>
      <c r="Y27" s="623"/>
      <c r="Z27" s="663">
        <v>0.1</v>
      </c>
      <c r="AA27" s="663"/>
      <c r="AB27" s="663"/>
      <c r="AC27" s="663"/>
      <c r="AD27" s="664" t="s">
        <v>130</v>
      </c>
      <c r="AE27" s="664"/>
      <c r="AF27" s="664"/>
      <c r="AG27" s="664"/>
      <c r="AH27" s="664"/>
      <c r="AI27" s="664"/>
      <c r="AJ27" s="664"/>
      <c r="AK27" s="664"/>
      <c r="AL27" s="624" t="s">
        <v>130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1695673</v>
      </c>
      <c r="BH27" s="622"/>
      <c r="BI27" s="622"/>
      <c r="BJ27" s="622"/>
      <c r="BK27" s="622"/>
      <c r="BL27" s="622"/>
      <c r="BM27" s="622"/>
      <c r="BN27" s="623"/>
      <c r="BO27" s="663">
        <v>100</v>
      </c>
      <c r="BP27" s="663"/>
      <c r="BQ27" s="663"/>
      <c r="BR27" s="663"/>
      <c r="BS27" s="664" t="s">
        <v>130</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1217716</v>
      </c>
      <c r="CS27" s="634"/>
      <c r="CT27" s="634"/>
      <c r="CU27" s="634"/>
      <c r="CV27" s="634"/>
      <c r="CW27" s="634"/>
      <c r="CX27" s="634"/>
      <c r="CY27" s="635"/>
      <c r="CZ27" s="624">
        <v>9.1999999999999993</v>
      </c>
      <c r="DA27" s="636"/>
      <c r="DB27" s="636"/>
      <c r="DC27" s="637"/>
      <c r="DD27" s="627">
        <v>301852</v>
      </c>
      <c r="DE27" s="634"/>
      <c r="DF27" s="634"/>
      <c r="DG27" s="634"/>
      <c r="DH27" s="634"/>
      <c r="DI27" s="634"/>
      <c r="DJ27" s="634"/>
      <c r="DK27" s="635"/>
      <c r="DL27" s="627">
        <v>236517</v>
      </c>
      <c r="DM27" s="634"/>
      <c r="DN27" s="634"/>
      <c r="DO27" s="634"/>
      <c r="DP27" s="634"/>
      <c r="DQ27" s="634"/>
      <c r="DR27" s="634"/>
      <c r="DS27" s="634"/>
      <c r="DT27" s="634"/>
      <c r="DU27" s="634"/>
      <c r="DV27" s="635"/>
      <c r="DW27" s="624">
        <v>3.3</v>
      </c>
      <c r="DX27" s="636"/>
      <c r="DY27" s="636"/>
      <c r="DZ27" s="636"/>
      <c r="EA27" s="636"/>
      <c r="EB27" s="636"/>
      <c r="EC27" s="652"/>
    </row>
    <row r="28" spans="2:133" ht="11.25" customHeight="1" x14ac:dyDescent="0.2">
      <c r="B28" s="618" t="s">
        <v>304</v>
      </c>
      <c r="C28" s="619"/>
      <c r="D28" s="619"/>
      <c r="E28" s="619"/>
      <c r="F28" s="619"/>
      <c r="G28" s="619"/>
      <c r="H28" s="619"/>
      <c r="I28" s="619"/>
      <c r="J28" s="619"/>
      <c r="K28" s="619"/>
      <c r="L28" s="619"/>
      <c r="M28" s="619"/>
      <c r="N28" s="619"/>
      <c r="O28" s="619"/>
      <c r="P28" s="619"/>
      <c r="Q28" s="620"/>
      <c r="R28" s="621">
        <v>113258</v>
      </c>
      <c r="S28" s="622"/>
      <c r="T28" s="622"/>
      <c r="U28" s="622"/>
      <c r="V28" s="622"/>
      <c r="W28" s="622"/>
      <c r="X28" s="622"/>
      <c r="Y28" s="623"/>
      <c r="Z28" s="663">
        <v>0.8</v>
      </c>
      <c r="AA28" s="663"/>
      <c r="AB28" s="663"/>
      <c r="AC28" s="663"/>
      <c r="AD28" s="664">
        <v>8752</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2218971</v>
      </c>
      <c r="CS28" s="622"/>
      <c r="CT28" s="622"/>
      <c r="CU28" s="622"/>
      <c r="CV28" s="622"/>
      <c r="CW28" s="622"/>
      <c r="CX28" s="622"/>
      <c r="CY28" s="623"/>
      <c r="CZ28" s="624">
        <v>16.7</v>
      </c>
      <c r="DA28" s="636"/>
      <c r="DB28" s="636"/>
      <c r="DC28" s="637"/>
      <c r="DD28" s="627">
        <v>2183278</v>
      </c>
      <c r="DE28" s="622"/>
      <c r="DF28" s="622"/>
      <c r="DG28" s="622"/>
      <c r="DH28" s="622"/>
      <c r="DI28" s="622"/>
      <c r="DJ28" s="622"/>
      <c r="DK28" s="623"/>
      <c r="DL28" s="627">
        <v>1129950</v>
      </c>
      <c r="DM28" s="622"/>
      <c r="DN28" s="622"/>
      <c r="DO28" s="622"/>
      <c r="DP28" s="622"/>
      <c r="DQ28" s="622"/>
      <c r="DR28" s="622"/>
      <c r="DS28" s="622"/>
      <c r="DT28" s="622"/>
      <c r="DU28" s="622"/>
      <c r="DV28" s="623"/>
      <c r="DW28" s="624">
        <v>15.6</v>
      </c>
      <c r="DX28" s="636"/>
      <c r="DY28" s="636"/>
      <c r="DZ28" s="636"/>
      <c r="EA28" s="636"/>
      <c r="EB28" s="636"/>
      <c r="EC28" s="652"/>
    </row>
    <row r="29" spans="2:133" ht="11.25" customHeight="1" x14ac:dyDescent="0.2">
      <c r="B29" s="618" t="s">
        <v>306</v>
      </c>
      <c r="C29" s="619"/>
      <c r="D29" s="619"/>
      <c r="E29" s="619"/>
      <c r="F29" s="619"/>
      <c r="G29" s="619"/>
      <c r="H29" s="619"/>
      <c r="I29" s="619"/>
      <c r="J29" s="619"/>
      <c r="K29" s="619"/>
      <c r="L29" s="619"/>
      <c r="M29" s="619"/>
      <c r="N29" s="619"/>
      <c r="O29" s="619"/>
      <c r="P29" s="619"/>
      <c r="Q29" s="620"/>
      <c r="R29" s="621">
        <v>10593</v>
      </c>
      <c r="S29" s="622"/>
      <c r="T29" s="622"/>
      <c r="U29" s="622"/>
      <c r="V29" s="622"/>
      <c r="W29" s="622"/>
      <c r="X29" s="622"/>
      <c r="Y29" s="623"/>
      <c r="Z29" s="663">
        <v>0.1</v>
      </c>
      <c r="AA29" s="663"/>
      <c r="AB29" s="663"/>
      <c r="AC29" s="663"/>
      <c r="AD29" s="664" t="s">
        <v>130</v>
      </c>
      <c r="AE29" s="664"/>
      <c r="AF29" s="664"/>
      <c r="AG29" s="664"/>
      <c r="AH29" s="664"/>
      <c r="AI29" s="664"/>
      <c r="AJ29" s="664"/>
      <c r="AK29" s="664"/>
      <c r="AL29" s="624" t="s">
        <v>130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72</v>
      </c>
      <c r="CG29" s="619"/>
      <c r="CH29" s="619"/>
      <c r="CI29" s="619"/>
      <c r="CJ29" s="619"/>
      <c r="CK29" s="619"/>
      <c r="CL29" s="619"/>
      <c r="CM29" s="619"/>
      <c r="CN29" s="619"/>
      <c r="CO29" s="619"/>
      <c r="CP29" s="619"/>
      <c r="CQ29" s="620"/>
      <c r="CR29" s="621">
        <v>2218708</v>
      </c>
      <c r="CS29" s="634"/>
      <c r="CT29" s="634"/>
      <c r="CU29" s="634"/>
      <c r="CV29" s="634"/>
      <c r="CW29" s="634"/>
      <c r="CX29" s="634"/>
      <c r="CY29" s="635"/>
      <c r="CZ29" s="624">
        <v>16.7</v>
      </c>
      <c r="DA29" s="636"/>
      <c r="DB29" s="636"/>
      <c r="DC29" s="637"/>
      <c r="DD29" s="627">
        <v>2183015</v>
      </c>
      <c r="DE29" s="634"/>
      <c r="DF29" s="634"/>
      <c r="DG29" s="634"/>
      <c r="DH29" s="634"/>
      <c r="DI29" s="634"/>
      <c r="DJ29" s="634"/>
      <c r="DK29" s="635"/>
      <c r="DL29" s="627">
        <v>1129687</v>
      </c>
      <c r="DM29" s="634"/>
      <c r="DN29" s="634"/>
      <c r="DO29" s="634"/>
      <c r="DP29" s="634"/>
      <c r="DQ29" s="634"/>
      <c r="DR29" s="634"/>
      <c r="DS29" s="634"/>
      <c r="DT29" s="634"/>
      <c r="DU29" s="634"/>
      <c r="DV29" s="635"/>
      <c r="DW29" s="624">
        <v>15.6</v>
      </c>
      <c r="DX29" s="636"/>
      <c r="DY29" s="636"/>
      <c r="DZ29" s="636"/>
      <c r="EA29" s="636"/>
      <c r="EB29" s="636"/>
      <c r="EC29" s="652"/>
    </row>
    <row r="30" spans="2:133" ht="11.25" customHeight="1" x14ac:dyDescent="0.2">
      <c r="B30" s="618" t="s">
        <v>308</v>
      </c>
      <c r="C30" s="619"/>
      <c r="D30" s="619"/>
      <c r="E30" s="619"/>
      <c r="F30" s="619"/>
      <c r="G30" s="619"/>
      <c r="H30" s="619"/>
      <c r="I30" s="619"/>
      <c r="J30" s="619"/>
      <c r="K30" s="619"/>
      <c r="L30" s="619"/>
      <c r="M30" s="619"/>
      <c r="N30" s="619"/>
      <c r="O30" s="619"/>
      <c r="P30" s="619"/>
      <c r="Q30" s="620"/>
      <c r="R30" s="621">
        <v>1486264</v>
      </c>
      <c r="S30" s="622"/>
      <c r="T30" s="622"/>
      <c r="U30" s="622"/>
      <c r="V30" s="622"/>
      <c r="W30" s="622"/>
      <c r="X30" s="622"/>
      <c r="Y30" s="623"/>
      <c r="Z30" s="663">
        <v>10.7</v>
      </c>
      <c r="AA30" s="663"/>
      <c r="AB30" s="663"/>
      <c r="AC30" s="663"/>
      <c r="AD30" s="664" t="s">
        <v>130</v>
      </c>
      <c r="AE30" s="664"/>
      <c r="AF30" s="664"/>
      <c r="AG30" s="664"/>
      <c r="AH30" s="664"/>
      <c r="AI30" s="664"/>
      <c r="AJ30" s="664"/>
      <c r="AK30" s="664"/>
      <c r="AL30" s="624" t="s">
        <v>130</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2176352</v>
      </c>
      <c r="CS30" s="622"/>
      <c r="CT30" s="622"/>
      <c r="CU30" s="622"/>
      <c r="CV30" s="622"/>
      <c r="CW30" s="622"/>
      <c r="CX30" s="622"/>
      <c r="CY30" s="623"/>
      <c r="CZ30" s="624">
        <v>16.399999999999999</v>
      </c>
      <c r="DA30" s="636"/>
      <c r="DB30" s="636"/>
      <c r="DC30" s="637"/>
      <c r="DD30" s="627">
        <v>2142147</v>
      </c>
      <c r="DE30" s="622"/>
      <c r="DF30" s="622"/>
      <c r="DG30" s="622"/>
      <c r="DH30" s="622"/>
      <c r="DI30" s="622"/>
      <c r="DJ30" s="622"/>
      <c r="DK30" s="623"/>
      <c r="DL30" s="627">
        <v>1088889</v>
      </c>
      <c r="DM30" s="622"/>
      <c r="DN30" s="622"/>
      <c r="DO30" s="622"/>
      <c r="DP30" s="622"/>
      <c r="DQ30" s="622"/>
      <c r="DR30" s="622"/>
      <c r="DS30" s="622"/>
      <c r="DT30" s="622"/>
      <c r="DU30" s="622"/>
      <c r="DV30" s="623"/>
      <c r="DW30" s="624">
        <v>15</v>
      </c>
      <c r="DX30" s="636"/>
      <c r="DY30" s="636"/>
      <c r="DZ30" s="636"/>
      <c r="EA30" s="636"/>
      <c r="EB30" s="636"/>
      <c r="EC30" s="652"/>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63" t="s">
        <v>130</v>
      </c>
      <c r="AA31" s="663"/>
      <c r="AB31" s="663"/>
      <c r="AC31" s="663"/>
      <c r="AD31" s="664" t="s">
        <v>130</v>
      </c>
      <c r="AE31" s="664"/>
      <c r="AF31" s="664"/>
      <c r="AG31" s="664"/>
      <c r="AH31" s="664"/>
      <c r="AI31" s="664"/>
      <c r="AJ31" s="664"/>
      <c r="AK31" s="664"/>
      <c r="AL31" s="624" t="s">
        <v>130</v>
      </c>
      <c r="AM31" s="625"/>
      <c r="AN31" s="625"/>
      <c r="AO31" s="665"/>
      <c r="AP31" s="691" t="s">
        <v>313</v>
      </c>
      <c r="AQ31" s="692"/>
      <c r="AR31" s="692"/>
      <c r="AS31" s="692"/>
      <c r="AT31" s="693" t="s">
        <v>314</v>
      </c>
      <c r="AU31" s="218"/>
      <c r="AV31" s="218"/>
      <c r="AW31" s="218"/>
      <c r="AX31" s="676" t="s">
        <v>190</v>
      </c>
      <c r="AY31" s="677"/>
      <c r="AZ31" s="677"/>
      <c r="BA31" s="677"/>
      <c r="BB31" s="677"/>
      <c r="BC31" s="677"/>
      <c r="BD31" s="677"/>
      <c r="BE31" s="677"/>
      <c r="BF31" s="678"/>
      <c r="BG31" s="684">
        <v>99.4</v>
      </c>
      <c r="BH31" s="685"/>
      <c r="BI31" s="685"/>
      <c r="BJ31" s="685"/>
      <c r="BK31" s="685"/>
      <c r="BL31" s="685"/>
      <c r="BM31" s="686">
        <v>97.9</v>
      </c>
      <c r="BN31" s="685"/>
      <c r="BO31" s="685"/>
      <c r="BP31" s="685"/>
      <c r="BQ31" s="687"/>
      <c r="BR31" s="684">
        <v>99.4</v>
      </c>
      <c r="BS31" s="685"/>
      <c r="BT31" s="685"/>
      <c r="BU31" s="685"/>
      <c r="BV31" s="685"/>
      <c r="BW31" s="685"/>
      <c r="BX31" s="686">
        <v>97.6</v>
      </c>
      <c r="BY31" s="685"/>
      <c r="BZ31" s="685"/>
      <c r="CA31" s="685"/>
      <c r="CB31" s="687"/>
      <c r="CD31" s="642"/>
      <c r="CE31" s="643"/>
      <c r="CF31" s="618" t="s">
        <v>315</v>
      </c>
      <c r="CG31" s="619"/>
      <c r="CH31" s="619"/>
      <c r="CI31" s="619"/>
      <c r="CJ31" s="619"/>
      <c r="CK31" s="619"/>
      <c r="CL31" s="619"/>
      <c r="CM31" s="619"/>
      <c r="CN31" s="619"/>
      <c r="CO31" s="619"/>
      <c r="CP31" s="619"/>
      <c r="CQ31" s="620"/>
      <c r="CR31" s="621">
        <v>42356</v>
      </c>
      <c r="CS31" s="634"/>
      <c r="CT31" s="634"/>
      <c r="CU31" s="634"/>
      <c r="CV31" s="634"/>
      <c r="CW31" s="634"/>
      <c r="CX31" s="634"/>
      <c r="CY31" s="635"/>
      <c r="CZ31" s="624">
        <v>0.3</v>
      </c>
      <c r="DA31" s="636"/>
      <c r="DB31" s="636"/>
      <c r="DC31" s="637"/>
      <c r="DD31" s="627">
        <v>40868</v>
      </c>
      <c r="DE31" s="634"/>
      <c r="DF31" s="634"/>
      <c r="DG31" s="634"/>
      <c r="DH31" s="634"/>
      <c r="DI31" s="634"/>
      <c r="DJ31" s="634"/>
      <c r="DK31" s="635"/>
      <c r="DL31" s="627">
        <v>40798</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2">
      <c r="B32" s="618" t="s">
        <v>316</v>
      </c>
      <c r="C32" s="619"/>
      <c r="D32" s="619"/>
      <c r="E32" s="619"/>
      <c r="F32" s="619"/>
      <c r="G32" s="619"/>
      <c r="H32" s="619"/>
      <c r="I32" s="619"/>
      <c r="J32" s="619"/>
      <c r="K32" s="619"/>
      <c r="L32" s="619"/>
      <c r="M32" s="619"/>
      <c r="N32" s="619"/>
      <c r="O32" s="619"/>
      <c r="P32" s="619"/>
      <c r="Q32" s="620"/>
      <c r="R32" s="621">
        <v>1189956</v>
      </c>
      <c r="S32" s="622"/>
      <c r="T32" s="622"/>
      <c r="U32" s="622"/>
      <c r="V32" s="622"/>
      <c r="W32" s="622"/>
      <c r="X32" s="622"/>
      <c r="Y32" s="623"/>
      <c r="Z32" s="663">
        <v>8.6</v>
      </c>
      <c r="AA32" s="663"/>
      <c r="AB32" s="663"/>
      <c r="AC32" s="663"/>
      <c r="AD32" s="664" t="s">
        <v>130</v>
      </c>
      <c r="AE32" s="664"/>
      <c r="AF32" s="664"/>
      <c r="AG32" s="664"/>
      <c r="AH32" s="664"/>
      <c r="AI32" s="664"/>
      <c r="AJ32" s="664"/>
      <c r="AK32" s="664"/>
      <c r="AL32" s="624" t="s">
        <v>130</v>
      </c>
      <c r="AM32" s="625"/>
      <c r="AN32" s="625"/>
      <c r="AO32" s="665"/>
      <c r="AP32" s="666"/>
      <c r="AQ32" s="667"/>
      <c r="AR32" s="667"/>
      <c r="AS32" s="667"/>
      <c r="AT32" s="694"/>
      <c r="AU32" s="214" t="s">
        <v>317</v>
      </c>
      <c r="AX32" s="618" t="s">
        <v>318</v>
      </c>
      <c r="AY32" s="619"/>
      <c r="AZ32" s="619"/>
      <c r="BA32" s="619"/>
      <c r="BB32" s="619"/>
      <c r="BC32" s="619"/>
      <c r="BD32" s="619"/>
      <c r="BE32" s="619"/>
      <c r="BF32" s="620"/>
      <c r="BG32" s="683">
        <v>99.6</v>
      </c>
      <c r="BH32" s="634"/>
      <c r="BI32" s="634"/>
      <c r="BJ32" s="634"/>
      <c r="BK32" s="634"/>
      <c r="BL32" s="634"/>
      <c r="BM32" s="625">
        <v>98.9</v>
      </c>
      <c r="BN32" s="634"/>
      <c r="BO32" s="634"/>
      <c r="BP32" s="634"/>
      <c r="BQ32" s="661"/>
      <c r="BR32" s="683">
        <v>99.8</v>
      </c>
      <c r="BS32" s="634"/>
      <c r="BT32" s="634"/>
      <c r="BU32" s="634"/>
      <c r="BV32" s="634"/>
      <c r="BW32" s="634"/>
      <c r="BX32" s="625">
        <v>98.8</v>
      </c>
      <c r="BY32" s="634"/>
      <c r="BZ32" s="634"/>
      <c r="CA32" s="634"/>
      <c r="CB32" s="661"/>
      <c r="CD32" s="644"/>
      <c r="CE32" s="645"/>
      <c r="CF32" s="618" t="s">
        <v>319</v>
      </c>
      <c r="CG32" s="619"/>
      <c r="CH32" s="619"/>
      <c r="CI32" s="619"/>
      <c r="CJ32" s="619"/>
      <c r="CK32" s="619"/>
      <c r="CL32" s="619"/>
      <c r="CM32" s="619"/>
      <c r="CN32" s="619"/>
      <c r="CO32" s="619"/>
      <c r="CP32" s="619"/>
      <c r="CQ32" s="620"/>
      <c r="CR32" s="621">
        <v>263</v>
      </c>
      <c r="CS32" s="622"/>
      <c r="CT32" s="622"/>
      <c r="CU32" s="622"/>
      <c r="CV32" s="622"/>
      <c r="CW32" s="622"/>
      <c r="CX32" s="622"/>
      <c r="CY32" s="623"/>
      <c r="CZ32" s="624">
        <v>0</v>
      </c>
      <c r="DA32" s="636"/>
      <c r="DB32" s="636"/>
      <c r="DC32" s="637"/>
      <c r="DD32" s="627">
        <v>263</v>
      </c>
      <c r="DE32" s="622"/>
      <c r="DF32" s="622"/>
      <c r="DG32" s="622"/>
      <c r="DH32" s="622"/>
      <c r="DI32" s="622"/>
      <c r="DJ32" s="622"/>
      <c r="DK32" s="623"/>
      <c r="DL32" s="627">
        <v>263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320</v>
      </c>
      <c r="C33" s="619"/>
      <c r="D33" s="619"/>
      <c r="E33" s="619"/>
      <c r="F33" s="619"/>
      <c r="G33" s="619"/>
      <c r="H33" s="619"/>
      <c r="I33" s="619"/>
      <c r="J33" s="619"/>
      <c r="K33" s="619"/>
      <c r="L33" s="619"/>
      <c r="M33" s="619"/>
      <c r="N33" s="619"/>
      <c r="O33" s="619"/>
      <c r="P33" s="619"/>
      <c r="Q33" s="620"/>
      <c r="R33" s="621">
        <v>80448</v>
      </c>
      <c r="S33" s="622"/>
      <c r="T33" s="622"/>
      <c r="U33" s="622"/>
      <c r="V33" s="622"/>
      <c r="W33" s="622"/>
      <c r="X33" s="622"/>
      <c r="Y33" s="623"/>
      <c r="Z33" s="663">
        <v>0.6</v>
      </c>
      <c r="AA33" s="663"/>
      <c r="AB33" s="663"/>
      <c r="AC33" s="663"/>
      <c r="AD33" s="664">
        <v>29</v>
      </c>
      <c r="AE33" s="664"/>
      <c r="AF33" s="664"/>
      <c r="AG33" s="664"/>
      <c r="AH33" s="664"/>
      <c r="AI33" s="664"/>
      <c r="AJ33" s="664"/>
      <c r="AK33" s="664"/>
      <c r="AL33" s="624">
        <v>0</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99.2</v>
      </c>
      <c r="BH33" s="606"/>
      <c r="BI33" s="606"/>
      <c r="BJ33" s="606"/>
      <c r="BK33" s="606"/>
      <c r="BL33" s="606"/>
      <c r="BM33" s="656">
        <v>96.5</v>
      </c>
      <c r="BN33" s="606"/>
      <c r="BO33" s="606"/>
      <c r="BP33" s="606"/>
      <c r="BQ33" s="650"/>
      <c r="BR33" s="682">
        <v>98.9</v>
      </c>
      <c r="BS33" s="606"/>
      <c r="BT33" s="606"/>
      <c r="BU33" s="606"/>
      <c r="BV33" s="606"/>
      <c r="BW33" s="606"/>
      <c r="BX33" s="656">
        <v>96.1</v>
      </c>
      <c r="BY33" s="606"/>
      <c r="BZ33" s="606"/>
      <c r="CA33" s="606"/>
      <c r="CB33" s="650"/>
      <c r="CD33" s="618" t="s">
        <v>322</v>
      </c>
      <c r="CE33" s="619"/>
      <c r="CF33" s="619"/>
      <c r="CG33" s="619"/>
      <c r="CH33" s="619"/>
      <c r="CI33" s="619"/>
      <c r="CJ33" s="619"/>
      <c r="CK33" s="619"/>
      <c r="CL33" s="619"/>
      <c r="CM33" s="619"/>
      <c r="CN33" s="619"/>
      <c r="CO33" s="619"/>
      <c r="CP33" s="619"/>
      <c r="CQ33" s="620"/>
      <c r="CR33" s="621">
        <v>6391362</v>
      </c>
      <c r="CS33" s="634"/>
      <c r="CT33" s="634"/>
      <c r="CU33" s="634"/>
      <c r="CV33" s="634"/>
      <c r="CW33" s="634"/>
      <c r="CX33" s="634"/>
      <c r="CY33" s="635"/>
      <c r="CZ33" s="624">
        <v>48.1</v>
      </c>
      <c r="DA33" s="636"/>
      <c r="DB33" s="636"/>
      <c r="DC33" s="637"/>
      <c r="DD33" s="627">
        <v>5124736</v>
      </c>
      <c r="DE33" s="634"/>
      <c r="DF33" s="634"/>
      <c r="DG33" s="634"/>
      <c r="DH33" s="634"/>
      <c r="DI33" s="634"/>
      <c r="DJ33" s="634"/>
      <c r="DK33" s="635"/>
      <c r="DL33" s="627">
        <v>3557193</v>
      </c>
      <c r="DM33" s="634"/>
      <c r="DN33" s="634"/>
      <c r="DO33" s="634"/>
      <c r="DP33" s="634"/>
      <c r="DQ33" s="634"/>
      <c r="DR33" s="634"/>
      <c r="DS33" s="634"/>
      <c r="DT33" s="634"/>
      <c r="DU33" s="634"/>
      <c r="DV33" s="635"/>
      <c r="DW33" s="624">
        <v>49</v>
      </c>
      <c r="DX33" s="636"/>
      <c r="DY33" s="636"/>
      <c r="DZ33" s="636"/>
      <c r="EA33" s="636"/>
      <c r="EB33" s="636"/>
      <c r="EC33" s="652"/>
    </row>
    <row r="34" spans="2:133" ht="11.25" customHeight="1" x14ac:dyDescent="0.2">
      <c r="B34" s="618" t="s">
        <v>323</v>
      </c>
      <c r="C34" s="619"/>
      <c r="D34" s="619"/>
      <c r="E34" s="619"/>
      <c r="F34" s="619"/>
      <c r="G34" s="619"/>
      <c r="H34" s="619"/>
      <c r="I34" s="619"/>
      <c r="J34" s="619"/>
      <c r="K34" s="619"/>
      <c r="L34" s="619"/>
      <c r="M34" s="619"/>
      <c r="N34" s="619"/>
      <c r="O34" s="619"/>
      <c r="P34" s="619"/>
      <c r="Q34" s="620"/>
      <c r="R34" s="621">
        <v>42385</v>
      </c>
      <c r="S34" s="622"/>
      <c r="T34" s="622"/>
      <c r="U34" s="622"/>
      <c r="V34" s="622"/>
      <c r="W34" s="622"/>
      <c r="X34" s="622"/>
      <c r="Y34" s="623"/>
      <c r="Z34" s="663">
        <v>0.3</v>
      </c>
      <c r="AA34" s="663"/>
      <c r="AB34" s="663"/>
      <c r="AC34" s="663"/>
      <c r="AD34" s="664" t="s">
        <v>130</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2335204</v>
      </c>
      <c r="CS34" s="622"/>
      <c r="CT34" s="622"/>
      <c r="CU34" s="622"/>
      <c r="CV34" s="622"/>
      <c r="CW34" s="622"/>
      <c r="CX34" s="622"/>
      <c r="CY34" s="623"/>
      <c r="CZ34" s="624">
        <v>17.600000000000001</v>
      </c>
      <c r="DA34" s="636"/>
      <c r="DB34" s="636"/>
      <c r="DC34" s="637"/>
      <c r="DD34" s="627">
        <v>1701147</v>
      </c>
      <c r="DE34" s="622"/>
      <c r="DF34" s="622"/>
      <c r="DG34" s="622"/>
      <c r="DH34" s="622"/>
      <c r="DI34" s="622"/>
      <c r="DJ34" s="622"/>
      <c r="DK34" s="623"/>
      <c r="DL34" s="627">
        <v>1494938</v>
      </c>
      <c r="DM34" s="622"/>
      <c r="DN34" s="622"/>
      <c r="DO34" s="622"/>
      <c r="DP34" s="622"/>
      <c r="DQ34" s="622"/>
      <c r="DR34" s="622"/>
      <c r="DS34" s="622"/>
      <c r="DT34" s="622"/>
      <c r="DU34" s="622"/>
      <c r="DV34" s="623"/>
      <c r="DW34" s="624">
        <v>20.6</v>
      </c>
      <c r="DX34" s="636"/>
      <c r="DY34" s="636"/>
      <c r="DZ34" s="636"/>
      <c r="EA34" s="636"/>
      <c r="EB34" s="636"/>
      <c r="EC34" s="652"/>
    </row>
    <row r="35" spans="2:133" ht="11.25" customHeight="1" x14ac:dyDescent="0.2">
      <c r="B35" s="618" t="s">
        <v>325</v>
      </c>
      <c r="C35" s="619"/>
      <c r="D35" s="619"/>
      <c r="E35" s="619"/>
      <c r="F35" s="619"/>
      <c r="G35" s="619"/>
      <c r="H35" s="619"/>
      <c r="I35" s="619"/>
      <c r="J35" s="619"/>
      <c r="K35" s="619"/>
      <c r="L35" s="619"/>
      <c r="M35" s="619"/>
      <c r="N35" s="619"/>
      <c r="O35" s="619"/>
      <c r="P35" s="619"/>
      <c r="Q35" s="620"/>
      <c r="R35" s="621">
        <v>1612046</v>
      </c>
      <c r="S35" s="622"/>
      <c r="T35" s="622"/>
      <c r="U35" s="622"/>
      <c r="V35" s="622"/>
      <c r="W35" s="622"/>
      <c r="X35" s="622"/>
      <c r="Y35" s="623"/>
      <c r="Z35" s="663">
        <v>11.6</v>
      </c>
      <c r="AA35" s="663"/>
      <c r="AB35" s="663"/>
      <c r="AC35" s="663"/>
      <c r="AD35" s="664" t="s">
        <v>130</v>
      </c>
      <c r="AE35" s="664"/>
      <c r="AF35" s="664"/>
      <c r="AG35" s="664"/>
      <c r="AH35" s="664"/>
      <c r="AI35" s="664"/>
      <c r="AJ35" s="664"/>
      <c r="AK35" s="664"/>
      <c r="AL35" s="624" t="s">
        <v>130</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245188</v>
      </c>
      <c r="CS35" s="634"/>
      <c r="CT35" s="634"/>
      <c r="CU35" s="634"/>
      <c r="CV35" s="634"/>
      <c r="CW35" s="634"/>
      <c r="CX35" s="634"/>
      <c r="CY35" s="635"/>
      <c r="CZ35" s="624">
        <v>1.8</v>
      </c>
      <c r="DA35" s="636"/>
      <c r="DB35" s="636"/>
      <c r="DC35" s="637"/>
      <c r="DD35" s="627">
        <v>219991</v>
      </c>
      <c r="DE35" s="634"/>
      <c r="DF35" s="634"/>
      <c r="DG35" s="634"/>
      <c r="DH35" s="634"/>
      <c r="DI35" s="634"/>
      <c r="DJ35" s="634"/>
      <c r="DK35" s="635"/>
      <c r="DL35" s="627">
        <v>145711</v>
      </c>
      <c r="DM35" s="634"/>
      <c r="DN35" s="634"/>
      <c r="DO35" s="634"/>
      <c r="DP35" s="634"/>
      <c r="DQ35" s="634"/>
      <c r="DR35" s="634"/>
      <c r="DS35" s="634"/>
      <c r="DT35" s="634"/>
      <c r="DU35" s="634"/>
      <c r="DV35" s="635"/>
      <c r="DW35" s="624">
        <v>2</v>
      </c>
      <c r="DX35" s="636"/>
      <c r="DY35" s="636"/>
      <c r="DZ35" s="636"/>
      <c r="EA35" s="636"/>
      <c r="EB35" s="636"/>
      <c r="EC35" s="652"/>
    </row>
    <row r="36" spans="2:133" ht="11.25" customHeight="1" x14ac:dyDescent="0.2">
      <c r="B36" s="618" t="s">
        <v>329</v>
      </c>
      <c r="C36" s="619"/>
      <c r="D36" s="619"/>
      <c r="E36" s="619"/>
      <c r="F36" s="619"/>
      <c r="G36" s="619"/>
      <c r="H36" s="619"/>
      <c r="I36" s="619"/>
      <c r="J36" s="619"/>
      <c r="K36" s="619"/>
      <c r="L36" s="619"/>
      <c r="M36" s="619"/>
      <c r="N36" s="619"/>
      <c r="O36" s="619"/>
      <c r="P36" s="619"/>
      <c r="Q36" s="620"/>
      <c r="R36" s="621">
        <v>472139</v>
      </c>
      <c r="S36" s="622"/>
      <c r="T36" s="622"/>
      <c r="U36" s="622"/>
      <c r="V36" s="622"/>
      <c r="W36" s="622"/>
      <c r="X36" s="622"/>
      <c r="Y36" s="623"/>
      <c r="Z36" s="663">
        <v>3.4</v>
      </c>
      <c r="AA36" s="663"/>
      <c r="AB36" s="663"/>
      <c r="AC36" s="663"/>
      <c r="AD36" s="664" t="s">
        <v>130</v>
      </c>
      <c r="AE36" s="664"/>
      <c r="AF36" s="664"/>
      <c r="AG36" s="664"/>
      <c r="AH36" s="664"/>
      <c r="AI36" s="664"/>
      <c r="AJ36" s="664"/>
      <c r="AK36" s="664"/>
      <c r="AL36" s="624" t="s">
        <v>130</v>
      </c>
      <c r="AM36" s="625"/>
      <c r="AN36" s="625"/>
      <c r="AO36" s="665"/>
      <c r="AP36" s="222"/>
      <c r="AQ36" s="670" t="s">
        <v>330</v>
      </c>
      <c r="AR36" s="671"/>
      <c r="AS36" s="671"/>
      <c r="AT36" s="671"/>
      <c r="AU36" s="671"/>
      <c r="AV36" s="671"/>
      <c r="AW36" s="671"/>
      <c r="AX36" s="671"/>
      <c r="AY36" s="672"/>
      <c r="AZ36" s="673">
        <v>1421101</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110648</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1957382</v>
      </c>
      <c r="CS36" s="622"/>
      <c r="CT36" s="622"/>
      <c r="CU36" s="622"/>
      <c r="CV36" s="622"/>
      <c r="CW36" s="622"/>
      <c r="CX36" s="622"/>
      <c r="CY36" s="623"/>
      <c r="CZ36" s="624">
        <v>14.7</v>
      </c>
      <c r="DA36" s="636"/>
      <c r="DB36" s="636"/>
      <c r="DC36" s="637"/>
      <c r="DD36" s="627">
        <v>1689018</v>
      </c>
      <c r="DE36" s="622"/>
      <c r="DF36" s="622"/>
      <c r="DG36" s="622"/>
      <c r="DH36" s="622"/>
      <c r="DI36" s="622"/>
      <c r="DJ36" s="622"/>
      <c r="DK36" s="623"/>
      <c r="DL36" s="627">
        <v>1072529</v>
      </c>
      <c r="DM36" s="622"/>
      <c r="DN36" s="622"/>
      <c r="DO36" s="622"/>
      <c r="DP36" s="622"/>
      <c r="DQ36" s="622"/>
      <c r="DR36" s="622"/>
      <c r="DS36" s="622"/>
      <c r="DT36" s="622"/>
      <c r="DU36" s="622"/>
      <c r="DV36" s="623"/>
      <c r="DW36" s="624">
        <v>14.8</v>
      </c>
      <c r="DX36" s="636"/>
      <c r="DY36" s="636"/>
      <c r="DZ36" s="636"/>
      <c r="EA36" s="636"/>
      <c r="EB36" s="636"/>
      <c r="EC36" s="652"/>
    </row>
    <row r="37" spans="2:133" ht="11.25" customHeight="1" x14ac:dyDescent="0.2">
      <c r="B37" s="618" t="s">
        <v>333</v>
      </c>
      <c r="C37" s="619"/>
      <c r="D37" s="619"/>
      <c r="E37" s="619"/>
      <c r="F37" s="619"/>
      <c r="G37" s="619"/>
      <c r="H37" s="619"/>
      <c r="I37" s="619"/>
      <c r="J37" s="619"/>
      <c r="K37" s="619"/>
      <c r="L37" s="619"/>
      <c r="M37" s="619"/>
      <c r="N37" s="619"/>
      <c r="O37" s="619"/>
      <c r="P37" s="619"/>
      <c r="Q37" s="620"/>
      <c r="R37" s="621">
        <v>255098</v>
      </c>
      <c r="S37" s="622"/>
      <c r="T37" s="622"/>
      <c r="U37" s="622"/>
      <c r="V37" s="622"/>
      <c r="W37" s="622"/>
      <c r="X37" s="622"/>
      <c r="Y37" s="623"/>
      <c r="Z37" s="663">
        <v>1.8</v>
      </c>
      <c r="AA37" s="663"/>
      <c r="AB37" s="663"/>
      <c r="AC37" s="663"/>
      <c r="AD37" s="664">
        <v>13</v>
      </c>
      <c r="AE37" s="664"/>
      <c r="AF37" s="664"/>
      <c r="AG37" s="664"/>
      <c r="AH37" s="664"/>
      <c r="AI37" s="664"/>
      <c r="AJ37" s="664"/>
      <c r="AK37" s="664"/>
      <c r="AL37" s="624">
        <v>0</v>
      </c>
      <c r="AM37" s="625"/>
      <c r="AN37" s="625"/>
      <c r="AO37" s="665"/>
      <c r="AQ37" s="658" t="s">
        <v>334</v>
      </c>
      <c r="AR37" s="659"/>
      <c r="AS37" s="659"/>
      <c r="AT37" s="659"/>
      <c r="AU37" s="659"/>
      <c r="AV37" s="659"/>
      <c r="AW37" s="659"/>
      <c r="AX37" s="659"/>
      <c r="AY37" s="660"/>
      <c r="AZ37" s="621">
        <v>302874</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71507</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618451</v>
      </c>
      <c r="CS37" s="634"/>
      <c r="CT37" s="634"/>
      <c r="CU37" s="634"/>
      <c r="CV37" s="634"/>
      <c r="CW37" s="634"/>
      <c r="CX37" s="634"/>
      <c r="CY37" s="635"/>
      <c r="CZ37" s="624">
        <v>4.7</v>
      </c>
      <c r="DA37" s="636"/>
      <c r="DB37" s="636"/>
      <c r="DC37" s="637"/>
      <c r="DD37" s="627">
        <v>570445</v>
      </c>
      <c r="DE37" s="634"/>
      <c r="DF37" s="634"/>
      <c r="DG37" s="634"/>
      <c r="DH37" s="634"/>
      <c r="DI37" s="634"/>
      <c r="DJ37" s="634"/>
      <c r="DK37" s="635"/>
      <c r="DL37" s="627">
        <v>534067</v>
      </c>
      <c r="DM37" s="634"/>
      <c r="DN37" s="634"/>
      <c r="DO37" s="634"/>
      <c r="DP37" s="634"/>
      <c r="DQ37" s="634"/>
      <c r="DR37" s="634"/>
      <c r="DS37" s="634"/>
      <c r="DT37" s="634"/>
      <c r="DU37" s="634"/>
      <c r="DV37" s="635"/>
      <c r="DW37" s="624">
        <v>7.4</v>
      </c>
      <c r="DX37" s="636"/>
      <c r="DY37" s="636"/>
      <c r="DZ37" s="636"/>
      <c r="EA37" s="636"/>
      <c r="EB37" s="636"/>
      <c r="EC37" s="652"/>
    </row>
    <row r="38" spans="2:133" ht="11.25" customHeight="1" x14ac:dyDescent="0.2">
      <c r="B38" s="618" t="s">
        <v>337</v>
      </c>
      <c r="C38" s="619"/>
      <c r="D38" s="619"/>
      <c r="E38" s="619"/>
      <c r="F38" s="619"/>
      <c r="G38" s="619"/>
      <c r="H38" s="619"/>
      <c r="I38" s="619"/>
      <c r="J38" s="619"/>
      <c r="K38" s="619"/>
      <c r="L38" s="619"/>
      <c r="M38" s="619"/>
      <c r="N38" s="619"/>
      <c r="O38" s="619"/>
      <c r="P38" s="619"/>
      <c r="Q38" s="620"/>
      <c r="R38" s="621">
        <v>1005100</v>
      </c>
      <c r="S38" s="622"/>
      <c r="T38" s="622"/>
      <c r="U38" s="622"/>
      <c r="V38" s="622"/>
      <c r="W38" s="622"/>
      <c r="X38" s="622"/>
      <c r="Y38" s="623"/>
      <c r="Z38" s="663">
        <v>7.2</v>
      </c>
      <c r="AA38" s="663"/>
      <c r="AB38" s="663"/>
      <c r="AC38" s="663"/>
      <c r="AD38" s="664" t="s">
        <v>130</v>
      </c>
      <c r="AE38" s="664"/>
      <c r="AF38" s="664"/>
      <c r="AG38" s="664"/>
      <c r="AH38" s="664"/>
      <c r="AI38" s="664"/>
      <c r="AJ38" s="664"/>
      <c r="AK38" s="664"/>
      <c r="AL38" s="624" t="s">
        <v>130</v>
      </c>
      <c r="AM38" s="625"/>
      <c r="AN38" s="625"/>
      <c r="AO38" s="665"/>
      <c r="AQ38" s="658" t="s">
        <v>338</v>
      </c>
      <c r="AR38" s="659"/>
      <c r="AS38" s="659"/>
      <c r="AT38" s="659"/>
      <c r="AU38" s="659"/>
      <c r="AV38" s="659"/>
      <c r="AW38" s="659"/>
      <c r="AX38" s="659"/>
      <c r="AY38" s="660"/>
      <c r="AZ38" s="621">
        <v>94779</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2912</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1023448</v>
      </c>
      <c r="CS38" s="622"/>
      <c r="CT38" s="622"/>
      <c r="CU38" s="622"/>
      <c r="CV38" s="622"/>
      <c r="CW38" s="622"/>
      <c r="CX38" s="622"/>
      <c r="CY38" s="623"/>
      <c r="CZ38" s="624">
        <v>7.7</v>
      </c>
      <c r="DA38" s="636"/>
      <c r="DB38" s="636"/>
      <c r="DC38" s="637"/>
      <c r="DD38" s="627">
        <v>846161</v>
      </c>
      <c r="DE38" s="622"/>
      <c r="DF38" s="622"/>
      <c r="DG38" s="622"/>
      <c r="DH38" s="622"/>
      <c r="DI38" s="622"/>
      <c r="DJ38" s="622"/>
      <c r="DK38" s="623"/>
      <c r="DL38" s="627">
        <v>836844</v>
      </c>
      <c r="DM38" s="622"/>
      <c r="DN38" s="622"/>
      <c r="DO38" s="622"/>
      <c r="DP38" s="622"/>
      <c r="DQ38" s="622"/>
      <c r="DR38" s="622"/>
      <c r="DS38" s="622"/>
      <c r="DT38" s="622"/>
      <c r="DU38" s="622"/>
      <c r="DV38" s="623"/>
      <c r="DW38" s="624">
        <v>11.5</v>
      </c>
      <c r="DX38" s="636"/>
      <c r="DY38" s="636"/>
      <c r="DZ38" s="636"/>
      <c r="EA38" s="636"/>
      <c r="EB38" s="636"/>
      <c r="EC38" s="652"/>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63" t="s">
        <v>130</v>
      </c>
      <c r="AA39" s="663"/>
      <c r="AB39" s="663"/>
      <c r="AC39" s="663"/>
      <c r="AD39" s="664" t="s">
        <v>130</v>
      </c>
      <c r="AE39" s="664"/>
      <c r="AF39" s="664"/>
      <c r="AG39" s="664"/>
      <c r="AH39" s="664"/>
      <c r="AI39" s="664"/>
      <c r="AJ39" s="664"/>
      <c r="AK39" s="664"/>
      <c r="AL39" s="624" t="s">
        <v>130</v>
      </c>
      <c r="AM39" s="625"/>
      <c r="AN39" s="625"/>
      <c r="AO39" s="665"/>
      <c r="AQ39" s="658" t="s">
        <v>342</v>
      </c>
      <c r="AR39" s="659"/>
      <c r="AS39" s="659"/>
      <c r="AT39" s="659"/>
      <c r="AU39" s="659"/>
      <c r="AV39" s="659"/>
      <c r="AW39" s="659"/>
      <c r="AX39" s="659"/>
      <c r="AY39" s="660"/>
      <c r="AZ39" s="621">
        <v>9454</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4624</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650201</v>
      </c>
      <c r="CS39" s="634"/>
      <c r="CT39" s="634"/>
      <c r="CU39" s="634"/>
      <c r="CV39" s="634"/>
      <c r="CW39" s="634"/>
      <c r="CX39" s="634"/>
      <c r="CY39" s="635"/>
      <c r="CZ39" s="624">
        <v>4.9000000000000004</v>
      </c>
      <c r="DA39" s="636"/>
      <c r="DB39" s="636"/>
      <c r="DC39" s="637"/>
      <c r="DD39" s="627">
        <v>548480</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52"/>
    </row>
    <row r="40" spans="2:133" ht="11.25" customHeight="1" x14ac:dyDescent="0.2">
      <c r="B40" s="618" t="s">
        <v>345</v>
      </c>
      <c r="C40" s="619"/>
      <c r="D40" s="619"/>
      <c r="E40" s="619"/>
      <c r="F40" s="619"/>
      <c r="G40" s="619"/>
      <c r="H40" s="619"/>
      <c r="I40" s="619"/>
      <c r="J40" s="619"/>
      <c r="K40" s="619"/>
      <c r="L40" s="619"/>
      <c r="M40" s="619"/>
      <c r="N40" s="619"/>
      <c r="O40" s="619"/>
      <c r="P40" s="619"/>
      <c r="Q40" s="620"/>
      <c r="R40" s="621">
        <v>70000</v>
      </c>
      <c r="S40" s="622"/>
      <c r="T40" s="622"/>
      <c r="U40" s="622"/>
      <c r="V40" s="622"/>
      <c r="W40" s="622"/>
      <c r="X40" s="622"/>
      <c r="Y40" s="623"/>
      <c r="Z40" s="663">
        <v>0.5</v>
      </c>
      <c r="AA40" s="663"/>
      <c r="AB40" s="663"/>
      <c r="AC40" s="663"/>
      <c r="AD40" s="664" t="s">
        <v>130</v>
      </c>
      <c r="AE40" s="664"/>
      <c r="AF40" s="664"/>
      <c r="AG40" s="664"/>
      <c r="AH40" s="664"/>
      <c r="AI40" s="664"/>
      <c r="AJ40" s="664"/>
      <c r="AK40" s="664"/>
      <c r="AL40" s="624" t="s">
        <v>130</v>
      </c>
      <c r="AM40" s="625"/>
      <c r="AN40" s="625"/>
      <c r="AO40" s="665"/>
      <c r="AQ40" s="658" t="s">
        <v>346</v>
      </c>
      <c r="AR40" s="659"/>
      <c r="AS40" s="659"/>
      <c r="AT40" s="659"/>
      <c r="AU40" s="659"/>
      <c r="AV40" s="659"/>
      <c r="AW40" s="659"/>
      <c r="AX40" s="659"/>
      <c r="AY40" s="660"/>
      <c r="AZ40" s="621" t="s">
        <v>130</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81</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179939</v>
      </c>
      <c r="CS40" s="622"/>
      <c r="CT40" s="622"/>
      <c r="CU40" s="622"/>
      <c r="CV40" s="622"/>
      <c r="CW40" s="622"/>
      <c r="CX40" s="622"/>
      <c r="CY40" s="623"/>
      <c r="CZ40" s="624">
        <v>1.4</v>
      </c>
      <c r="DA40" s="636"/>
      <c r="DB40" s="636"/>
      <c r="DC40" s="637"/>
      <c r="DD40" s="627">
        <v>119939</v>
      </c>
      <c r="DE40" s="622"/>
      <c r="DF40" s="622"/>
      <c r="DG40" s="622"/>
      <c r="DH40" s="622"/>
      <c r="DI40" s="622"/>
      <c r="DJ40" s="622"/>
      <c r="DK40" s="623"/>
      <c r="DL40" s="627">
        <v>7171</v>
      </c>
      <c r="DM40" s="622"/>
      <c r="DN40" s="622"/>
      <c r="DO40" s="622"/>
      <c r="DP40" s="622"/>
      <c r="DQ40" s="622"/>
      <c r="DR40" s="622"/>
      <c r="DS40" s="622"/>
      <c r="DT40" s="622"/>
      <c r="DU40" s="622"/>
      <c r="DV40" s="623"/>
      <c r="DW40" s="624">
        <v>0.1</v>
      </c>
      <c r="DX40" s="636"/>
      <c r="DY40" s="636"/>
      <c r="DZ40" s="636"/>
      <c r="EA40" s="636"/>
      <c r="EB40" s="636"/>
      <c r="EC40" s="652"/>
    </row>
    <row r="41" spans="2:133" ht="11.25" customHeight="1" x14ac:dyDescent="0.2">
      <c r="B41" s="602" t="s">
        <v>350</v>
      </c>
      <c r="C41" s="603"/>
      <c r="D41" s="603"/>
      <c r="E41" s="603"/>
      <c r="F41" s="603"/>
      <c r="G41" s="603"/>
      <c r="H41" s="603"/>
      <c r="I41" s="603"/>
      <c r="J41" s="603"/>
      <c r="K41" s="603"/>
      <c r="L41" s="603"/>
      <c r="M41" s="603"/>
      <c r="N41" s="603"/>
      <c r="O41" s="603"/>
      <c r="P41" s="603"/>
      <c r="Q41" s="604"/>
      <c r="R41" s="605">
        <v>13897635</v>
      </c>
      <c r="S41" s="649"/>
      <c r="T41" s="649"/>
      <c r="U41" s="649"/>
      <c r="V41" s="649"/>
      <c r="W41" s="649"/>
      <c r="X41" s="649"/>
      <c r="Y41" s="653"/>
      <c r="Z41" s="654">
        <v>100</v>
      </c>
      <c r="AA41" s="654"/>
      <c r="AB41" s="654"/>
      <c r="AC41" s="654"/>
      <c r="AD41" s="655">
        <v>7190579</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216623</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130</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354</v>
      </c>
      <c r="CS41" s="634"/>
      <c r="CT41" s="634"/>
      <c r="CU41" s="634"/>
      <c r="CV41" s="634"/>
      <c r="CW41" s="634"/>
      <c r="CX41" s="634"/>
      <c r="CY41" s="635"/>
      <c r="CZ41" s="624" t="s">
        <v>354</v>
      </c>
      <c r="DA41" s="636"/>
      <c r="DB41" s="636"/>
      <c r="DC41" s="637"/>
      <c r="DD41" s="627" t="s">
        <v>354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355</v>
      </c>
      <c r="AR42" s="647"/>
      <c r="AS42" s="647"/>
      <c r="AT42" s="647"/>
      <c r="AU42" s="647"/>
      <c r="AV42" s="647"/>
      <c r="AW42" s="647"/>
      <c r="AX42" s="647"/>
      <c r="AY42" s="648"/>
      <c r="AZ42" s="605">
        <v>797371</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347</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1754552</v>
      </c>
      <c r="CS42" s="634"/>
      <c r="CT42" s="634"/>
      <c r="CU42" s="634"/>
      <c r="CV42" s="634"/>
      <c r="CW42" s="634"/>
      <c r="CX42" s="634"/>
      <c r="CY42" s="635"/>
      <c r="CZ42" s="624">
        <v>13.2</v>
      </c>
      <c r="DA42" s="636"/>
      <c r="DB42" s="636"/>
      <c r="DC42" s="637"/>
      <c r="DD42" s="627">
        <v>303041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64881</v>
      </c>
      <c r="CS43" s="634"/>
      <c r="CT43" s="634"/>
      <c r="CU43" s="634"/>
      <c r="CV43" s="634"/>
      <c r="CW43" s="634"/>
      <c r="CX43" s="634"/>
      <c r="CY43" s="635"/>
      <c r="CZ43" s="624">
        <v>0.5</v>
      </c>
      <c r="DA43" s="636"/>
      <c r="DB43" s="636"/>
      <c r="DC43" s="637"/>
      <c r="DD43" s="627">
        <v>64881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1746067</v>
      </c>
      <c r="CS44" s="622"/>
      <c r="CT44" s="622"/>
      <c r="CU44" s="622"/>
      <c r="CV44" s="622"/>
      <c r="CW44" s="622"/>
      <c r="CX44" s="622"/>
      <c r="CY44" s="623"/>
      <c r="CZ44" s="624">
        <v>13.1</v>
      </c>
      <c r="DA44" s="625"/>
      <c r="DB44" s="625"/>
      <c r="DC44" s="626"/>
      <c r="DD44" s="627">
        <v>301456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627195</v>
      </c>
      <c r="CS45" s="634"/>
      <c r="CT45" s="634"/>
      <c r="CU45" s="634"/>
      <c r="CV45" s="634"/>
      <c r="CW45" s="634"/>
      <c r="CX45" s="634"/>
      <c r="CY45" s="635"/>
      <c r="CZ45" s="624">
        <v>4.7</v>
      </c>
      <c r="DA45" s="636"/>
      <c r="DB45" s="636"/>
      <c r="DC45" s="637"/>
      <c r="DD45" s="627">
        <v>40466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1089409</v>
      </c>
      <c r="CS46" s="622"/>
      <c r="CT46" s="622"/>
      <c r="CU46" s="622"/>
      <c r="CV46" s="622"/>
      <c r="CW46" s="622"/>
      <c r="CX46" s="622"/>
      <c r="CY46" s="623"/>
      <c r="CZ46" s="624">
        <v>8.1999999999999993</v>
      </c>
      <c r="DA46" s="625"/>
      <c r="DB46" s="625"/>
      <c r="DC46" s="626"/>
      <c r="DD46" s="627">
        <v>248627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8485</v>
      </c>
      <c r="CS47" s="634"/>
      <c r="CT47" s="634"/>
      <c r="CU47" s="634"/>
      <c r="CV47" s="634"/>
      <c r="CW47" s="634"/>
      <c r="CX47" s="634"/>
      <c r="CY47" s="635"/>
      <c r="CZ47" s="624">
        <v>0.1</v>
      </c>
      <c r="DA47" s="636"/>
      <c r="DB47" s="636"/>
      <c r="DC47" s="637"/>
      <c r="DD47" s="627">
        <v>1585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354</v>
      </c>
      <c r="CS48" s="622"/>
      <c r="CT48" s="622"/>
      <c r="CU48" s="622"/>
      <c r="CV48" s="622"/>
      <c r="CW48" s="622"/>
      <c r="CX48" s="622"/>
      <c r="CY48" s="623"/>
      <c r="CZ48" s="624" t="s">
        <v>354</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13297581</v>
      </c>
      <c r="CS49" s="606"/>
      <c r="CT49" s="606"/>
      <c r="CU49" s="606"/>
      <c r="CV49" s="606"/>
      <c r="CW49" s="606"/>
      <c r="CX49" s="606"/>
      <c r="CY49" s="607"/>
      <c r="CZ49" s="608">
        <v>100</v>
      </c>
      <c r="DA49" s="609"/>
      <c r="DB49" s="609"/>
      <c r="DC49" s="610"/>
      <c r="DD49" s="611">
        <v>9490892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1P+61r0Gcm8+odFXFSZPC+zmaELTLyWi+duuBmgcN09JeUzy+qlchTufPstdEOkqnxUSD75XuizVqH2stzQaQ==" saltValue="3Q7cCQQW+2RPk8n9UmS6N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Y116" zoomScale="70" zoomScaleNormal="25" zoomScaleSheetLayoutView="70" workbookViewId="0">
      <selection activeCell="CR11" sqref="CR11:CV11"/>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390</v>
      </c>
      <c r="C7" s="1045"/>
      <c r="D7" s="1045"/>
      <c r="E7" s="1045"/>
      <c r="F7" s="1045"/>
      <c r="G7" s="1045"/>
      <c r="H7" s="1045"/>
      <c r="I7" s="1045"/>
      <c r="J7" s="1045"/>
      <c r="K7" s="1045"/>
      <c r="L7" s="1045"/>
      <c r="M7" s="1045"/>
      <c r="N7" s="1045"/>
      <c r="O7" s="1045"/>
      <c r="P7" s="1046"/>
      <c r="Q7" s="1090">
        <v>13898</v>
      </c>
      <c r="R7" s="1091"/>
      <c r="S7" s="1091"/>
      <c r="T7" s="1091"/>
      <c r="U7" s="1091"/>
      <c r="V7" s="1091">
        <v>13298</v>
      </c>
      <c r="W7" s="1091"/>
      <c r="X7" s="1091"/>
      <c r="Y7" s="1091"/>
      <c r="Z7" s="1091"/>
      <c r="AA7" s="1091">
        <v>600</v>
      </c>
      <c r="AB7" s="1091"/>
      <c r="AC7" s="1091"/>
      <c r="AD7" s="1091"/>
      <c r="AE7" s="1092"/>
      <c r="AF7" s="1093">
        <v>553</v>
      </c>
      <c r="AG7" s="1094"/>
      <c r="AH7" s="1094"/>
      <c r="AI7" s="1094"/>
      <c r="AJ7" s="1095"/>
      <c r="AK7" s="1096">
        <v>1612</v>
      </c>
      <c r="AL7" s="1097"/>
      <c r="AM7" s="1097"/>
      <c r="AN7" s="1097"/>
      <c r="AO7" s="1097"/>
      <c r="AP7" s="1097">
        <v>10867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587</v>
      </c>
      <c r="BT7" s="1088"/>
      <c r="BU7" s="1088"/>
      <c r="BV7" s="1088"/>
      <c r="BW7" s="1088"/>
      <c r="BX7" s="1088"/>
      <c r="BY7" s="1088"/>
      <c r="BZ7" s="1088"/>
      <c r="CA7" s="1088"/>
      <c r="CB7" s="1088"/>
      <c r="CC7" s="1088"/>
      <c r="CD7" s="1088"/>
      <c r="CE7" s="1088"/>
      <c r="CF7" s="1088"/>
      <c r="CG7" s="1100"/>
      <c r="CH7" s="1084">
        <v>2</v>
      </c>
      <c r="CI7" s="1085"/>
      <c r="CJ7" s="1085"/>
      <c r="CK7" s="1085"/>
      <c r="CL7" s="1086"/>
      <c r="CM7" s="1084">
        <v>72</v>
      </c>
      <c r="CN7" s="1085"/>
      <c r="CO7" s="1085"/>
      <c r="CP7" s="1085"/>
      <c r="CQ7" s="1086"/>
      <c r="CR7" s="1084">
        <v>20</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588</v>
      </c>
      <c r="BT8" s="1001"/>
      <c r="BU8" s="1001"/>
      <c r="BV8" s="1001"/>
      <c r="BW8" s="1001"/>
      <c r="BX8" s="1001"/>
      <c r="BY8" s="1001"/>
      <c r="BZ8" s="1001"/>
      <c r="CA8" s="1001"/>
      <c r="CB8" s="1001"/>
      <c r="CC8" s="1001"/>
      <c r="CD8" s="1001"/>
      <c r="CE8" s="1001"/>
      <c r="CF8" s="1001"/>
      <c r="CG8" s="1016"/>
      <c r="CH8" s="997">
        <v>19</v>
      </c>
      <c r="CI8" s="998"/>
      <c r="CJ8" s="998"/>
      <c r="CK8" s="998"/>
      <c r="CL8" s="999"/>
      <c r="CM8" s="997">
        <v>189</v>
      </c>
      <c r="CN8" s="998"/>
      <c r="CO8" s="998"/>
      <c r="CP8" s="998"/>
      <c r="CQ8" s="999"/>
      <c r="CR8" s="997">
        <v>5</v>
      </c>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553</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373</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404</v>
      </c>
      <c r="C28" s="1045"/>
      <c r="D28" s="1045"/>
      <c r="E28" s="1045"/>
      <c r="F28" s="1045"/>
      <c r="G28" s="1045"/>
      <c r="H28" s="1045"/>
      <c r="I28" s="1045"/>
      <c r="J28" s="1045"/>
      <c r="K28" s="1045"/>
      <c r="L28" s="1045"/>
      <c r="M28" s="1045"/>
      <c r="N28" s="1045"/>
      <c r="O28" s="1045"/>
      <c r="P28" s="1046"/>
      <c r="Q28" s="1047">
        <v>2378</v>
      </c>
      <c r="R28" s="1048"/>
      <c r="S28" s="1048"/>
      <c r="T28" s="1048"/>
      <c r="U28" s="1048"/>
      <c r="V28" s="1048">
        <v>2267</v>
      </c>
      <c r="W28" s="1048"/>
      <c r="X28" s="1048"/>
      <c r="Y28" s="1048"/>
      <c r="Z28" s="1048"/>
      <c r="AA28" s="1048">
        <v>111</v>
      </c>
      <c r="AB28" s="1048"/>
      <c r="AC28" s="1048"/>
      <c r="AD28" s="1048"/>
      <c r="AE28" s="1049"/>
      <c r="AF28" s="1050">
        <v>111</v>
      </c>
      <c r="AG28" s="1048"/>
      <c r="AH28" s="1048"/>
      <c r="AI28" s="1048"/>
      <c r="AJ28" s="1051"/>
      <c r="AK28" s="1052">
        <v>217</v>
      </c>
      <c r="AL28" s="1053"/>
      <c r="AM28" s="1053"/>
      <c r="AN28" s="1053"/>
      <c r="AO28" s="1053"/>
      <c r="AP28" s="1053" t="s">
        <v>515</v>
      </c>
      <c r="AQ28" s="1053"/>
      <c r="AR28" s="1053"/>
      <c r="AS28" s="1053"/>
      <c r="AT28" s="1053"/>
      <c r="AU28" s="1053" t="s">
        <v>515</v>
      </c>
      <c r="AV28" s="1053"/>
      <c r="AW28" s="1053"/>
      <c r="AX28" s="1053"/>
      <c r="AY28" s="1053"/>
      <c r="AZ28" s="1054" t="s">
        <v>515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3317</v>
      </c>
      <c r="R29" s="1039"/>
      <c r="S29" s="1039"/>
      <c r="T29" s="1039"/>
      <c r="U29" s="1039"/>
      <c r="V29" s="1039">
        <v>2929</v>
      </c>
      <c r="W29" s="1039"/>
      <c r="X29" s="1039"/>
      <c r="Y29" s="1039"/>
      <c r="Z29" s="1039"/>
      <c r="AA29" s="1039">
        <v>388</v>
      </c>
      <c r="AB29" s="1039"/>
      <c r="AC29" s="1039"/>
      <c r="AD29" s="1039"/>
      <c r="AE29" s="1040"/>
      <c r="AF29" s="1035">
        <v>388</v>
      </c>
      <c r="AG29" s="1036"/>
      <c r="AH29" s="1036"/>
      <c r="AI29" s="1036"/>
      <c r="AJ29" s="1037"/>
      <c r="AK29" s="980">
        <v>464</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265</v>
      </c>
      <c r="R30" s="1039"/>
      <c r="S30" s="1039"/>
      <c r="T30" s="1039"/>
      <c r="U30" s="1039"/>
      <c r="V30" s="1039">
        <v>264</v>
      </c>
      <c r="W30" s="1039"/>
      <c r="X30" s="1039"/>
      <c r="Y30" s="1039"/>
      <c r="Z30" s="1039"/>
      <c r="AA30" s="1039">
        <v>1</v>
      </c>
      <c r="AB30" s="1039"/>
      <c r="AC30" s="1039"/>
      <c r="AD30" s="1039"/>
      <c r="AE30" s="1040"/>
      <c r="AF30" s="1035">
        <v>1</v>
      </c>
      <c r="AG30" s="1036"/>
      <c r="AH30" s="1036"/>
      <c r="AI30" s="1036"/>
      <c r="AJ30" s="1037"/>
      <c r="AK30" s="980">
        <v>79</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436</v>
      </c>
      <c r="R31" s="1039"/>
      <c r="S31" s="1039"/>
      <c r="T31" s="1039"/>
      <c r="U31" s="1039"/>
      <c r="V31" s="1039">
        <v>383</v>
      </c>
      <c r="W31" s="1039"/>
      <c r="X31" s="1039"/>
      <c r="Y31" s="1039"/>
      <c r="Z31" s="1039"/>
      <c r="AA31" s="1039">
        <v>53</v>
      </c>
      <c r="AB31" s="1039"/>
      <c r="AC31" s="1039"/>
      <c r="AD31" s="1039"/>
      <c r="AE31" s="1040"/>
      <c r="AF31" s="1035">
        <v>546</v>
      </c>
      <c r="AG31" s="1036"/>
      <c r="AH31" s="1036"/>
      <c r="AI31" s="1036"/>
      <c r="AJ31" s="1037"/>
      <c r="AK31" s="980">
        <v>54</v>
      </c>
      <c r="AL31" s="971"/>
      <c r="AM31" s="971"/>
      <c r="AN31" s="971"/>
      <c r="AO31" s="971"/>
      <c r="AP31" s="971">
        <v>677</v>
      </c>
      <c r="AQ31" s="971"/>
      <c r="AR31" s="971"/>
      <c r="AS31" s="971"/>
      <c r="AT31" s="971"/>
      <c r="AU31" s="971">
        <v>150</v>
      </c>
      <c r="AV31" s="971"/>
      <c r="AW31" s="971"/>
      <c r="AX31" s="971"/>
      <c r="AY31" s="971"/>
      <c r="AZ31" s="1041" t="s">
        <v>515</v>
      </c>
      <c r="BA31" s="1041"/>
      <c r="BB31" s="1041"/>
      <c r="BC31" s="1041"/>
      <c r="BD31" s="1041"/>
      <c r="BE31" s="972" t="s">
        <v>408</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576</v>
      </c>
      <c r="R32" s="1039"/>
      <c r="S32" s="1039"/>
      <c r="T32" s="1039"/>
      <c r="U32" s="1039"/>
      <c r="V32" s="1039">
        <v>569</v>
      </c>
      <c r="W32" s="1039"/>
      <c r="X32" s="1039"/>
      <c r="Y32" s="1039"/>
      <c r="Z32" s="1039"/>
      <c r="AA32" s="1039">
        <v>7</v>
      </c>
      <c r="AB32" s="1039"/>
      <c r="AC32" s="1039"/>
      <c r="AD32" s="1039"/>
      <c r="AE32" s="1040"/>
      <c r="AF32" s="1035">
        <v>92</v>
      </c>
      <c r="AG32" s="1036"/>
      <c r="AH32" s="1036"/>
      <c r="AI32" s="1036"/>
      <c r="AJ32" s="1037"/>
      <c r="AK32" s="980">
        <v>208</v>
      </c>
      <c r="AL32" s="971"/>
      <c r="AM32" s="971"/>
      <c r="AN32" s="971"/>
      <c r="AO32" s="971"/>
      <c r="AP32" s="971">
        <v>3241</v>
      </c>
      <c r="AQ32" s="971"/>
      <c r="AR32" s="971"/>
      <c r="AS32" s="971"/>
      <c r="AT32" s="971"/>
      <c r="AU32" s="971">
        <v>2278</v>
      </c>
      <c r="AV32" s="971"/>
      <c r="AW32" s="971"/>
      <c r="AX32" s="971"/>
      <c r="AY32" s="971"/>
      <c r="AZ32" s="1041" t="s">
        <v>515</v>
      </c>
      <c r="BA32" s="1041"/>
      <c r="BB32" s="1041"/>
      <c r="BC32" s="1041"/>
      <c r="BD32" s="1041"/>
      <c r="BE32" s="972" t="s">
        <v>408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14</v>
      </c>
      <c r="R33" s="1039"/>
      <c r="S33" s="1039"/>
      <c r="T33" s="1039"/>
      <c r="U33" s="1039"/>
      <c r="V33" s="1039">
        <v>14</v>
      </c>
      <c r="W33" s="1039"/>
      <c r="X33" s="1039"/>
      <c r="Y33" s="1039"/>
      <c r="Z33" s="1039"/>
      <c r="AA33" s="1039">
        <v>0</v>
      </c>
      <c r="AB33" s="1039"/>
      <c r="AC33" s="1039"/>
      <c r="AD33" s="1039"/>
      <c r="AE33" s="1040"/>
      <c r="AF33" s="1035">
        <v>1</v>
      </c>
      <c r="AG33" s="1036"/>
      <c r="AH33" s="1036"/>
      <c r="AI33" s="1036"/>
      <c r="AJ33" s="1037"/>
      <c r="AK33" s="980">
        <v>7</v>
      </c>
      <c r="AL33" s="971"/>
      <c r="AM33" s="971"/>
      <c r="AN33" s="971"/>
      <c r="AO33" s="971"/>
      <c r="AP33" s="971" t="s">
        <v>515</v>
      </c>
      <c r="AQ33" s="971"/>
      <c r="AR33" s="971"/>
      <c r="AS33" s="971"/>
      <c r="AT33" s="971"/>
      <c r="AU33" s="971" t="s">
        <v>515</v>
      </c>
      <c r="AV33" s="971"/>
      <c r="AW33" s="971"/>
      <c r="AX33" s="971"/>
      <c r="AY33" s="971"/>
      <c r="AZ33" s="1041" t="s">
        <v>515</v>
      </c>
      <c r="BA33" s="1041"/>
      <c r="BB33" s="1041"/>
      <c r="BC33" s="1041"/>
      <c r="BD33" s="1041"/>
      <c r="BE33" s="972" t="s">
        <v>411</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61</v>
      </c>
      <c r="R34" s="1039"/>
      <c r="S34" s="1039"/>
      <c r="T34" s="1039"/>
      <c r="U34" s="1039"/>
      <c r="V34" s="1039">
        <v>59</v>
      </c>
      <c r="W34" s="1039"/>
      <c r="X34" s="1039"/>
      <c r="Y34" s="1039"/>
      <c r="Z34" s="1039"/>
      <c r="AA34" s="1039">
        <v>2</v>
      </c>
      <c r="AB34" s="1039"/>
      <c r="AC34" s="1039"/>
      <c r="AD34" s="1039"/>
      <c r="AE34" s="1040"/>
      <c r="AF34" s="1035">
        <v>3</v>
      </c>
      <c r="AG34" s="1036"/>
      <c r="AH34" s="1036"/>
      <c r="AI34" s="1036"/>
      <c r="AJ34" s="1037"/>
      <c r="AK34" s="980">
        <v>2</v>
      </c>
      <c r="AL34" s="971"/>
      <c r="AM34" s="971"/>
      <c r="AN34" s="971"/>
      <c r="AO34" s="971"/>
      <c r="AP34" s="971" t="s">
        <v>515</v>
      </c>
      <c r="AQ34" s="971"/>
      <c r="AR34" s="971"/>
      <c r="AS34" s="971"/>
      <c r="AT34" s="971"/>
      <c r="AU34" s="971" t="s">
        <v>515</v>
      </c>
      <c r="AV34" s="971"/>
      <c r="AW34" s="971"/>
      <c r="AX34" s="971"/>
      <c r="AY34" s="971"/>
      <c r="AZ34" s="1041" t="s">
        <v>515</v>
      </c>
      <c r="BA34" s="1041"/>
      <c r="BB34" s="1041"/>
      <c r="BC34" s="1041"/>
      <c r="BD34" s="1041"/>
      <c r="BE34" s="972" t="s">
        <v>413</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392</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1142</v>
      </c>
      <c r="AG63" s="959"/>
      <c r="AH63" s="959"/>
      <c r="AI63" s="959"/>
      <c r="AJ63" s="1022"/>
      <c r="AK63" s="1023"/>
      <c r="AL63" s="963"/>
      <c r="AM63" s="963"/>
      <c r="AN63" s="963"/>
      <c r="AO63" s="963"/>
      <c r="AP63" s="959">
        <v>3918</v>
      </c>
      <c r="AQ63" s="959"/>
      <c r="AR63" s="959"/>
      <c r="AS63" s="959"/>
      <c r="AT63" s="959"/>
      <c r="AU63" s="959">
        <v>2428</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417</v>
      </c>
      <c r="B66" s="1004"/>
      <c r="C66" s="1004"/>
      <c r="D66" s="1004"/>
      <c r="E66" s="1004"/>
      <c r="F66" s="1004"/>
      <c r="G66" s="1004"/>
      <c r="H66" s="1004"/>
      <c r="I66" s="1004"/>
      <c r="J66" s="1004"/>
      <c r="K66" s="1004"/>
      <c r="L66" s="1004"/>
      <c r="M66" s="1004"/>
      <c r="N66" s="1004"/>
      <c r="O66" s="1004"/>
      <c r="P66" s="1005"/>
      <c r="Q66" s="989" t="s">
        <v>418</v>
      </c>
      <c r="R66" s="990"/>
      <c r="S66" s="990"/>
      <c r="T66" s="990"/>
      <c r="U66" s="991"/>
      <c r="V66" s="989" t="s">
        <v>397</v>
      </c>
      <c r="W66" s="990"/>
      <c r="X66" s="990"/>
      <c r="Y66" s="990"/>
      <c r="Z66" s="991"/>
      <c r="AA66" s="989" t="s">
        <v>419</v>
      </c>
      <c r="AB66" s="990"/>
      <c r="AC66" s="990"/>
      <c r="AD66" s="990"/>
      <c r="AE66" s="991"/>
      <c r="AF66" s="1009" t="s">
        <v>399</v>
      </c>
      <c r="AG66" s="1010"/>
      <c r="AH66" s="1010"/>
      <c r="AI66" s="1010"/>
      <c r="AJ66" s="1011"/>
      <c r="AK66" s="989" t="s">
        <v>420</v>
      </c>
      <c r="AL66" s="1004"/>
      <c r="AM66" s="1004"/>
      <c r="AN66" s="1004"/>
      <c r="AO66" s="1005"/>
      <c r="AP66" s="989" t="s">
        <v>421</v>
      </c>
      <c r="AQ66" s="990"/>
      <c r="AR66" s="990"/>
      <c r="AS66" s="990"/>
      <c r="AT66" s="991"/>
      <c r="AU66" s="989" t="s">
        <v>422</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578</v>
      </c>
      <c r="C68" s="986"/>
      <c r="D68" s="986"/>
      <c r="E68" s="986"/>
      <c r="F68" s="986"/>
      <c r="G68" s="986"/>
      <c r="H68" s="986"/>
      <c r="I68" s="986"/>
      <c r="J68" s="986"/>
      <c r="K68" s="986"/>
      <c r="L68" s="986"/>
      <c r="M68" s="986"/>
      <c r="N68" s="986"/>
      <c r="O68" s="986"/>
      <c r="P68" s="987"/>
      <c r="Q68" s="988">
        <v>8127</v>
      </c>
      <c r="R68" s="982"/>
      <c r="S68" s="982"/>
      <c r="T68" s="982"/>
      <c r="U68" s="982"/>
      <c r="V68" s="982">
        <v>8001</v>
      </c>
      <c r="W68" s="982"/>
      <c r="X68" s="982"/>
      <c r="Y68" s="982"/>
      <c r="Z68" s="982"/>
      <c r="AA68" s="982">
        <v>126</v>
      </c>
      <c r="AB68" s="982"/>
      <c r="AC68" s="982"/>
      <c r="AD68" s="982"/>
      <c r="AE68" s="982"/>
      <c r="AF68" s="982">
        <v>126</v>
      </c>
      <c r="AG68" s="982"/>
      <c r="AH68" s="982"/>
      <c r="AI68" s="982"/>
      <c r="AJ68" s="982"/>
      <c r="AK68" s="982">
        <v>1019</v>
      </c>
      <c r="AL68" s="982"/>
      <c r="AM68" s="982"/>
      <c r="AN68" s="982"/>
      <c r="AO68" s="982"/>
      <c r="AP68" s="982">
        <v>9118</v>
      </c>
      <c r="AQ68" s="982"/>
      <c r="AR68" s="982"/>
      <c r="AS68" s="982"/>
      <c r="AT68" s="982"/>
      <c r="AU68" s="982">
        <v>53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579</v>
      </c>
      <c r="C69" s="975"/>
      <c r="D69" s="975"/>
      <c r="E69" s="975"/>
      <c r="F69" s="975"/>
      <c r="G69" s="975"/>
      <c r="H69" s="975"/>
      <c r="I69" s="975"/>
      <c r="J69" s="975"/>
      <c r="K69" s="975"/>
      <c r="L69" s="975"/>
      <c r="M69" s="975"/>
      <c r="N69" s="975"/>
      <c r="O69" s="975"/>
      <c r="P69" s="976"/>
      <c r="Q69" s="977">
        <v>564</v>
      </c>
      <c r="R69" s="971"/>
      <c r="S69" s="971"/>
      <c r="T69" s="971"/>
      <c r="U69" s="971"/>
      <c r="V69" s="971">
        <v>483</v>
      </c>
      <c r="W69" s="971"/>
      <c r="X69" s="971"/>
      <c r="Y69" s="971"/>
      <c r="Z69" s="971"/>
      <c r="AA69" s="971">
        <v>81</v>
      </c>
      <c r="AB69" s="971"/>
      <c r="AC69" s="971"/>
      <c r="AD69" s="971"/>
      <c r="AE69" s="971"/>
      <c r="AF69" s="971">
        <v>1492</v>
      </c>
      <c r="AG69" s="971"/>
      <c r="AH69" s="971"/>
      <c r="AI69" s="971"/>
      <c r="AJ69" s="971"/>
      <c r="AK69" s="971" t="s">
        <v>515</v>
      </c>
      <c r="AL69" s="971"/>
      <c r="AM69" s="971"/>
      <c r="AN69" s="971"/>
      <c r="AO69" s="971"/>
      <c r="AP69" s="971">
        <v>309</v>
      </c>
      <c r="AQ69" s="971"/>
      <c r="AR69" s="971"/>
      <c r="AS69" s="971"/>
      <c r="AT69" s="971"/>
      <c r="AU69" s="971" t="s">
        <v>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580</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v>1397</v>
      </c>
      <c r="AG70" s="971"/>
      <c r="AH70" s="971"/>
      <c r="AI70" s="971"/>
      <c r="AJ70" s="971"/>
      <c r="AK70" s="971">
        <v>14</v>
      </c>
      <c r="AL70" s="971"/>
      <c r="AM70" s="971"/>
      <c r="AN70" s="971"/>
      <c r="AO70" s="971"/>
      <c r="AP70" s="971" t="s">
        <v>515</v>
      </c>
      <c r="AQ70" s="971"/>
      <c r="AR70" s="971"/>
      <c r="AS70" s="971"/>
      <c r="AT70" s="971"/>
      <c r="AU70" s="971" t="s">
        <v>515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581</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v>1</v>
      </c>
      <c r="AG71" s="971"/>
      <c r="AH71" s="971"/>
      <c r="AI71" s="971"/>
      <c r="AJ71" s="971"/>
      <c r="AK71" s="971" t="s">
        <v>515</v>
      </c>
      <c r="AL71" s="971"/>
      <c r="AM71" s="971"/>
      <c r="AN71" s="971"/>
      <c r="AO71" s="971"/>
      <c r="AP71" s="971" t="s">
        <v>515</v>
      </c>
      <c r="AQ71" s="971"/>
      <c r="AR71" s="971"/>
      <c r="AS71" s="971"/>
      <c r="AT71" s="971"/>
      <c r="AU71" s="971" t="s">
        <v>515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582</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v>0</v>
      </c>
      <c r="AG72" s="971"/>
      <c r="AH72" s="971"/>
      <c r="AI72" s="971"/>
      <c r="AJ72" s="971"/>
      <c r="AK72" s="971" t="s">
        <v>515</v>
      </c>
      <c r="AL72" s="971"/>
      <c r="AM72" s="971"/>
      <c r="AN72" s="971"/>
      <c r="AO72" s="971"/>
      <c r="AP72" s="971" t="s">
        <v>515</v>
      </c>
      <c r="AQ72" s="971"/>
      <c r="AR72" s="971"/>
      <c r="AS72" s="971"/>
      <c r="AT72" s="971"/>
      <c r="AU72" s="971" t="s">
        <v>515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583</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v>18</v>
      </c>
      <c r="AG73" s="971"/>
      <c r="AH73" s="971"/>
      <c r="AI73" s="971"/>
      <c r="AJ73" s="971"/>
      <c r="AK73" s="971" t="s">
        <v>515</v>
      </c>
      <c r="AL73" s="971"/>
      <c r="AM73" s="971"/>
      <c r="AN73" s="971"/>
      <c r="AO73" s="971"/>
      <c r="AP73" s="971" t="s">
        <v>515</v>
      </c>
      <c r="AQ73" s="971"/>
      <c r="AR73" s="971"/>
      <c r="AS73" s="971"/>
      <c r="AT73" s="971"/>
      <c r="AU73" s="971" t="s">
        <v>515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584</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v>1</v>
      </c>
      <c r="AG74" s="971"/>
      <c r="AH74" s="971"/>
      <c r="AI74" s="971"/>
      <c r="AJ74" s="971"/>
      <c r="AK74" s="971" t="s">
        <v>515</v>
      </c>
      <c r="AL74" s="971"/>
      <c r="AM74" s="971"/>
      <c r="AN74" s="971"/>
      <c r="AO74" s="971"/>
      <c r="AP74" s="971" t="s">
        <v>515</v>
      </c>
      <c r="AQ74" s="971"/>
      <c r="AR74" s="971"/>
      <c r="AS74" s="971"/>
      <c r="AT74" s="971"/>
      <c r="AU74" s="971" t="s">
        <v>515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585</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t="s">
        <v>515</v>
      </c>
      <c r="AL75" s="979"/>
      <c r="AM75" s="979"/>
      <c r="AN75" s="979"/>
      <c r="AO75" s="980"/>
      <c r="AP75" s="981" t="s">
        <v>515</v>
      </c>
      <c r="AQ75" s="979"/>
      <c r="AR75" s="979"/>
      <c r="AS75" s="979"/>
      <c r="AT75" s="980"/>
      <c r="AU75" s="981" t="s">
        <v>515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586</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t="s">
        <v>515</v>
      </c>
      <c r="AQ76" s="979"/>
      <c r="AR76" s="979"/>
      <c r="AS76" s="979"/>
      <c r="AT76" s="980"/>
      <c r="AU76" s="981" t="s">
        <v>515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17919</v>
      </c>
      <c r="AG88" s="959"/>
      <c r="AH88" s="959"/>
      <c r="AI88" s="959"/>
      <c r="AJ88" s="959"/>
      <c r="AK88" s="963"/>
      <c r="AL88" s="963"/>
      <c r="AM88" s="963"/>
      <c r="AN88" s="963"/>
      <c r="AO88" s="963"/>
      <c r="AP88" s="959">
        <v>9427</v>
      </c>
      <c r="AQ88" s="959"/>
      <c r="AR88" s="959"/>
      <c r="AS88" s="959"/>
      <c r="AT88" s="959"/>
      <c r="AU88" s="959">
        <v>53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309</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309</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309</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1193165</v>
      </c>
      <c r="AB110" s="889"/>
      <c r="AC110" s="889"/>
      <c r="AD110" s="889"/>
      <c r="AE110" s="890"/>
      <c r="AF110" s="891">
        <v>1194938</v>
      </c>
      <c r="AG110" s="889"/>
      <c r="AH110" s="889"/>
      <c r="AI110" s="889"/>
      <c r="AJ110" s="890"/>
      <c r="AK110" s="891">
        <v>1165450</v>
      </c>
      <c r="AL110" s="889"/>
      <c r="AM110" s="889"/>
      <c r="AN110" s="889"/>
      <c r="AO110" s="890"/>
      <c r="AP110" s="892">
        <v>19</v>
      </c>
      <c r="AQ110" s="893"/>
      <c r="AR110" s="893"/>
      <c r="AS110" s="893"/>
      <c r="AT110" s="894"/>
      <c r="AU110" s="930" t="s">
        <v>75</v>
      </c>
      <c r="AV110" s="931"/>
      <c r="AW110" s="931"/>
      <c r="AX110" s="931"/>
      <c r="AY110" s="931"/>
      <c r="AZ110" s="840" t="s">
        <v>437</v>
      </c>
      <c r="BA110" s="808"/>
      <c r="BB110" s="808"/>
      <c r="BC110" s="808"/>
      <c r="BD110" s="808"/>
      <c r="BE110" s="808"/>
      <c r="BF110" s="808"/>
      <c r="BG110" s="808"/>
      <c r="BH110" s="808"/>
      <c r="BI110" s="808"/>
      <c r="BJ110" s="808"/>
      <c r="BK110" s="808"/>
      <c r="BL110" s="808"/>
      <c r="BM110" s="808"/>
      <c r="BN110" s="808"/>
      <c r="BO110" s="808"/>
      <c r="BP110" s="809"/>
      <c r="BQ110" s="841">
        <v>11614916</v>
      </c>
      <c r="BR110" s="825"/>
      <c r="BS110" s="825"/>
      <c r="BT110" s="825"/>
      <c r="BU110" s="825"/>
      <c r="BV110" s="825">
        <v>12038389</v>
      </c>
      <c r="BW110" s="825"/>
      <c r="BX110" s="825"/>
      <c r="BY110" s="825"/>
      <c r="BZ110" s="825"/>
      <c r="CA110" s="825">
        <v>10867137</v>
      </c>
      <c r="CB110" s="825"/>
      <c r="CC110" s="825"/>
      <c r="CD110" s="825"/>
      <c r="CE110" s="825"/>
      <c r="CF110" s="863">
        <v>177.6</v>
      </c>
      <c r="CG110" s="864"/>
      <c r="CH110" s="864"/>
      <c r="CI110" s="864"/>
      <c r="CJ110" s="864"/>
      <c r="CK110" s="926" t="s">
        <v>438</v>
      </c>
      <c r="CL110" s="883"/>
      <c r="CM110" s="84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440</v>
      </c>
      <c r="DH110" s="825"/>
      <c r="DI110" s="825"/>
      <c r="DJ110" s="825"/>
      <c r="DK110" s="825"/>
      <c r="DL110" s="825" t="s">
        <v>440</v>
      </c>
      <c r="DM110" s="825"/>
      <c r="DN110" s="825"/>
      <c r="DO110" s="825"/>
      <c r="DP110" s="825"/>
      <c r="DQ110" s="825" t="s">
        <v>440</v>
      </c>
      <c r="DR110" s="825"/>
      <c r="DS110" s="825"/>
      <c r="DT110" s="825"/>
      <c r="DU110" s="825"/>
      <c r="DV110" s="826" t="s">
        <v>440</v>
      </c>
      <c r="DW110" s="826"/>
      <c r="DX110" s="826"/>
      <c r="DY110" s="826"/>
      <c r="DZ110" s="827"/>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440</v>
      </c>
      <c r="AB111" s="913"/>
      <c r="AC111" s="913"/>
      <c r="AD111" s="913"/>
      <c r="AE111" s="914"/>
      <c r="AF111" s="915" t="s">
        <v>440</v>
      </c>
      <c r="AG111" s="913"/>
      <c r="AH111" s="913"/>
      <c r="AI111" s="913"/>
      <c r="AJ111" s="914"/>
      <c r="AK111" s="915" t="s">
        <v>440</v>
      </c>
      <c r="AL111" s="913"/>
      <c r="AM111" s="913"/>
      <c r="AN111" s="913"/>
      <c r="AO111" s="914"/>
      <c r="AP111" s="916" t="s">
        <v>440</v>
      </c>
      <c r="AQ111" s="917"/>
      <c r="AR111" s="917"/>
      <c r="AS111" s="917"/>
      <c r="AT111" s="918"/>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8075</v>
      </c>
      <c r="BR111" s="817"/>
      <c r="BS111" s="817"/>
      <c r="BT111" s="817"/>
      <c r="BU111" s="817"/>
      <c r="BV111" s="817">
        <v>5026</v>
      </c>
      <c r="BW111" s="817"/>
      <c r="BX111" s="817"/>
      <c r="BY111" s="817"/>
      <c r="BZ111" s="817"/>
      <c r="CA111" s="817">
        <v>2470</v>
      </c>
      <c r="CB111" s="817"/>
      <c r="CC111" s="817"/>
      <c r="CD111" s="817"/>
      <c r="CE111" s="817"/>
      <c r="CF111" s="872">
        <v>0</v>
      </c>
      <c r="CG111" s="873"/>
      <c r="CH111" s="873"/>
      <c r="CI111" s="873"/>
      <c r="CJ111" s="873"/>
      <c r="CK111" s="927"/>
      <c r="CL111" s="885"/>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440</v>
      </c>
      <c r="DR111" s="817"/>
      <c r="DS111" s="817"/>
      <c r="DT111" s="817"/>
      <c r="DU111" s="817"/>
      <c r="DV111" s="794" t="s">
        <v>440</v>
      </c>
      <c r="DW111" s="794"/>
      <c r="DX111" s="794"/>
      <c r="DY111" s="794"/>
      <c r="DZ111" s="795"/>
    </row>
    <row r="112" spans="1:131" s="230" customFormat="1" ht="26.25" customHeight="1" x14ac:dyDescent="0.2">
      <c r="A112" s="919" t="s">
        <v>444</v>
      </c>
      <c r="B112" s="920"/>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446</v>
      </c>
      <c r="AL112" s="780"/>
      <c r="AM112" s="780"/>
      <c r="AN112" s="780"/>
      <c r="AO112" s="781"/>
      <c r="AP112" s="821" t="s">
        <v>446</v>
      </c>
      <c r="AQ112" s="822"/>
      <c r="AR112" s="822"/>
      <c r="AS112" s="822"/>
      <c r="AT112" s="823"/>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2643765</v>
      </c>
      <c r="BR112" s="817"/>
      <c r="BS112" s="817"/>
      <c r="BT112" s="817"/>
      <c r="BU112" s="817"/>
      <c r="BV112" s="817">
        <v>2802180</v>
      </c>
      <c r="BW112" s="817"/>
      <c r="BX112" s="817"/>
      <c r="BY112" s="817"/>
      <c r="BZ112" s="817"/>
      <c r="CA112" s="817">
        <v>2427854</v>
      </c>
      <c r="CB112" s="817"/>
      <c r="CC112" s="817"/>
      <c r="CD112" s="817"/>
      <c r="CE112" s="817"/>
      <c r="CF112" s="872">
        <v>39.700000000000003</v>
      </c>
      <c r="CG112" s="873"/>
      <c r="CH112" s="873"/>
      <c r="CI112" s="873"/>
      <c r="CJ112" s="873"/>
      <c r="CK112" s="927"/>
      <c r="CL112" s="885"/>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446</v>
      </c>
      <c r="DM112" s="817"/>
      <c r="DN112" s="817"/>
      <c r="DO112" s="817"/>
      <c r="DP112" s="817"/>
      <c r="DQ112" s="817" t="s">
        <v>440</v>
      </c>
      <c r="DR112" s="817"/>
      <c r="DS112" s="817"/>
      <c r="DT112" s="817"/>
      <c r="DU112" s="817"/>
      <c r="DV112" s="794" t="s">
        <v>446</v>
      </c>
      <c r="DW112" s="794"/>
      <c r="DX112" s="794"/>
      <c r="DY112" s="794"/>
      <c r="DZ112" s="795"/>
    </row>
    <row r="113" spans="1:130" s="230" customFormat="1" ht="26.25" customHeight="1" x14ac:dyDescent="0.2">
      <c r="A113" s="921"/>
      <c r="B113" s="922"/>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244717</v>
      </c>
      <c r="AB113" s="913"/>
      <c r="AC113" s="913"/>
      <c r="AD113" s="913"/>
      <c r="AE113" s="914"/>
      <c r="AF113" s="915">
        <v>211246</v>
      </c>
      <c r="AG113" s="913"/>
      <c r="AH113" s="913"/>
      <c r="AI113" s="913"/>
      <c r="AJ113" s="914"/>
      <c r="AK113" s="915">
        <v>205598</v>
      </c>
      <c r="AL113" s="913"/>
      <c r="AM113" s="913"/>
      <c r="AN113" s="913"/>
      <c r="AO113" s="914"/>
      <c r="AP113" s="916">
        <v>3.4</v>
      </c>
      <c r="AQ113" s="917"/>
      <c r="AR113" s="917"/>
      <c r="AS113" s="917"/>
      <c r="AT113" s="918"/>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39497</v>
      </c>
      <c r="BR113" s="817"/>
      <c r="BS113" s="817"/>
      <c r="BT113" s="817"/>
      <c r="BU113" s="817"/>
      <c r="BV113" s="817">
        <v>56690</v>
      </c>
      <c r="BW113" s="817"/>
      <c r="BX113" s="817"/>
      <c r="BY113" s="817"/>
      <c r="BZ113" s="817"/>
      <c r="CA113" s="817">
        <v>53214</v>
      </c>
      <c r="CB113" s="817"/>
      <c r="CC113" s="817"/>
      <c r="CD113" s="817"/>
      <c r="CE113" s="817"/>
      <c r="CF113" s="872">
        <v>0.9</v>
      </c>
      <c r="CG113" s="873"/>
      <c r="CH113" s="873"/>
      <c r="CI113" s="873"/>
      <c r="CJ113" s="873"/>
      <c r="CK113" s="927"/>
      <c r="CL113" s="885"/>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446</v>
      </c>
      <c r="DR113" s="780"/>
      <c r="DS113" s="780"/>
      <c r="DT113" s="780"/>
      <c r="DU113" s="781"/>
      <c r="DV113" s="821" t="s">
        <v>446</v>
      </c>
      <c r="DW113" s="822"/>
      <c r="DX113" s="822"/>
      <c r="DY113" s="822"/>
      <c r="DZ113" s="823"/>
    </row>
    <row r="114" spans="1:130" s="230" customFormat="1" ht="26.25" customHeight="1" x14ac:dyDescent="0.2">
      <c r="A114" s="921"/>
      <c r="B114" s="922"/>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10715</v>
      </c>
      <c r="AB114" s="780"/>
      <c r="AC114" s="780"/>
      <c r="AD114" s="780"/>
      <c r="AE114" s="781"/>
      <c r="AF114" s="782">
        <v>11902</v>
      </c>
      <c r="AG114" s="780"/>
      <c r="AH114" s="780"/>
      <c r="AI114" s="780"/>
      <c r="AJ114" s="781"/>
      <c r="AK114" s="782">
        <v>11732</v>
      </c>
      <c r="AL114" s="780"/>
      <c r="AM114" s="780"/>
      <c r="AN114" s="780"/>
      <c r="AO114" s="781"/>
      <c r="AP114" s="821">
        <v>0.2</v>
      </c>
      <c r="AQ114" s="822"/>
      <c r="AR114" s="822"/>
      <c r="AS114" s="822"/>
      <c r="AT114" s="823"/>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1629905</v>
      </c>
      <c r="BR114" s="817"/>
      <c r="BS114" s="817"/>
      <c r="BT114" s="817"/>
      <c r="BU114" s="817"/>
      <c r="BV114" s="817">
        <v>1566493</v>
      </c>
      <c r="BW114" s="817"/>
      <c r="BX114" s="817"/>
      <c r="BY114" s="817"/>
      <c r="BZ114" s="817"/>
      <c r="CA114" s="817">
        <v>1525035</v>
      </c>
      <c r="CB114" s="817"/>
      <c r="CC114" s="817"/>
      <c r="CD114" s="817"/>
      <c r="CE114" s="817"/>
      <c r="CF114" s="872">
        <v>24.9</v>
      </c>
      <c r="CG114" s="873"/>
      <c r="CH114" s="873"/>
      <c r="CI114" s="873"/>
      <c r="CJ114" s="873"/>
      <c r="CK114" s="927"/>
      <c r="CL114" s="885"/>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446</v>
      </c>
      <c r="DR114" s="780"/>
      <c r="DS114" s="780"/>
      <c r="DT114" s="780"/>
      <c r="DU114" s="781"/>
      <c r="DV114" s="821" t="s">
        <v>446</v>
      </c>
      <c r="DW114" s="822"/>
      <c r="DX114" s="822"/>
      <c r="DY114" s="822"/>
      <c r="DZ114" s="823"/>
    </row>
    <row r="115" spans="1:130" s="230" customFormat="1" ht="26.25" customHeight="1" x14ac:dyDescent="0.2">
      <c r="A115" s="921"/>
      <c r="B115" s="922"/>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3877</v>
      </c>
      <c r="AB115" s="913"/>
      <c r="AC115" s="913"/>
      <c r="AD115" s="913"/>
      <c r="AE115" s="914"/>
      <c r="AF115" s="915">
        <v>3083</v>
      </c>
      <c r="AG115" s="913"/>
      <c r="AH115" s="913"/>
      <c r="AI115" s="913"/>
      <c r="AJ115" s="914"/>
      <c r="AK115" s="915">
        <v>2623</v>
      </c>
      <c r="AL115" s="913"/>
      <c r="AM115" s="913"/>
      <c r="AN115" s="913"/>
      <c r="AO115" s="914"/>
      <c r="AP115" s="916">
        <v>0</v>
      </c>
      <c r="AQ115" s="917"/>
      <c r="AR115" s="917"/>
      <c r="AS115" s="917"/>
      <c r="AT115" s="918"/>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446</v>
      </c>
      <c r="BW115" s="817"/>
      <c r="BX115" s="817"/>
      <c r="BY115" s="817"/>
      <c r="BZ115" s="817"/>
      <c r="CA115" s="817" t="s">
        <v>446</v>
      </c>
      <c r="CB115" s="817"/>
      <c r="CC115" s="817"/>
      <c r="CD115" s="817"/>
      <c r="CE115" s="817"/>
      <c r="CF115" s="872" t="s">
        <v>446</v>
      </c>
      <c r="CG115" s="873"/>
      <c r="CH115" s="873"/>
      <c r="CI115" s="873"/>
      <c r="CJ115" s="873"/>
      <c r="CK115" s="927"/>
      <c r="CL115" s="885"/>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446</v>
      </c>
      <c r="DR115" s="780"/>
      <c r="DS115" s="780"/>
      <c r="DT115" s="780"/>
      <c r="DU115" s="781"/>
      <c r="DV115" s="821" t="s">
        <v>446</v>
      </c>
      <c r="DW115" s="822"/>
      <c r="DX115" s="822"/>
      <c r="DY115" s="822"/>
      <c r="DZ115" s="823"/>
    </row>
    <row r="116" spans="1:130" s="230" customFormat="1" ht="26.25" customHeight="1" x14ac:dyDescent="0.2">
      <c r="A116" s="923"/>
      <c r="B116" s="924"/>
      <c r="C116" s="819" t="s">
        <v>458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13</v>
      </c>
      <c r="AB116" s="780"/>
      <c r="AC116" s="780"/>
      <c r="AD116" s="780"/>
      <c r="AE116" s="781"/>
      <c r="AF116" s="782">
        <v>8</v>
      </c>
      <c r="AG116" s="780"/>
      <c r="AH116" s="780"/>
      <c r="AI116" s="780"/>
      <c r="AJ116" s="781"/>
      <c r="AK116" s="782">
        <v>263</v>
      </c>
      <c r="AL116" s="780"/>
      <c r="AM116" s="780"/>
      <c r="AN116" s="780"/>
      <c r="AO116" s="781"/>
      <c r="AP116" s="821">
        <v>0</v>
      </c>
      <c r="AQ116" s="822"/>
      <c r="AR116" s="822"/>
      <c r="AS116" s="822"/>
      <c r="AT116" s="823"/>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446</v>
      </c>
      <c r="BW116" s="817"/>
      <c r="BX116" s="817"/>
      <c r="BY116" s="817"/>
      <c r="BZ116" s="817"/>
      <c r="CA116" s="817" t="s">
        <v>446</v>
      </c>
      <c r="CB116" s="817"/>
      <c r="CC116" s="817"/>
      <c r="CD116" s="817"/>
      <c r="CE116" s="817"/>
      <c r="CF116" s="872" t="s">
        <v>440</v>
      </c>
      <c r="CG116" s="873"/>
      <c r="CH116" s="873"/>
      <c r="CI116" s="873"/>
      <c r="CJ116" s="873"/>
      <c r="CK116" s="927"/>
      <c r="CL116" s="885"/>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446</v>
      </c>
      <c r="DM116" s="780"/>
      <c r="DN116" s="780"/>
      <c r="DO116" s="780"/>
      <c r="DP116" s="781"/>
      <c r="DQ116" s="782" t="s">
        <v>446</v>
      </c>
      <c r="DR116" s="780"/>
      <c r="DS116" s="780"/>
      <c r="DT116" s="780"/>
      <c r="DU116" s="781"/>
      <c r="DV116" s="821" t="s">
        <v>440</v>
      </c>
      <c r="DW116" s="822"/>
      <c r="DX116" s="822"/>
      <c r="DY116" s="822"/>
      <c r="DZ116" s="823"/>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1452487</v>
      </c>
      <c r="AB117" s="903"/>
      <c r="AC117" s="903"/>
      <c r="AD117" s="903"/>
      <c r="AE117" s="904"/>
      <c r="AF117" s="905">
        <v>1421177</v>
      </c>
      <c r="AG117" s="903"/>
      <c r="AH117" s="903"/>
      <c r="AI117" s="903"/>
      <c r="AJ117" s="904"/>
      <c r="AK117" s="905">
        <v>1385666</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463</v>
      </c>
      <c r="BR117" s="817"/>
      <c r="BS117" s="817"/>
      <c r="BT117" s="817"/>
      <c r="BU117" s="817"/>
      <c r="BV117" s="817" t="s">
        <v>130</v>
      </c>
      <c r="BW117" s="817"/>
      <c r="BX117" s="817"/>
      <c r="BY117" s="817"/>
      <c r="BZ117" s="817"/>
      <c r="CA117" s="817" t="s">
        <v>463</v>
      </c>
      <c r="CB117" s="817"/>
      <c r="CC117" s="817"/>
      <c r="CD117" s="817"/>
      <c r="CE117" s="817"/>
      <c r="CF117" s="872" t="s">
        <v>130</v>
      </c>
      <c r="CG117" s="873"/>
      <c r="CH117" s="873"/>
      <c r="CI117" s="873"/>
      <c r="CJ117" s="873"/>
      <c r="CK117" s="927"/>
      <c r="CL117" s="885"/>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463</v>
      </c>
      <c r="DR117" s="780"/>
      <c r="DS117" s="780"/>
      <c r="DT117" s="780"/>
      <c r="DU117" s="781"/>
      <c r="DV117" s="821" t="s">
        <v>463</v>
      </c>
      <c r="DW117" s="822"/>
      <c r="DX117" s="822"/>
      <c r="DY117" s="822"/>
      <c r="DZ117" s="823"/>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309</v>
      </c>
      <c r="AL118" s="896"/>
      <c r="AM118" s="896"/>
      <c r="AN118" s="896"/>
      <c r="AO118" s="897"/>
      <c r="AP118" s="899" t="s">
        <v>434</v>
      </c>
      <c r="AQ118" s="900"/>
      <c r="AR118" s="900"/>
      <c r="AS118" s="900"/>
      <c r="AT118" s="901"/>
      <c r="AU118" s="932"/>
      <c r="AV118" s="933"/>
      <c r="AW118" s="933"/>
      <c r="AX118" s="933"/>
      <c r="AY118" s="933"/>
      <c r="AZ118" s="818" t="s">
        <v>465</v>
      </c>
      <c r="BA118" s="819"/>
      <c r="BB118" s="819"/>
      <c r="BC118" s="819"/>
      <c r="BD118" s="819"/>
      <c r="BE118" s="819"/>
      <c r="BF118" s="819"/>
      <c r="BG118" s="819"/>
      <c r="BH118" s="819"/>
      <c r="BI118" s="819"/>
      <c r="BJ118" s="819"/>
      <c r="BK118" s="819"/>
      <c r="BL118" s="819"/>
      <c r="BM118" s="819"/>
      <c r="BN118" s="819"/>
      <c r="BO118" s="819"/>
      <c r="BP118" s="820"/>
      <c r="BQ118" s="856" t="s">
        <v>130</v>
      </c>
      <c r="BR118" s="857"/>
      <c r="BS118" s="857"/>
      <c r="BT118" s="857"/>
      <c r="BU118" s="857"/>
      <c r="BV118" s="857" t="s">
        <v>130</v>
      </c>
      <c r="BW118" s="857"/>
      <c r="BX118" s="857"/>
      <c r="BY118" s="857"/>
      <c r="BZ118" s="857"/>
      <c r="CA118" s="857" t="s">
        <v>130</v>
      </c>
      <c r="CB118" s="857"/>
      <c r="CC118" s="857"/>
      <c r="CD118" s="857"/>
      <c r="CE118" s="857"/>
      <c r="CF118" s="872" t="s">
        <v>463</v>
      </c>
      <c r="CG118" s="873"/>
      <c r="CH118" s="873"/>
      <c r="CI118" s="873"/>
      <c r="CJ118" s="873"/>
      <c r="CK118" s="927"/>
      <c r="CL118" s="885"/>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463</v>
      </c>
      <c r="DH118" s="780"/>
      <c r="DI118" s="780"/>
      <c r="DJ118" s="780"/>
      <c r="DK118" s="781"/>
      <c r="DL118" s="782" t="s">
        <v>130</v>
      </c>
      <c r="DM118" s="780"/>
      <c r="DN118" s="780"/>
      <c r="DO118" s="780"/>
      <c r="DP118" s="781"/>
      <c r="DQ118" s="782" t="s">
        <v>463</v>
      </c>
      <c r="DR118" s="780"/>
      <c r="DS118" s="780"/>
      <c r="DT118" s="780"/>
      <c r="DU118" s="781"/>
      <c r="DV118" s="821" t="s">
        <v>130</v>
      </c>
      <c r="DW118" s="822"/>
      <c r="DX118" s="822"/>
      <c r="DY118" s="822"/>
      <c r="DZ118" s="823"/>
    </row>
    <row r="119" spans="1:130" s="230" customFormat="1" ht="26.25" customHeight="1" x14ac:dyDescent="0.2">
      <c r="A119" s="882" t="s">
        <v>438</v>
      </c>
      <c r="B119" s="883"/>
      <c r="C119" s="84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463</v>
      </c>
      <c r="AB119" s="889"/>
      <c r="AC119" s="889"/>
      <c r="AD119" s="889"/>
      <c r="AE119" s="890"/>
      <c r="AF119" s="891" t="s">
        <v>463</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467</v>
      </c>
      <c r="BP119" s="855"/>
      <c r="BQ119" s="856">
        <v>15936158</v>
      </c>
      <c r="BR119" s="857"/>
      <c r="BS119" s="857"/>
      <c r="BT119" s="857"/>
      <c r="BU119" s="857"/>
      <c r="BV119" s="857">
        <v>16468778</v>
      </c>
      <c r="BW119" s="857"/>
      <c r="BX119" s="857"/>
      <c r="BY119" s="857"/>
      <c r="BZ119" s="857"/>
      <c r="CA119" s="857">
        <v>14875710</v>
      </c>
      <c r="CB119" s="857"/>
      <c r="CC119" s="857"/>
      <c r="CD119" s="857"/>
      <c r="CE119" s="857"/>
      <c r="CF119" s="748"/>
      <c r="CG119" s="749"/>
      <c r="CH119" s="749"/>
      <c r="CI119" s="749"/>
      <c r="CJ119" s="853"/>
      <c r="CK119" s="928"/>
      <c r="CL119" s="887"/>
      <c r="CM119" s="818" t="s">
        <v>468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8075</v>
      </c>
      <c r="DH119" s="764"/>
      <c r="DI119" s="764"/>
      <c r="DJ119" s="764"/>
      <c r="DK119" s="765"/>
      <c r="DL119" s="766">
        <v>5026</v>
      </c>
      <c r="DM119" s="764"/>
      <c r="DN119" s="764"/>
      <c r="DO119" s="764"/>
      <c r="DP119" s="765"/>
      <c r="DQ119" s="766">
        <v>2470</v>
      </c>
      <c r="DR119" s="764"/>
      <c r="DS119" s="764"/>
      <c r="DT119" s="764"/>
      <c r="DU119" s="765"/>
      <c r="DV119" s="828">
        <v>0</v>
      </c>
      <c r="DW119" s="829"/>
      <c r="DX119" s="829"/>
      <c r="DY119" s="829"/>
      <c r="DZ119" s="830"/>
    </row>
    <row r="120" spans="1:130" s="230" customFormat="1" ht="26.25" customHeight="1" x14ac:dyDescent="0.2">
      <c r="A120" s="884"/>
      <c r="B120" s="885"/>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463</v>
      </c>
      <c r="AB120" s="780"/>
      <c r="AC120" s="780"/>
      <c r="AD120" s="780"/>
      <c r="AE120" s="781"/>
      <c r="AF120" s="782" t="s">
        <v>463</v>
      </c>
      <c r="AG120" s="780"/>
      <c r="AH120" s="780"/>
      <c r="AI120" s="780"/>
      <c r="AJ120" s="781"/>
      <c r="AK120" s="782" t="s">
        <v>463</v>
      </c>
      <c r="AL120" s="780"/>
      <c r="AM120" s="780"/>
      <c r="AN120" s="780"/>
      <c r="AO120" s="781"/>
      <c r="AP120" s="821" t="s">
        <v>463</v>
      </c>
      <c r="AQ120" s="822"/>
      <c r="AR120" s="822"/>
      <c r="AS120" s="822"/>
      <c r="AT120" s="823"/>
      <c r="AU120" s="874" t="s">
        <v>469</v>
      </c>
      <c r="AV120" s="875"/>
      <c r="AW120" s="875"/>
      <c r="AX120" s="875"/>
      <c r="AY120" s="876"/>
      <c r="AZ120" s="840" t="s">
        <v>470</v>
      </c>
      <c r="BA120" s="808"/>
      <c r="BB120" s="808"/>
      <c r="BC120" s="808"/>
      <c r="BD120" s="808"/>
      <c r="BE120" s="808"/>
      <c r="BF120" s="808"/>
      <c r="BG120" s="808"/>
      <c r="BH120" s="808"/>
      <c r="BI120" s="808"/>
      <c r="BJ120" s="808"/>
      <c r="BK120" s="808"/>
      <c r="BL120" s="808"/>
      <c r="BM120" s="808"/>
      <c r="BN120" s="808"/>
      <c r="BO120" s="808"/>
      <c r="BP120" s="809"/>
      <c r="BQ120" s="841">
        <v>9370020</v>
      </c>
      <c r="BR120" s="825"/>
      <c r="BS120" s="825"/>
      <c r="BT120" s="825"/>
      <c r="BU120" s="825"/>
      <c r="BV120" s="825">
        <v>9934867</v>
      </c>
      <c r="BW120" s="825"/>
      <c r="BX120" s="825"/>
      <c r="BY120" s="825"/>
      <c r="BZ120" s="825"/>
      <c r="CA120" s="825">
        <v>9057156</v>
      </c>
      <c r="CB120" s="825"/>
      <c r="CC120" s="825"/>
      <c r="CD120" s="825"/>
      <c r="CE120" s="825"/>
      <c r="CF120" s="863">
        <v>148</v>
      </c>
      <c r="CG120" s="864"/>
      <c r="CH120" s="864"/>
      <c r="CI120" s="864"/>
      <c r="CJ120" s="864"/>
      <c r="CK120" s="865" t="s">
        <v>471</v>
      </c>
      <c r="CL120" s="832"/>
      <c r="CM120" s="832"/>
      <c r="CN120" s="832"/>
      <c r="CO120" s="833"/>
      <c r="CP120" s="869" t="s">
        <v>472</v>
      </c>
      <c r="CQ120" s="870"/>
      <c r="CR120" s="870"/>
      <c r="CS120" s="870"/>
      <c r="CT120" s="870"/>
      <c r="CU120" s="870"/>
      <c r="CV120" s="870"/>
      <c r="CW120" s="870"/>
      <c r="CX120" s="870"/>
      <c r="CY120" s="870"/>
      <c r="CZ120" s="870"/>
      <c r="DA120" s="870"/>
      <c r="DB120" s="870"/>
      <c r="DC120" s="870"/>
      <c r="DD120" s="870"/>
      <c r="DE120" s="870"/>
      <c r="DF120" s="871"/>
      <c r="DG120" s="841">
        <v>2542761</v>
      </c>
      <c r="DH120" s="825"/>
      <c r="DI120" s="825"/>
      <c r="DJ120" s="825"/>
      <c r="DK120" s="825"/>
      <c r="DL120" s="825">
        <v>2681986</v>
      </c>
      <c r="DM120" s="825"/>
      <c r="DN120" s="825"/>
      <c r="DO120" s="825"/>
      <c r="DP120" s="825"/>
      <c r="DQ120" s="825">
        <v>2278176</v>
      </c>
      <c r="DR120" s="825"/>
      <c r="DS120" s="825"/>
      <c r="DT120" s="825"/>
      <c r="DU120" s="825"/>
      <c r="DV120" s="826">
        <v>37.200000000000003</v>
      </c>
      <c r="DW120" s="826"/>
      <c r="DX120" s="826"/>
      <c r="DY120" s="826"/>
      <c r="DZ120" s="827"/>
    </row>
    <row r="121" spans="1:130" s="230" customFormat="1" ht="26.25" customHeight="1" x14ac:dyDescent="0.2">
      <c r="A121" s="884"/>
      <c r="B121" s="885"/>
      <c r="C121" s="860" t="s">
        <v>473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463</v>
      </c>
      <c r="AB121" s="780"/>
      <c r="AC121" s="780"/>
      <c r="AD121" s="780"/>
      <c r="AE121" s="781"/>
      <c r="AF121" s="782" t="s">
        <v>130</v>
      </c>
      <c r="AG121" s="780"/>
      <c r="AH121" s="780"/>
      <c r="AI121" s="780"/>
      <c r="AJ121" s="781"/>
      <c r="AK121" s="782" t="s">
        <v>463</v>
      </c>
      <c r="AL121" s="780"/>
      <c r="AM121" s="780"/>
      <c r="AN121" s="780"/>
      <c r="AO121" s="781"/>
      <c r="AP121" s="821" t="s">
        <v>463</v>
      </c>
      <c r="AQ121" s="822"/>
      <c r="AR121" s="822"/>
      <c r="AS121" s="822"/>
      <c r="AT121" s="823"/>
      <c r="AU121" s="877"/>
      <c r="AV121" s="878"/>
      <c r="AW121" s="878"/>
      <c r="AX121" s="878"/>
      <c r="AY121" s="879"/>
      <c r="AZ121" s="815" t="s">
        <v>474</v>
      </c>
      <c r="BA121" s="752"/>
      <c r="BB121" s="752"/>
      <c r="BC121" s="752"/>
      <c r="BD121" s="752"/>
      <c r="BE121" s="752"/>
      <c r="BF121" s="752"/>
      <c r="BG121" s="752"/>
      <c r="BH121" s="752"/>
      <c r="BI121" s="752"/>
      <c r="BJ121" s="752"/>
      <c r="BK121" s="752"/>
      <c r="BL121" s="752"/>
      <c r="BM121" s="752"/>
      <c r="BN121" s="752"/>
      <c r="BO121" s="752"/>
      <c r="BP121" s="753"/>
      <c r="BQ121" s="816">
        <v>161783</v>
      </c>
      <c r="BR121" s="817"/>
      <c r="BS121" s="817"/>
      <c r="BT121" s="817"/>
      <c r="BU121" s="817"/>
      <c r="BV121" s="817">
        <v>125672</v>
      </c>
      <c r="BW121" s="817"/>
      <c r="BX121" s="817"/>
      <c r="BY121" s="817"/>
      <c r="BZ121" s="817"/>
      <c r="CA121" s="817">
        <v>91467</v>
      </c>
      <c r="CB121" s="817"/>
      <c r="CC121" s="817"/>
      <c r="CD121" s="817"/>
      <c r="CE121" s="817"/>
      <c r="CF121" s="872">
        <v>1.5</v>
      </c>
      <c r="CG121" s="873"/>
      <c r="CH121" s="873"/>
      <c r="CI121" s="873"/>
      <c r="CJ121" s="873"/>
      <c r="CK121" s="866"/>
      <c r="CL121" s="835"/>
      <c r="CM121" s="835"/>
      <c r="CN121" s="835"/>
      <c r="CO121" s="836"/>
      <c r="CP121" s="844" t="s">
        <v>475</v>
      </c>
      <c r="CQ121" s="845"/>
      <c r="CR121" s="845"/>
      <c r="CS121" s="845"/>
      <c r="CT121" s="845"/>
      <c r="CU121" s="845"/>
      <c r="CV121" s="845"/>
      <c r="CW121" s="845"/>
      <c r="CX121" s="845"/>
      <c r="CY121" s="845"/>
      <c r="CZ121" s="845"/>
      <c r="DA121" s="845"/>
      <c r="DB121" s="845"/>
      <c r="DC121" s="845"/>
      <c r="DD121" s="845"/>
      <c r="DE121" s="845"/>
      <c r="DF121" s="846"/>
      <c r="DG121" s="816">
        <v>101004</v>
      </c>
      <c r="DH121" s="817"/>
      <c r="DI121" s="817"/>
      <c r="DJ121" s="817"/>
      <c r="DK121" s="817"/>
      <c r="DL121" s="817">
        <v>120194</v>
      </c>
      <c r="DM121" s="817"/>
      <c r="DN121" s="817"/>
      <c r="DO121" s="817"/>
      <c r="DP121" s="817"/>
      <c r="DQ121" s="817">
        <v>149678</v>
      </c>
      <c r="DR121" s="817"/>
      <c r="DS121" s="817"/>
      <c r="DT121" s="817"/>
      <c r="DU121" s="817"/>
      <c r="DV121" s="794">
        <v>2.4</v>
      </c>
      <c r="DW121" s="794"/>
      <c r="DX121" s="794"/>
      <c r="DY121" s="794"/>
      <c r="DZ121" s="795"/>
    </row>
    <row r="122" spans="1:130" s="230" customFormat="1" ht="26.25" customHeight="1" x14ac:dyDescent="0.2">
      <c r="A122" s="884"/>
      <c r="B122" s="885"/>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463</v>
      </c>
      <c r="AB122" s="780"/>
      <c r="AC122" s="780"/>
      <c r="AD122" s="780"/>
      <c r="AE122" s="781"/>
      <c r="AF122" s="782" t="s">
        <v>463</v>
      </c>
      <c r="AG122" s="780"/>
      <c r="AH122" s="780"/>
      <c r="AI122" s="780"/>
      <c r="AJ122" s="781"/>
      <c r="AK122" s="782" t="s">
        <v>130</v>
      </c>
      <c r="AL122" s="780"/>
      <c r="AM122" s="780"/>
      <c r="AN122" s="780"/>
      <c r="AO122" s="781"/>
      <c r="AP122" s="821" t="s">
        <v>130</v>
      </c>
      <c r="AQ122" s="822"/>
      <c r="AR122" s="822"/>
      <c r="AS122" s="822"/>
      <c r="AT122" s="823"/>
      <c r="AU122" s="877"/>
      <c r="AV122" s="878"/>
      <c r="AW122" s="878"/>
      <c r="AX122" s="878"/>
      <c r="AY122" s="879"/>
      <c r="AZ122" s="818" t="s">
        <v>476</v>
      </c>
      <c r="BA122" s="819"/>
      <c r="BB122" s="819"/>
      <c r="BC122" s="819"/>
      <c r="BD122" s="819"/>
      <c r="BE122" s="819"/>
      <c r="BF122" s="819"/>
      <c r="BG122" s="819"/>
      <c r="BH122" s="819"/>
      <c r="BI122" s="819"/>
      <c r="BJ122" s="819"/>
      <c r="BK122" s="819"/>
      <c r="BL122" s="819"/>
      <c r="BM122" s="819"/>
      <c r="BN122" s="819"/>
      <c r="BO122" s="819"/>
      <c r="BP122" s="820"/>
      <c r="BQ122" s="856">
        <v>11361613</v>
      </c>
      <c r="BR122" s="857"/>
      <c r="BS122" s="857"/>
      <c r="BT122" s="857"/>
      <c r="BU122" s="857"/>
      <c r="BV122" s="857">
        <v>11544534</v>
      </c>
      <c r="BW122" s="857"/>
      <c r="BX122" s="857"/>
      <c r="BY122" s="857"/>
      <c r="BZ122" s="857"/>
      <c r="CA122" s="857">
        <v>11287828</v>
      </c>
      <c r="CB122" s="857"/>
      <c r="CC122" s="857"/>
      <c r="CD122" s="857"/>
      <c r="CE122" s="857"/>
      <c r="CF122" s="858">
        <v>184.5</v>
      </c>
      <c r="CG122" s="859"/>
      <c r="CH122" s="859"/>
      <c r="CI122" s="859"/>
      <c r="CJ122" s="859"/>
      <c r="CK122" s="866"/>
      <c r="CL122" s="835"/>
      <c r="CM122" s="835"/>
      <c r="CN122" s="835"/>
      <c r="CO122" s="836"/>
      <c r="CP122" s="844" t="s">
        <v>477</v>
      </c>
      <c r="CQ122" s="845"/>
      <c r="CR122" s="845"/>
      <c r="CS122" s="845"/>
      <c r="CT122" s="845"/>
      <c r="CU122" s="845"/>
      <c r="CV122" s="845"/>
      <c r="CW122" s="845"/>
      <c r="CX122" s="845"/>
      <c r="CY122" s="845"/>
      <c r="CZ122" s="845"/>
      <c r="DA122" s="845"/>
      <c r="DB122" s="845"/>
      <c r="DC122" s="845"/>
      <c r="DD122" s="845"/>
      <c r="DE122" s="845"/>
      <c r="DF122" s="846"/>
      <c r="DG122" s="816" t="s">
        <v>463</v>
      </c>
      <c r="DH122" s="817"/>
      <c r="DI122" s="817"/>
      <c r="DJ122" s="817"/>
      <c r="DK122" s="817"/>
      <c r="DL122" s="817" t="s">
        <v>463</v>
      </c>
      <c r="DM122" s="817"/>
      <c r="DN122" s="817"/>
      <c r="DO122" s="817"/>
      <c r="DP122" s="817"/>
      <c r="DQ122" s="817" t="s">
        <v>463</v>
      </c>
      <c r="DR122" s="817"/>
      <c r="DS122" s="817"/>
      <c r="DT122" s="817"/>
      <c r="DU122" s="817"/>
      <c r="DV122" s="794" t="s">
        <v>463</v>
      </c>
      <c r="DW122" s="794"/>
      <c r="DX122" s="794"/>
      <c r="DY122" s="794"/>
      <c r="DZ122" s="795"/>
    </row>
    <row r="123" spans="1:130" s="230" customFormat="1" ht="26.25" customHeight="1" x14ac:dyDescent="0.2">
      <c r="A123" s="884"/>
      <c r="B123" s="885"/>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463</v>
      </c>
      <c r="AB123" s="780"/>
      <c r="AC123" s="780"/>
      <c r="AD123" s="780"/>
      <c r="AE123" s="781"/>
      <c r="AF123" s="782" t="s">
        <v>463</v>
      </c>
      <c r="AG123" s="780"/>
      <c r="AH123" s="780"/>
      <c r="AI123" s="780"/>
      <c r="AJ123" s="781"/>
      <c r="AK123" s="782" t="s">
        <v>463</v>
      </c>
      <c r="AL123" s="780"/>
      <c r="AM123" s="780"/>
      <c r="AN123" s="780"/>
      <c r="AO123" s="781"/>
      <c r="AP123" s="821" t="s">
        <v>130</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478</v>
      </c>
      <c r="BP123" s="855"/>
      <c r="BQ123" s="851">
        <v>20893416</v>
      </c>
      <c r="BR123" s="852"/>
      <c r="BS123" s="852"/>
      <c r="BT123" s="852"/>
      <c r="BU123" s="852"/>
      <c r="BV123" s="852">
        <v>21605073</v>
      </c>
      <c r="BW123" s="852"/>
      <c r="BX123" s="852"/>
      <c r="BY123" s="852"/>
      <c r="BZ123" s="852"/>
      <c r="CA123" s="852">
        <v>20436451</v>
      </c>
      <c r="CB123" s="852"/>
      <c r="CC123" s="852"/>
      <c r="CD123" s="852"/>
      <c r="CE123" s="852"/>
      <c r="CF123" s="748"/>
      <c r="CG123" s="749"/>
      <c r="CH123" s="749"/>
      <c r="CI123" s="749"/>
      <c r="CJ123" s="853"/>
      <c r="CK123" s="866"/>
      <c r="CL123" s="835"/>
      <c r="CM123" s="835"/>
      <c r="CN123" s="835"/>
      <c r="CO123" s="836"/>
      <c r="CP123" s="844" t="s">
        <v>406</v>
      </c>
      <c r="CQ123" s="845"/>
      <c r="CR123" s="845"/>
      <c r="CS123" s="845"/>
      <c r="CT123" s="845"/>
      <c r="CU123" s="845"/>
      <c r="CV123" s="845"/>
      <c r="CW123" s="845"/>
      <c r="CX123" s="845"/>
      <c r="CY123" s="845"/>
      <c r="CZ123" s="845"/>
      <c r="DA123" s="845"/>
      <c r="DB123" s="845"/>
      <c r="DC123" s="845"/>
      <c r="DD123" s="845"/>
      <c r="DE123" s="845"/>
      <c r="DF123" s="846"/>
      <c r="DG123" s="779" t="s">
        <v>463</v>
      </c>
      <c r="DH123" s="780"/>
      <c r="DI123" s="780"/>
      <c r="DJ123" s="780"/>
      <c r="DK123" s="781"/>
      <c r="DL123" s="782" t="s">
        <v>463</v>
      </c>
      <c r="DM123" s="780"/>
      <c r="DN123" s="780"/>
      <c r="DO123" s="780"/>
      <c r="DP123" s="781"/>
      <c r="DQ123" s="782" t="s">
        <v>463</v>
      </c>
      <c r="DR123" s="780"/>
      <c r="DS123" s="780"/>
      <c r="DT123" s="780"/>
      <c r="DU123" s="781"/>
      <c r="DV123" s="821" t="s">
        <v>130</v>
      </c>
      <c r="DW123" s="822"/>
      <c r="DX123" s="822"/>
      <c r="DY123" s="822"/>
      <c r="DZ123" s="823"/>
    </row>
    <row r="124" spans="1:130" s="230" customFormat="1" ht="26.25" customHeight="1" thickBot="1" x14ac:dyDescent="0.25">
      <c r="A124" s="884"/>
      <c r="B124" s="885"/>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463</v>
      </c>
      <c r="AG124" s="780"/>
      <c r="AH124" s="780"/>
      <c r="AI124" s="780"/>
      <c r="AJ124" s="781"/>
      <c r="AK124" s="782" t="s">
        <v>130</v>
      </c>
      <c r="AL124" s="780"/>
      <c r="AM124" s="780"/>
      <c r="AN124" s="780"/>
      <c r="AO124" s="781"/>
      <c r="AP124" s="821" t="s">
        <v>463</v>
      </c>
      <c r="AQ124" s="822"/>
      <c r="AR124" s="822"/>
      <c r="AS124" s="822"/>
      <c r="AT124" s="823"/>
      <c r="AU124" s="847" t="s">
        <v>479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463</v>
      </c>
      <c r="BR124" s="842"/>
      <c r="BS124" s="842"/>
      <c r="BT124" s="842"/>
      <c r="BU124" s="842"/>
      <c r="BV124" s="842" t="s">
        <v>463</v>
      </c>
      <c r="BW124" s="842"/>
      <c r="BX124" s="842"/>
      <c r="BY124" s="842"/>
      <c r="BZ124" s="842"/>
      <c r="CA124" s="842" t="s">
        <v>130</v>
      </c>
      <c r="CB124" s="842"/>
      <c r="CC124" s="842"/>
      <c r="CD124" s="842"/>
      <c r="CE124" s="842"/>
      <c r="CF124" s="726"/>
      <c r="CG124" s="727"/>
      <c r="CH124" s="727"/>
      <c r="CI124" s="727"/>
      <c r="CJ124" s="843"/>
      <c r="CK124" s="867"/>
      <c r="CL124" s="867"/>
      <c r="CM124" s="867"/>
      <c r="CN124" s="867"/>
      <c r="CO124" s="868"/>
      <c r="CP124" s="844" t="s">
        <v>480</v>
      </c>
      <c r="CQ124" s="845"/>
      <c r="CR124" s="845"/>
      <c r="CS124" s="845"/>
      <c r="CT124" s="845"/>
      <c r="CU124" s="845"/>
      <c r="CV124" s="845"/>
      <c r="CW124" s="845"/>
      <c r="CX124" s="845"/>
      <c r="CY124" s="845"/>
      <c r="CZ124" s="845"/>
      <c r="DA124" s="845"/>
      <c r="DB124" s="845"/>
      <c r="DC124" s="845"/>
      <c r="DD124" s="845"/>
      <c r="DE124" s="845"/>
      <c r="DF124" s="846"/>
      <c r="DG124" s="763" t="s">
        <v>130</v>
      </c>
      <c r="DH124" s="764"/>
      <c r="DI124" s="764"/>
      <c r="DJ124" s="764"/>
      <c r="DK124" s="765"/>
      <c r="DL124" s="766" t="s">
        <v>463</v>
      </c>
      <c r="DM124" s="764"/>
      <c r="DN124" s="764"/>
      <c r="DO124" s="764"/>
      <c r="DP124" s="765"/>
      <c r="DQ124" s="766" t="s">
        <v>463</v>
      </c>
      <c r="DR124" s="764"/>
      <c r="DS124" s="764"/>
      <c r="DT124" s="764"/>
      <c r="DU124" s="765"/>
      <c r="DV124" s="828" t="s">
        <v>130</v>
      </c>
      <c r="DW124" s="829"/>
      <c r="DX124" s="829"/>
      <c r="DY124" s="829"/>
      <c r="DZ124" s="830"/>
    </row>
    <row r="125" spans="1:130" s="230" customFormat="1" ht="26.25" customHeight="1" x14ac:dyDescent="0.2">
      <c r="A125" s="884"/>
      <c r="B125" s="885"/>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463</v>
      </c>
      <c r="AB125" s="780"/>
      <c r="AC125" s="780"/>
      <c r="AD125" s="780"/>
      <c r="AE125" s="781"/>
      <c r="AF125" s="782" t="s">
        <v>463</v>
      </c>
      <c r="AG125" s="780"/>
      <c r="AH125" s="780"/>
      <c r="AI125" s="780"/>
      <c r="AJ125" s="781"/>
      <c r="AK125" s="782" t="s">
        <v>463</v>
      </c>
      <c r="AL125" s="780"/>
      <c r="AM125" s="780"/>
      <c r="AN125" s="780"/>
      <c r="AO125" s="781"/>
      <c r="AP125" s="821" t="s">
        <v>463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481</v>
      </c>
      <c r="CL125" s="832"/>
      <c r="CM125" s="832"/>
      <c r="CN125" s="832"/>
      <c r="CO125" s="833"/>
      <c r="CP125" s="840" t="s">
        <v>482</v>
      </c>
      <c r="CQ125" s="808"/>
      <c r="CR125" s="808"/>
      <c r="CS125" s="808"/>
      <c r="CT125" s="808"/>
      <c r="CU125" s="808"/>
      <c r="CV125" s="808"/>
      <c r="CW125" s="808"/>
      <c r="CX125" s="808"/>
      <c r="CY125" s="808"/>
      <c r="CZ125" s="808"/>
      <c r="DA125" s="808"/>
      <c r="DB125" s="808"/>
      <c r="DC125" s="808"/>
      <c r="DD125" s="808"/>
      <c r="DE125" s="808"/>
      <c r="DF125" s="809"/>
      <c r="DG125" s="841" t="s">
        <v>130</v>
      </c>
      <c r="DH125" s="825"/>
      <c r="DI125" s="825"/>
      <c r="DJ125" s="825"/>
      <c r="DK125" s="825"/>
      <c r="DL125" s="825" t="s">
        <v>463</v>
      </c>
      <c r="DM125" s="825"/>
      <c r="DN125" s="825"/>
      <c r="DO125" s="825"/>
      <c r="DP125" s="825"/>
      <c r="DQ125" s="825" t="s">
        <v>463</v>
      </c>
      <c r="DR125" s="825"/>
      <c r="DS125" s="825"/>
      <c r="DT125" s="825"/>
      <c r="DU125" s="825"/>
      <c r="DV125" s="826" t="s">
        <v>463</v>
      </c>
      <c r="DW125" s="826"/>
      <c r="DX125" s="826"/>
      <c r="DY125" s="826"/>
      <c r="DZ125" s="827"/>
    </row>
    <row r="126" spans="1:130" s="230" customFormat="1" ht="26.25" customHeight="1" thickBot="1" x14ac:dyDescent="0.25">
      <c r="A126" s="884"/>
      <c r="B126" s="885"/>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3786</v>
      </c>
      <c r="AB126" s="780"/>
      <c r="AC126" s="780"/>
      <c r="AD126" s="780"/>
      <c r="AE126" s="781"/>
      <c r="AF126" s="782">
        <v>3015</v>
      </c>
      <c r="AG126" s="780"/>
      <c r="AH126" s="780"/>
      <c r="AI126" s="780"/>
      <c r="AJ126" s="781"/>
      <c r="AK126" s="782">
        <v>2581</v>
      </c>
      <c r="AL126" s="780"/>
      <c r="AM126" s="780"/>
      <c r="AN126" s="780"/>
      <c r="AO126" s="781"/>
      <c r="AP126" s="821">
        <v>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483</v>
      </c>
      <c r="CQ126" s="752"/>
      <c r="CR126" s="752"/>
      <c r="CS126" s="752"/>
      <c r="CT126" s="752"/>
      <c r="CU126" s="752"/>
      <c r="CV126" s="752"/>
      <c r="CW126" s="752"/>
      <c r="CX126" s="752"/>
      <c r="CY126" s="752"/>
      <c r="CZ126" s="752"/>
      <c r="DA126" s="752"/>
      <c r="DB126" s="752"/>
      <c r="DC126" s="752"/>
      <c r="DD126" s="752"/>
      <c r="DE126" s="752"/>
      <c r="DF126" s="753"/>
      <c r="DG126" s="816" t="s">
        <v>463</v>
      </c>
      <c r="DH126" s="817"/>
      <c r="DI126" s="817"/>
      <c r="DJ126" s="817"/>
      <c r="DK126" s="817"/>
      <c r="DL126" s="817" t="s">
        <v>130</v>
      </c>
      <c r="DM126" s="817"/>
      <c r="DN126" s="817"/>
      <c r="DO126" s="817"/>
      <c r="DP126" s="817"/>
      <c r="DQ126" s="817" t="s">
        <v>463</v>
      </c>
      <c r="DR126" s="817"/>
      <c r="DS126" s="817"/>
      <c r="DT126" s="817"/>
      <c r="DU126" s="817"/>
      <c r="DV126" s="794" t="s">
        <v>130</v>
      </c>
      <c r="DW126" s="794"/>
      <c r="DX126" s="794"/>
      <c r="DY126" s="794"/>
      <c r="DZ126" s="795"/>
    </row>
    <row r="127" spans="1:130" s="230" customFormat="1" ht="26.25" customHeight="1" x14ac:dyDescent="0.2">
      <c r="A127" s="886"/>
      <c r="B127" s="887"/>
      <c r="C127" s="818" t="s">
        <v>484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91</v>
      </c>
      <c r="AB127" s="780"/>
      <c r="AC127" s="780"/>
      <c r="AD127" s="780"/>
      <c r="AE127" s="781"/>
      <c r="AF127" s="782">
        <v>68</v>
      </c>
      <c r="AG127" s="780"/>
      <c r="AH127" s="780"/>
      <c r="AI127" s="780"/>
      <c r="AJ127" s="781"/>
      <c r="AK127" s="782">
        <v>42</v>
      </c>
      <c r="AL127" s="780"/>
      <c r="AM127" s="780"/>
      <c r="AN127" s="780"/>
      <c r="AO127" s="781"/>
      <c r="AP127" s="821">
        <v>0</v>
      </c>
      <c r="AQ127" s="822"/>
      <c r="AR127" s="822"/>
      <c r="AS127" s="822"/>
      <c r="AT127" s="823"/>
      <c r="AU127" s="232"/>
      <c r="AV127" s="232"/>
      <c r="AW127" s="232"/>
      <c r="AX127" s="824"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489</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463</v>
      </c>
      <c r="DM127" s="817"/>
      <c r="DN127" s="817"/>
      <c r="DO127" s="817"/>
      <c r="DP127" s="817"/>
      <c r="DQ127" s="817" t="s">
        <v>463</v>
      </c>
      <c r="DR127" s="817"/>
      <c r="DS127" s="817"/>
      <c r="DT127" s="817"/>
      <c r="DU127" s="817"/>
      <c r="DV127" s="794" t="s">
        <v>463</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39576</v>
      </c>
      <c r="AB128" s="801"/>
      <c r="AC128" s="801"/>
      <c r="AD128" s="801"/>
      <c r="AE128" s="802"/>
      <c r="AF128" s="803">
        <v>38154</v>
      </c>
      <c r="AG128" s="801"/>
      <c r="AH128" s="801"/>
      <c r="AI128" s="801"/>
      <c r="AJ128" s="802"/>
      <c r="AK128" s="803">
        <v>35693</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463</v>
      </c>
      <c r="BG128" s="787"/>
      <c r="BH128" s="787"/>
      <c r="BI128" s="787"/>
      <c r="BJ128" s="787"/>
      <c r="BK128" s="787"/>
      <c r="BL128" s="810"/>
      <c r="BM128" s="786">
        <v>13.99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493</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7270916</v>
      </c>
      <c r="AB129" s="780"/>
      <c r="AC129" s="780"/>
      <c r="AD129" s="780"/>
      <c r="AE129" s="781"/>
      <c r="AF129" s="782">
        <v>7475537</v>
      </c>
      <c r="AG129" s="780"/>
      <c r="AH129" s="780"/>
      <c r="AI129" s="780"/>
      <c r="AJ129" s="781"/>
      <c r="AK129" s="782">
        <v>7186661</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130</v>
      </c>
      <c r="BG129" s="771"/>
      <c r="BH129" s="771"/>
      <c r="BI129" s="771"/>
      <c r="BJ129" s="771"/>
      <c r="BK129" s="771"/>
      <c r="BL129" s="772"/>
      <c r="BM129" s="770">
        <v>18.989999999999998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1106600</v>
      </c>
      <c r="AB130" s="780"/>
      <c r="AC130" s="780"/>
      <c r="AD130" s="780"/>
      <c r="AE130" s="781"/>
      <c r="AF130" s="782">
        <v>1043148</v>
      </c>
      <c r="AG130" s="780"/>
      <c r="AH130" s="780"/>
      <c r="AI130" s="780"/>
      <c r="AJ130" s="781"/>
      <c r="AK130" s="782">
        <v>1067159</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6164316</v>
      </c>
      <c r="AB131" s="764"/>
      <c r="AC131" s="764"/>
      <c r="AD131" s="764"/>
      <c r="AE131" s="765"/>
      <c r="AF131" s="766">
        <v>6432389</v>
      </c>
      <c r="AG131" s="764"/>
      <c r="AH131" s="764"/>
      <c r="AI131" s="764"/>
      <c r="AJ131" s="765"/>
      <c r="AK131" s="766">
        <v>6119502</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4.9690995720000002</v>
      </c>
      <c r="AB132" s="745"/>
      <c r="AC132" s="745"/>
      <c r="AD132" s="745"/>
      <c r="AE132" s="746"/>
      <c r="AF132" s="747">
        <v>5.2838066850000001</v>
      </c>
      <c r="AG132" s="745"/>
      <c r="AH132" s="745"/>
      <c r="AI132" s="745"/>
      <c r="AJ132" s="746"/>
      <c r="AK132" s="747">
        <v>4.6215198559999999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5.2</v>
      </c>
      <c r="AB133" s="724"/>
      <c r="AC133" s="724"/>
      <c r="AD133" s="724"/>
      <c r="AE133" s="725"/>
      <c r="AF133" s="723">
        <v>5.2</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ERvTWHKQwtDfFSgKmnUiIkjMckThiBiiXlcCzfxXvQliH5jBcaWXJj6pNGyPGvHX6/XVn4etTngfE4iW+UONw==" saltValue="o9LwpQ7t7+i88G8bwrrVL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4" zoomScale="60" zoomScaleNormal="85" workbookViewId="0">
      <selection activeCell="S96" sqref="S96"/>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LV8q7IMSJoYaED3oOdz+H3rHqujHu/bVYi08uFRpkSxdx1oVI0f2veD2Ym741VeUJjOlrLzfRSG6ApdlZYZTw==" saltValue="AMzREYyflqxZk602udYf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JqKswKiFJ6NnXGw4MA4hmHKBNQFUmFFzgGF/9HVfciZez+21i+Xll5Kbv/xtpRQ7HQbpoEKA7O00h8uCcpT+g==" saltValue="qMw3zviAHZU25mNwwKkA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512</v>
      </c>
      <c r="AL9" s="1130"/>
      <c r="AM9" s="1130"/>
      <c r="AN9" s="1131"/>
      <c r="AO9" s="281">
        <v>1714980</v>
      </c>
      <c r="AP9" s="281">
        <v>90529</v>
      </c>
      <c r="AQ9" s="282">
        <v>99018</v>
      </c>
      <c r="AR9" s="283">
        <v>-8.6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513</v>
      </c>
      <c r="AL10" s="1130"/>
      <c r="AM10" s="1130"/>
      <c r="AN10" s="1131"/>
      <c r="AO10" s="284">
        <v>333547</v>
      </c>
      <c r="AP10" s="284">
        <v>17607</v>
      </c>
      <c r="AQ10" s="285">
        <v>12190</v>
      </c>
      <c r="AR10" s="286">
        <v>44.4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514</v>
      </c>
      <c r="AL11" s="1130"/>
      <c r="AM11" s="1130"/>
      <c r="AN11" s="1131"/>
      <c r="AO11" s="284" t="s">
        <v>515</v>
      </c>
      <c r="AP11" s="284" t="s">
        <v>515</v>
      </c>
      <c r="AQ11" s="285">
        <v>979</v>
      </c>
      <c r="AR11" s="286" t="s">
        <v>515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516</v>
      </c>
      <c r="AL12" s="1130"/>
      <c r="AM12" s="1130"/>
      <c r="AN12" s="1131"/>
      <c r="AO12" s="284" t="s">
        <v>515</v>
      </c>
      <c r="AP12" s="284" t="s">
        <v>515</v>
      </c>
      <c r="AQ12" s="285" t="s">
        <v>515</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517</v>
      </c>
      <c r="AL13" s="1130"/>
      <c r="AM13" s="1130"/>
      <c r="AN13" s="1131"/>
      <c r="AO13" s="284" t="s">
        <v>515</v>
      </c>
      <c r="AP13" s="284" t="s">
        <v>515</v>
      </c>
      <c r="AQ13" s="285">
        <v>3304</v>
      </c>
      <c r="AR13" s="286" t="s">
        <v>515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518</v>
      </c>
      <c r="AL14" s="1130"/>
      <c r="AM14" s="1130"/>
      <c r="AN14" s="1131"/>
      <c r="AO14" s="284">
        <v>64881</v>
      </c>
      <c r="AP14" s="284">
        <v>3425</v>
      </c>
      <c r="AQ14" s="285">
        <v>2278</v>
      </c>
      <c r="AR14" s="286">
        <v>50.4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519</v>
      </c>
      <c r="AL15" s="1133"/>
      <c r="AM15" s="1133"/>
      <c r="AN15" s="1134"/>
      <c r="AO15" s="284">
        <v>-139848</v>
      </c>
      <c r="AP15" s="284">
        <v>-7382</v>
      </c>
      <c r="AQ15" s="285">
        <v>-6694</v>
      </c>
      <c r="AR15" s="286">
        <v>10.3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1973560</v>
      </c>
      <c r="AP16" s="284">
        <v>104179</v>
      </c>
      <c r="AQ16" s="285">
        <v>111075</v>
      </c>
      <c r="AR16" s="286">
        <v>-6.2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524</v>
      </c>
      <c r="AL21" s="1136"/>
      <c r="AM21" s="1136"/>
      <c r="AN21" s="1137"/>
      <c r="AO21" s="297">
        <v>10.029999999999999</v>
      </c>
      <c r="AP21" s="298">
        <v>9.92</v>
      </c>
      <c r="AQ21" s="299">
        <v>0.11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525</v>
      </c>
      <c r="AL22" s="1136"/>
      <c r="AM22" s="1136"/>
      <c r="AN22" s="1137"/>
      <c r="AO22" s="302">
        <v>97.8</v>
      </c>
      <c r="AP22" s="303">
        <v>96.2</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526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529</v>
      </c>
      <c r="AL32" s="1114"/>
      <c r="AM32" s="1114"/>
      <c r="AN32" s="1115"/>
      <c r="AO32" s="312">
        <v>1165450</v>
      </c>
      <c r="AP32" s="312">
        <v>61521</v>
      </c>
      <c r="AQ32" s="313">
        <v>56953</v>
      </c>
      <c r="AR32" s="314">
        <v>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530</v>
      </c>
      <c r="AL33" s="1114"/>
      <c r="AM33" s="1114"/>
      <c r="AN33" s="1115"/>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531</v>
      </c>
      <c r="AL34" s="1114"/>
      <c r="AM34" s="1114"/>
      <c r="AN34" s="1115"/>
      <c r="AO34" s="312" t="s">
        <v>515</v>
      </c>
      <c r="AP34" s="312" t="s">
        <v>515</v>
      </c>
      <c r="AQ34" s="313" t="s">
        <v>515</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532</v>
      </c>
      <c r="AL35" s="1114"/>
      <c r="AM35" s="1114"/>
      <c r="AN35" s="1115"/>
      <c r="AO35" s="312">
        <v>205598</v>
      </c>
      <c r="AP35" s="312">
        <v>10853</v>
      </c>
      <c r="AQ35" s="313">
        <v>20881</v>
      </c>
      <c r="AR35" s="314">
        <v>-48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533</v>
      </c>
      <c r="AL36" s="1114"/>
      <c r="AM36" s="1114"/>
      <c r="AN36" s="1115"/>
      <c r="AO36" s="312">
        <v>11732</v>
      </c>
      <c r="AP36" s="312">
        <v>619</v>
      </c>
      <c r="AQ36" s="313">
        <v>3030</v>
      </c>
      <c r="AR36" s="314">
        <v>-79.599999999999994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534</v>
      </c>
      <c r="AL37" s="1114"/>
      <c r="AM37" s="1114"/>
      <c r="AN37" s="1115"/>
      <c r="AO37" s="312">
        <v>2623</v>
      </c>
      <c r="AP37" s="312">
        <v>138</v>
      </c>
      <c r="AQ37" s="313">
        <v>605</v>
      </c>
      <c r="AR37" s="314">
        <v>-77.2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535</v>
      </c>
      <c r="AL38" s="1117"/>
      <c r="AM38" s="1117"/>
      <c r="AN38" s="1118"/>
      <c r="AO38" s="315">
        <v>263</v>
      </c>
      <c r="AP38" s="315">
        <v>14</v>
      </c>
      <c r="AQ38" s="316">
        <v>2</v>
      </c>
      <c r="AR38" s="304">
        <v>600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536</v>
      </c>
      <c r="AL39" s="1117"/>
      <c r="AM39" s="1117"/>
      <c r="AN39" s="1118"/>
      <c r="AO39" s="312">
        <v>-35693</v>
      </c>
      <c r="AP39" s="312">
        <v>-1884</v>
      </c>
      <c r="AQ39" s="313">
        <v>-2161</v>
      </c>
      <c r="AR39" s="314">
        <v>-12.8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537</v>
      </c>
      <c r="AL40" s="1114"/>
      <c r="AM40" s="1114"/>
      <c r="AN40" s="1115"/>
      <c r="AO40" s="312">
        <v>-1067159</v>
      </c>
      <c r="AP40" s="312">
        <v>-56332</v>
      </c>
      <c r="AQ40" s="313">
        <v>-53409</v>
      </c>
      <c r="AR40" s="314">
        <v>5.5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282814</v>
      </c>
      <c r="AP41" s="312">
        <v>14929</v>
      </c>
      <c r="AQ41" s="313">
        <v>25901</v>
      </c>
      <c r="AR41" s="314">
        <v>-42.4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507</v>
      </c>
      <c r="AN49" s="1124" t="s">
        <v>541</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3124053</v>
      </c>
      <c r="AN51" s="334">
        <v>152430</v>
      </c>
      <c r="AO51" s="335">
        <v>286.3</v>
      </c>
      <c r="AP51" s="336">
        <v>53869</v>
      </c>
      <c r="AQ51" s="337">
        <v>0.4</v>
      </c>
      <c r="AR51" s="338">
        <v>285.89999999999998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2587787</v>
      </c>
      <c r="AN52" s="342">
        <v>126264</v>
      </c>
      <c r="AO52" s="343">
        <v>429.9</v>
      </c>
      <c r="AP52" s="344">
        <v>35046</v>
      </c>
      <c r="AQ52" s="345">
        <v>7.1</v>
      </c>
      <c r="AR52" s="346">
        <v>422.8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1687135</v>
      </c>
      <c r="AN53" s="334">
        <v>83741</v>
      </c>
      <c r="AO53" s="335">
        <v>-45.1</v>
      </c>
      <c r="AP53" s="336">
        <v>59119</v>
      </c>
      <c r="AQ53" s="337">
        <v>9.6999999999999993</v>
      </c>
      <c r="AR53" s="338">
        <v>-54.8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712593</v>
      </c>
      <c r="AN54" s="342">
        <v>35370</v>
      </c>
      <c r="AO54" s="343">
        <v>-72</v>
      </c>
      <c r="AP54" s="344">
        <v>29900</v>
      </c>
      <c r="AQ54" s="345">
        <v>-14.7</v>
      </c>
      <c r="AR54" s="346">
        <v>-57.3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2099350</v>
      </c>
      <c r="AN55" s="334">
        <v>106173</v>
      </c>
      <c r="AO55" s="335">
        <v>26.8</v>
      </c>
      <c r="AP55" s="336">
        <v>84459</v>
      </c>
      <c r="AQ55" s="337">
        <v>42.9</v>
      </c>
      <c r="AR55" s="338">
        <v>-16.100000000000001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564321</v>
      </c>
      <c r="AN56" s="342">
        <v>28540</v>
      </c>
      <c r="AO56" s="343">
        <v>-19.3</v>
      </c>
      <c r="AP56" s="344">
        <v>47314</v>
      </c>
      <c r="AQ56" s="345">
        <v>58.2</v>
      </c>
      <c r="AR56" s="346">
        <v>-77.5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2033055</v>
      </c>
      <c r="AN57" s="334">
        <v>105182</v>
      </c>
      <c r="AO57" s="335">
        <v>-0.9</v>
      </c>
      <c r="AP57" s="336">
        <v>74568</v>
      </c>
      <c r="AQ57" s="337">
        <v>-11.7</v>
      </c>
      <c r="AR57" s="338">
        <v>10.8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1315568</v>
      </c>
      <c r="AN58" s="342">
        <v>68062</v>
      </c>
      <c r="AO58" s="343">
        <v>138.5</v>
      </c>
      <c r="AP58" s="344">
        <v>42558</v>
      </c>
      <c r="AQ58" s="345">
        <v>-10.1</v>
      </c>
      <c r="AR58" s="346">
        <v>148.6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1746067</v>
      </c>
      <c r="AN59" s="334">
        <v>92170</v>
      </c>
      <c r="AO59" s="335">
        <v>-12.4</v>
      </c>
      <c r="AP59" s="336">
        <v>73693</v>
      </c>
      <c r="AQ59" s="337">
        <v>-1.2</v>
      </c>
      <c r="AR59" s="338">
        <v>-11.2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1089409</v>
      </c>
      <c r="AN60" s="342">
        <v>57507</v>
      </c>
      <c r="AO60" s="343">
        <v>-15.5</v>
      </c>
      <c r="AP60" s="344">
        <v>44203</v>
      </c>
      <c r="AQ60" s="345">
        <v>3.9</v>
      </c>
      <c r="AR60" s="346">
        <v>-19.399999999999999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2137932</v>
      </c>
      <c r="AN61" s="349">
        <v>107939</v>
      </c>
      <c r="AO61" s="350">
        <v>50.9</v>
      </c>
      <c r="AP61" s="351">
        <v>69142</v>
      </c>
      <c r="AQ61" s="352">
        <v>8</v>
      </c>
      <c r="AR61" s="338">
        <v>42.9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1253936</v>
      </c>
      <c r="AN62" s="342">
        <v>63149</v>
      </c>
      <c r="AO62" s="343">
        <v>92.3</v>
      </c>
      <c r="AP62" s="344">
        <v>39804</v>
      </c>
      <c r="AQ62" s="345">
        <v>8.9</v>
      </c>
      <c r="AR62" s="346">
        <v>83.4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Xz8YPmEzg51jKOAks+zrEgRBb0dQpXMi9kKv1eaIki1gn/3UBdZlae/Tr3yTBFVewK80s1mEH8EWiHgOAR2eA==" saltValue="xqUofvg2FSBVXC+u9QL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D26" sqref="AD26"/>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jlNcip/Ugqh3yo16XRJ1e1FuMKTVl7x+wotPqP6NKVFB6eayJmwEDGGhdElktAkuNZa9I5mNKqnRjqgqzvqzhw==" saltValue="0R2W5/GlYk6pRgq9JpJ2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election activeCell="BM20" sqref="BM20"/>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uVKeDgPdOAQwqB+wVdCOTifWt3GoXTypxKTISaYSZrHIr1zTP7SlRPAaNF3WgiXOHr0AQXalEHQK0CvzbQxafA==" saltValue="Ybe0LQkOOr/zXP42LQCj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2"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49.73</v>
      </c>
      <c r="G47" s="12">
        <v>53.02</v>
      </c>
      <c r="H47" s="12">
        <v>59.33</v>
      </c>
      <c r="I47" s="12">
        <v>67.3</v>
      </c>
      <c r="J47" s="13">
        <v>68.989999999999995</v>
      </c>
    </row>
    <row r="48" spans="2:10" ht="57.75" customHeight="1" x14ac:dyDescent="0.2">
      <c r="B48" s="14"/>
      <c r="C48" s="1141" t="s">
        <v>4</v>
      </c>
      <c r="D48" s="1141"/>
      <c r="E48" s="1142"/>
      <c r="F48" s="15">
        <v>3.65</v>
      </c>
      <c r="G48" s="16">
        <v>4.95</v>
      </c>
      <c r="H48" s="16">
        <v>5.58</v>
      </c>
      <c r="I48" s="16">
        <v>5.54</v>
      </c>
      <c r="J48" s="17">
        <v>7.7</v>
      </c>
    </row>
    <row r="49" spans="2:10" ht="57.75" customHeight="1" thickBot="1" x14ac:dyDescent="0.25">
      <c r="B49" s="18"/>
      <c r="C49" s="1143" t="s">
        <v>5</v>
      </c>
      <c r="D49" s="1143"/>
      <c r="E49" s="1144"/>
      <c r="F49" s="19">
        <v>3.73</v>
      </c>
      <c r="G49" s="20">
        <v>3.8</v>
      </c>
      <c r="H49" s="20">
        <v>8.52</v>
      </c>
      <c r="I49" s="20">
        <v>9.7100000000000009</v>
      </c>
      <c r="J49" s="21">
        <v>15.57</v>
      </c>
    </row>
    <row r="50" spans="2:10" ht="13.2" x14ac:dyDescent="0.2"/>
  </sheetData>
  <sheetProtection algorithmName="SHA-512" hashValue="09p2PEeYLgAnMHdEAvwBvk5L4hK+vatik68LD3iW8+DJBtb6bkwJnBEOPi/5ogZQ54f6Az/zS0AtESgmhlDXwQ==" saltValue="tzH76nUuyKZzuZsyLgl9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星 宣之</cp:lastModifiedBy>
  <dcterms:created xsi:type="dcterms:W3CDTF">2024-03-14T01:20:13Z</dcterms:created>
  <dcterms:modified xsi:type="dcterms:W3CDTF">2024-03-18T00:17:37Z</dcterms:modified>
  <cp:category/>
</cp:coreProperties>
</file>