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L0711U\Desktop\R5\03_回答\"/>
    </mc:Choice>
  </mc:AlternateContent>
  <xr:revisionPtr revIDLastSave="0" documentId="13_ncr:1_{EBE992AD-8586-4602-A931-346F0495C8A2}" xr6:coauthVersionLast="43" xr6:coauthVersionMax="43" xr10:uidLastSave="{00000000-0000-0000-0000-000000000000}"/>
  <workbookProtection workbookAlgorithmName="SHA-512" workbookHashValue="P913VF1NrvwHFPdK4kPy2jwq/uZeGrxLK4KhpO7Hsrs8brfNJxPZ0qptvaXgbe4oSSf4v0QYWdK1rOeL4IQ9rw==" workbookSaltValue="i2CfKL1zlIj2DvozepJsVg==" workbookSpinCount="100000" lockStructure="1"/>
  <bookViews>
    <workbookView xWindow="-120" yWindow="-120" windowWidth="20730" windowHeight="11160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M85" i="4" s="1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O6" i="5"/>
  <c r="I10" i="4" s="1"/>
  <c r="N6" i="5"/>
  <c r="M6" i="5"/>
  <c r="L6" i="5"/>
  <c r="K6" i="5"/>
  <c r="J6" i="5"/>
  <c r="I8" i="4" s="1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L85" i="4"/>
  <c r="K85" i="4"/>
  <c r="I85" i="4"/>
  <c r="H85" i="4"/>
  <c r="G85" i="4"/>
  <c r="BB10" i="4"/>
  <c r="AT10" i="4"/>
  <c r="W10" i="4"/>
  <c r="P10" i="4"/>
  <c r="B10" i="4"/>
  <c r="BB8" i="4"/>
  <c r="AT8" i="4"/>
  <c r="AD8" i="4"/>
  <c r="W8" i="4"/>
  <c r="P8" i="4"/>
  <c r="B8" i="4"/>
  <c r="B6" i="4"/>
</calcChain>
</file>

<file path=xl/sharedStrings.xml><?xml version="1.0" encoding="utf-8"?>
<sst xmlns="http://schemas.openxmlformats.org/spreadsheetml/2006/main" count="320" uniqueCount="117">
  <si>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</si>
  <si>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</si>
  <si>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</si>
  <si>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</si>
  <si>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</si>
  <si>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</si>
  <si>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</si>
  <si>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</si>
  <si>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</si>
  <si>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</si>
  <si>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</si>
  <si>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</si>
  <si>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</si>
  <si>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</si>
  <si>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</si>
  <si>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</si>
  <si>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</si>
  <si>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</si>
  <si>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</si>
  <si>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</si>
  <si>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</si>
  <si>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</si>
  <si>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</si>
  <si>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</si>
  <si>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</si>
  <si>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</si>
  <si>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</si>
  <si>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</si>
  <si>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</si>
  <si>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</si>
  <si>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</si>
  <si>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</si>
  <si>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</si>
  <si>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</si>
  <si>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</si>
  <si>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</si>
  <si>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</si>
  <si>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</si>
  <si>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</si>
  <si>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</si>
  <si>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</si>
  <si>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</si>
  <si>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</si>
  <si>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</si>
  <si>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</si>
  <si>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</si>
  <si>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</si>
  <si>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</si>
  <si>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</si>
  <si>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</si>
  <si>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</si>
  <si>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</si>
  <si>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</si>
  <si>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</si>
  <si>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</si>
  <si>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</si>
  <si>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</si>
  <si>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</si>
  <si>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</si>
  <si>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</si>
  <si>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</si>
  <si>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</si>
  <si>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</si>
  <si>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</si>
  <si>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</si>
  <si>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</si>
  <si>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</si>
  <si>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</si>
  <si>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</si>
  <si>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</si>
  <si>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</si>
  <si>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</si>
  <si>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</si>
  <si>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</si>
  <si>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</si>
  <si>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</si>
  <si>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</si>
  <si>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</si>
  <si>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</si>
  <si>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</si>
  <si>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</si>
  <si>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</si>
  <si>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</si>
  <si>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</si>
  <si>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</si>
  <si>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</si>
  <si>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</si>
  <si>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</si>
  <si>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</si>
  <si>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</si>
  <si>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</si>
  <si>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</si>
  <si>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</si>
  <si>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</si>
  <si>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</si>
  <si>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</si>
  <si>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矢吹町</t>
  </si>
  <si>
    <t>法適用</t>
  </si>
  <si>
    <t>下水道事業</t>
  </si>
  <si>
    <t>公共下水道</t>
  </si>
  <si>
    <t>Cc1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</si>
  <si>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</si>
  <si>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</si>
  <si>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</si>
  <si>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</si>
  <si>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</si>
  <si>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</si>
  <si>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</si>
  <si>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</si>
  <si>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</si>
  <si>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</si>
  <si>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</si>
  <si>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</si>
  <si>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</si>
  <si>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常収支比率は100%以上で黒字となったが、財源割合としては使用料等の営業収益以外の収入（一般会計繰入金）が多い。企業債残高対事業規模比率も高い状態であるため、使用料水準や経費内容の適切性を検討し、経営基盤の安定に努める。</t>
    <rPh sb="12" eb="14">
      <t>イジョウ</t>
    </rPh>
    <rPh sb="58" eb="60">
      <t>キギョウ</t>
    </rPh>
    <rPh sb="60" eb="61">
      <t>サイ</t>
    </rPh>
    <rPh sb="61" eb="63">
      <t>ザンダカ</t>
    </rPh>
    <rPh sb="63" eb="64">
      <t>タイ</t>
    </rPh>
    <rPh sb="64" eb="66">
      <t>ジギョウ</t>
    </rPh>
    <rPh sb="66" eb="68">
      <t>キボ</t>
    </rPh>
    <rPh sb="68" eb="70">
      <t>ヒリツ</t>
    </rPh>
    <rPh sb="71" eb="72">
      <t>タカ</t>
    </rPh>
    <rPh sb="73" eb="75">
      <t>ジョウタイ</t>
    </rPh>
    <rPh sb="81" eb="84">
      <t>シヨウリョウ</t>
    </rPh>
    <rPh sb="84" eb="86">
      <t>スイジュン</t>
    </rPh>
    <rPh sb="87" eb="89">
      <t>ケイヒ</t>
    </rPh>
    <rPh sb="89" eb="91">
      <t>ナイヨウ</t>
    </rPh>
    <rPh sb="92" eb="95">
      <t>テキセツセイ</t>
    </rPh>
    <rPh sb="96" eb="98">
      <t>ケントウ</t>
    </rPh>
    <rPh sb="100" eb="104">
      <t>ケイエイキバン</t>
    </rPh>
    <rPh sb="105" eb="107">
      <t>アンテイ</t>
    </rPh>
    <rPh sb="108" eb="109">
      <t>ツト</t>
    </rPh>
    <phoneticPr fontId="4"/>
  </si>
  <si>
    <t>　他の自治体同様に老朽化が進行している状況であるため、計画的に施設の改築・更新を行い、安定した事業運営に努める。
　</t>
    <rPh sb="27" eb="30">
      <t>ケイカクテキ</t>
    </rPh>
    <rPh sb="31" eb="33">
      <t>シセツ</t>
    </rPh>
    <rPh sb="34" eb="36">
      <t>カイチク</t>
    </rPh>
    <rPh sb="37" eb="39">
      <t>コウシン</t>
    </rPh>
    <rPh sb="40" eb="41">
      <t>オコナ</t>
    </rPh>
    <rPh sb="43" eb="45">
      <t>アンテイ</t>
    </rPh>
    <rPh sb="47" eb="49">
      <t>ジギョウ</t>
    </rPh>
    <rPh sb="49" eb="51">
      <t>ウンエイ</t>
    </rPh>
    <rPh sb="52" eb="53">
      <t>ツト</t>
    </rPh>
    <phoneticPr fontId="4"/>
  </si>
  <si>
    <t>　本町の公共下水道事業は令和4年度より公営企業会計を適用した。
　今後、公営企業会計に則した経営戦略の策定を行い、財政状況・資産状況の正確な把握に努め、持続可能な経営を目指す。</t>
    <rPh sb="1" eb="3">
      <t>ホンマチ</t>
    </rPh>
    <rPh sb="4" eb="11">
      <t>コウキョウゲスイドウジギョウ</t>
    </rPh>
    <rPh sb="12" eb="14">
      <t>レイワ</t>
    </rPh>
    <rPh sb="15" eb="17">
      <t>ネンド</t>
    </rPh>
    <rPh sb="19" eb="23">
      <t>コウエイキギョウ</t>
    </rPh>
    <rPh sb="23" eb="25">
      <t>カイケイ</t>
    </rPh>
    <rPh sb="26" eb="28">
      <t>テキヨウ</t>
    </rPh>
    <rPh sb="33" eb="35">
      <t>コンゴ</t>
    </rPh>
    <rPh sb="36" eb="42">
      <t>コウエイキギョウカイケイ</t>
    </rPh>
    <rPh sb="43" eb="44">
      <t>ソク</t>
    </rPh>
    <rPh sb="46" eb="50">
      <t>ケイエイセンリャク</t>
    </rPh>
    <rPh sb="51" eb="53">
      <t>サクテイ</t>
    </rPh>
    <rPh sb="54" eb="55">
      <t>オコナ</t>
    </rPh>
    <rPh sb="57" eb="59">
      <t>ザイセイ</t>
    </rPh>
    <rPh sb="59" eb="61">
      <t>ジョウキョウ</t>
    </rPh>
    <rPh sb="62" eb="64">
      <t>シサン</t>
    </rPh>
    <rPh sb="64" eb="66">
      <t>ジョウキョウ</t>
    </rPh>
    <rPh sb="67" eb="69">
      <t>セイカク</t>
    </rPh>
    <rPh sb="70" eb="72">
      <t>ハアク</t>
    </rPh>
    <rPh sb="73" eb="74">
      <t>ツト</t>
    </rPh>
    <rPh sb="76" eb="78">
      <t>ジゾク</t>
    </rPh>
    <rPh sb="78" eb="80">
      <t>カノウ</t>
    </rPh>
    <rPh sb="81" eb="83">
      <t>ケイエイ</t>
    </rPh>
    <rPh sb="84" eb="86">
      <t>メザ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</si>
</sst>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F2-4753-926E-72703CFED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2-4753-926E-72703CFED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2-4550-B3FF-1EFB7DD99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55.82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192-4550-B3FF-1EFB7DD99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9-4519-9E26-0C610AFE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90.67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B9-4519-9E26-0C610AFEAA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116.47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97-4B94-BBC6-9E45ECC9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107.01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97-4B94-BBC6-9E45ECC999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5C-4FED-9E32-A81CE26DA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25.86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5C-4FED-9E32-A81CE26DA5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C-4273-92E6-5BD077AAF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C-4273-92E6-5BD077AAF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5-40C3-9E7B-F4F14F0C6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23.86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F5-40C3-9E7B-F4F14F0C6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69.319999999999993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94-4303-8779-3E102CB19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94-4303-8779-3E102CB193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1902.28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02-41CF-9A02-4BB4B1B83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804.98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02-41CF-9A02-4BB4B1B83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55-49C0-9EDC-3E69321F1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88.71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55-49C0-9EDC-3E69321F1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181.69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2-426E-98CB-0159FC3DA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174.8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32-426E-98CB-0159FC3DA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G52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福島県　矢吹町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Cc1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16960</v>
      </c>
      <c r="AM8" s="45"/>
      <c r="AN8" s="45"/>
      <c r="AO8" s="45"/>
      <c r="AP8" s="45"/>
      <c r="AQ8" s="45"/>
      <c r="AR8" s="45"/>
      <c r="AS8" s="45"/>
      <c r="AT8" s="46">
        <f>データ!T6</f>
        <v>60.4</v>
      </c>
      <c r="AU8" s="46"/>
      <c r="AV8" s="46"/>
      <c r="AW8" s="46"/>
      <c r="AX8" s="46"/>
      <c r="AY8" s="46"/>
      <c r="AZ8" s="46"/>
      <c r="BA8" s="46"/>
      <c r="BB8" s="46">
        <f>データ!U6</f>
        <v>280.79000000000002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60.28</v>
      </c>
      <c r="J10" s="46"/>
      <c r="K10" s="46"/>
      <c r="L10" s="46"/>
      <c r="M10" s="46"/>
      <c r="N10" s="46"/>
      <c r="O10" s="46"/>
      <c r="P10" s="46">
        <f>データ!P6</f>
        <v>64.97</v>
      </c>
      <c r="Q10" s="46"/>
      <c r="R10" s="46"/>
      <c r="S10" s="46"/>
      <c r="T10" s="46"/>
      <c r="U10" s="46"/>
      <c r="V10" s="46"/>
      <c r="W10" s="46">
        <f>データ!Q6</f>
        <v>63.91</v>
      </c>
      <c r="X10" s="46"/>
      <c r="Y10" s="46"/>
      <c r="Z10" s="46"/>
      <c r="AA10" s="46"/>
      <c r="AB10" s="46"/>
      <c r="AC10" s="46"/>
      <c r="AD10" s="45">
        <f>データ!R6</f>
        <v>2992</v>
      </c>
      <c r="AE10" s="45"/>
      <c r="AF10" s="45"/>
      <c r="AG10" s="45"/>
      <c r="AH10" s="45"/>
      <c r="AI10" s="45"/>
      <c r="AJ10" s="45"/>
      <c r="AK10" s="2"/>
      <c r="AL10" s="45">
        <f>データ!V6</f>
        <v>11032</v>
      </c>
      <c r="AM10" s="45"/>
      <c r="AN10" s="45"/>
      <c r="AO10" s="45"/>
      <c r="AP10" s="45"/>
      <c r="AQ10" s="45"/>
      <c r="AR10" s="45"/>
      <c r="AS10" s="45"/>
      <c r="AT10" s="46">
        <f>データ!W6</f>
        <v>3.69</v>
      </c>
      <c r="AU10" s="46"/>
      <c r="AV10" s="46"/>
      <c r="AW10" s="46"/>
      <c r="AX10" s="46"/>
      <c r="AY10" s="46"/>
      <c r="AZ10" s="46"/>
      <c r="BA10" s="46"/>
      <c r="BB10" s="46">
        <f>データ!X6</f>
        <v>2989.7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114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115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NEfNiSVOAwxOc2hPmKUSeXx1iKcvh8+rQSL5HHKRYRC+AFCCT7I0ssAor5/mWIBYnQacCiaK/nD6yXDl0gye3Q==" saltValue="Z4GRNMitk+2CRJUfIOWOM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74667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福島県　矢吹町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Cc1</v>
      </c>
      <c r="M6" s="19" t="str">
        <f t="shared" si="3"/>
        <v>非設置</v>
      </c>
      <c r="N6" s="20" t="str">
        <f t="shared" si="3"/>
        <v>-</v>
      </c>
      <c r="O6" s="20">
        <f t="shared" si="3"/>
        <v>60.28</v>
      </c>
      <c r="P6" s="20">
        <f t="shared" si="3"/>
        <v>64.97</v>
      </c>
      <c r="Q6" s="20">
        <f t="shared" si="3"/>
        <v>63.91</v>
      </c>
      <c r="R6" s="20">
        <f t="shared" si="3"/>
        <v>2992</v>
      </c>
      <c r="S6" s="20">
        <f t="shared" si="3"/>
        <v>16960</v>
      </c>
      <c r="T6" s="20">
        <f t="shared" si="3"/>
        <v>60.4</v>
      </c>
      <c r="U6" s="20">
        <f t="shared" si="3"/>
        <v>280.79000000000002</v>
      </c>
      <c r="V6" s="20">
        <f t="shared" si="3"/>
        <v>11032</v>
      </c>
      <c r="W6" s="20">
        <f t="shared" si="3"/>
        <v>3.69</v>
      </c>
      <c r="X6" s="20">
        <f t="shared" si="3"/>
        <v>2989.7</v>
      </c>
      <c r="Y6" s="21" t="str">
        <f>IF(Y7="",NA(),Y7)</f>
        <v>-</v>
      </c>
      <c r="Z6" s="21" t="str">
        <f t="shared" ref="Z6:AH6" si="4">IF(Z7="",NA(),Z7)</f>
        <v>-</v>
      </c>
      <c r="AA6" s="21" t="str">
        <f t="shared" si="4"/>
        <v>-</v>
      </c>
      <c r="AB6" s="21" t="str">
        <f t="shared" si="4"/>
        <v>-</v>
      </c>
      <c r="AC6" s="21">
        <f t="shared" si="4"/>
        <v>116.47</v>
      </c>
      <c r="AD6" s="21" t="str">
        <f t="shared" si="4"/>
        <v>-</v>
      </c>
      <c r="AE6" s="21" t="str">
        <f t="shared" si="4"/>
        <v>-</v>
      </c>
      <c r="AF6" s="21" t="str">
        <f t="shared" si="4"/>
        <v>-</v>
      </c>
      <c r="AG6" s="21" t="str">
        <f t="shared" si="4"/>
        <v>-</v>
      </c>
      <c r="AH6" s="21">
        <f t="shared" si="4"/>
        <v>107.01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1" t="str">
        <f t="shared" ref="AK6:AS6" si="5">IF(AK7="",NA(),AK7)</f>
        <v>-</v>
      </c>
      <c r="AL6" s="21" t="str">
        <f t="shared" si="5"/>
        <v>-</v>
      </c>
      <c r="AM6" s="21" t="str">
        <f t="shared" si="5"/>
        <v>-</v>
      </c>
      <c r="AN6" s="20">
        <f t="shared" si="5"/>
        <v>0</v>
      </c>
      <c r="AO6" s="21" t="str">
        <f t="shared" si="5"/>
        <v>-</v>
      </c>
      <c r="AP6" s="21" t="str">
        <f t="shared" si="5"/>
        <v>-</v>
      </c>
      <c r="AQ6" s="21" t="str">
        <f t="shared" si="5"/>
        <v>-</v>
      </c>
      <c r="AR6" s="21" t="str">
        <f t="shared" si="5"/>
        <v>-</v>
      </c>
      <c r="AS6" s="21">
        <f t="shared" si="5"/>
        <v>23.86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 t="str">
        <f t="shared" ref="AV6:BD6" si="6">IF(AV7="",NA(),AV7)</f>
        <v>-</v>
      </c>
      <c r="AW6" s="21" t="str">
        <f t="shared" si="6"/>
        <v>-</v>
      </c>
      <c r="AX6" s="21" t="str">
        <f t="shared" si="6"/>
        <v>-</v>
      </c>
      <c r="AY6" s="21">
        <f t="shared" si="6"/>
        <v>69.319999999999993</v>
      </c>
      <c r="AZ6" s="21" t="str">
        <f t="shared" si="6"/>
        <v>-</v>
      </c>
      <c r="BA6" s="21" t="str">
        <f t="shared" si="6"/>
        <v>-</v>
      </c>
      <c r="BB6" s="21" t="str">
        <f t="shared" si="6"/>
        <v>-</v>
      </c>
      <c r="BC6" s="21" t="str">
        <f t="shared" si="6"/>
        <v>-</v>
      </c>
      <c r="BD6" s="21">
        <f t="shared" si="6"/>
        <v>68.27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 t="str">
        <f t="shared" ref="BG6:BO6" si="7">IF(BG7="",NA(),BG7)</f>
        <v>-</v>
      </c>
      <c r="BH6" s="21" t="str">
        <f t="shared" si="7"/>
        <v>-</v>
      </c>
      <c r="BI6" s="21" t="str">
        <f t="shared" si="7"/>
        <v>-</v>
      </c>
      <c r="BJ6" s="21">
        <f t="shared" si="7"/>
        <v>1902.28</v>
      </c>
      <c r="BK6" s="21" t="str">
        <f t="shared" si="7"/>
        <v>-</v>
      </c>
      <c r="BL6" s="21" t="str">
        <f t="shared" si="7"/>
        <v>-</v>
      </c>
      <c r="BM6" s="21" t="str">
        <f t="shared" si="7"/>
        <v>-</v>
      </c>
      <c r="BN6" s="21" t="str">
        <f t="shared" si="7"/>
        <v>-</v>
      </c>
      <c r="BO6" s="21">
        <f t="shared" si="7"/>
        <v>804.98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 t="str">
        <f t="shared" ref="BR6:BZ6" si="8">IF(BR7="",NA(),BR7)</f>
        <v>-</v>
      </c>
      <c r="BS6" s="21" t="str">
        <f t="shared" si="8"/>
        <v>-</v>
      </c>
      <c r="BT6" s="21" t="str">
        <f t="shared" si="8"/>
        <v>-</v>
      </c>
      <c r="BU6" s="21">
        <f t="shared" si="8"/>
        <v>84.98</v>
      </c>
      <c r="BV6" s="21" t="str">
        <f t="shared" si="8"/>
        <v>-</v>
      </c>
      <c r="BW6" s="21" t="str">
        <f t="shared" si="8"/>
        <v>-</v>
      </c>
      <c r="BX6" s="21" t="str">
        <f t="shared" si="8"/>
        <v>-</v>
      </c>
      <c r="BY6" s="21" t="str">
        <f t="shared" si="8"/>
        <v>-</v>
      </c>
      <c r="BZ6" s="21">
        <f t="shared" si="8"/>
        <v>88.71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 t="str">
        <f t="shared" ref="CC6:CK6" si="9">IF(CC7="",NA(),CC7)</f>
        <v>-</v>
      </c>
      <c r="CD6" s="21" t="str">
        <f t="shared" si="9"/>
        <v>-</v>
      </c>
      <c r="CE6" s="21" t="str">
        <f t="shared" si="9"/>
        <v>-</v>
      </c>
      <c r="CF6" s="21">
        <f t="shared" si="9"/>
        <v>181.69</v>
      </c>
      <c r="CG6" s="21" t="str">
        <f t="shared" si="9"/>
        <v>-</v>
      </c>
      <c r="CH6" s="21" t="str">
        <f t="shared" si="9"/>
        <v>-</v>
      </c>
      <c r="CI6" s="21" t="str">
        <f t="shared" si="9"/>
        <v>-</v>
      </c>
      <c r="CJ6" s="21" t="str">
        <f t="shared" si="9"/>
        <v>-</v>
      </c>
      <c r="CK6" s="21">
        <f t="shared" si="9"/>
        <v>174.8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 t="str">
        <f t="shared" si="10"/>
        <v>-</v>
      </c>
      <c r="CS6" s="21" t="str">
        <f t="shared" si="10"/>
        <v>-</v>
      </c>
      <c r="CT6" s="21" t="str">
        <f t="shared" si="10"/>
        <v>-</v>
      </c>
      <c r="CU6" s="21" t="str">
        <f t="shared" si="10"/>
        <v>-</v>
      </c>
      <c r="CV6" s="21">
        <f t="shared" si="10"/>
        <v>55.82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 t="str">
        <f t="shared" ref="CY6:DG6" si="11">IF(CY7="",NA(),CY7)</f>
        <v>-</v>
      </c>
      <c r="CZ6" s="21" t="str">
        <f t="shared" si="11"/>
        <v>-</v>
      </c>
      <c r="DA6" s="21" t="str">
        <f t="shared" si="11"/>
        <v>-</v>
      </c>
      <c r="DB6" s="21">
        <f t="shared" si="11"/>
        <v>88.13</v>
      </c>
      <c r="DC6" s="21" t="str">
        <f t="shared" si="11"/>
        <v>-</v>
      </c>
      <c r="DD6" s="21" t="str">
        <f t="shared" si="11"/>
        <v>-</v>
      </c>
      <c r="DE6" s="21" t="str">
        <f t="shared" si="11"/>
        <v>-</v>
      </c>
      <c r="DF6" s="21" t="str">
        <f t="shared" si="11"/>
        <v>-</v>
      </c>
      <c r="DG6" s="21">
        <f t="shared" si="11"/>
        <v>90.67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 t="str">
        <f t="shared" ref="DJ6:DR6" si="12">IF(DJ7="",NA(),DJ7)</f>
        <v>-</v>
      </c>
      <c r="DK6" s="21" t="str">
        <f t="shared" si="12"/>
        <v>-</v>
      </c>
      <c r="DL6" s="21" t="str">
        <f t="shared" si="12"/>
        <v>-</v>
      </c>
      <c r="DM6" s="21">
        <f t="shared" si="12"/>
        <v>3.16</v>
      </c>
      <c r="DN6" s="21" t="str">
        <f t="shared" si="12"/>
        <v>-</v>
      </c>
      <c r="DO6" s="21" t="str">
        <f t="shared" si="12"/>
        <v>-</v>
      </c>
      <c r="DP6" s="21" t="str">
        <f t="shared" si="12"/>
        <v>-</v>
      </c>
      <c r="DQ6" s="21" t="str">
        <f t="shared" si="12"/>
        <v>-</v>
      </c>
      <c r="DR6" s="21">
        <f t="shared" si="12"/>
        <v>25.86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1" t="str">
        <f t="shared" ref="DU6:EC6" si="13">IF(DU7="",NA(),DU7)</f>
        <v>-</v>
      </c>
      <c r="DV6" s="21" t="str">
        <f t="shared" si="13"/>
        <v>-</v>
      </c>
      <c r="DW6" s="21" t="str">
        <f t="shared" si="13"/>
        <v>-</v>
      </c>
      <c r="DX6" s="20">
        <f t="shared" si="13"/>
        <v>0</v>
      </c>
      <c r="DY6" s="21" t="str">
        <f t="shared" si="13"/>
        <v>-</v>
      </c>
      <c r="DZ6" s="21" t="str">
        <f t="shared" si="13"/>
        <v>-</v>
      </c>
      <c r="EA6" s="21" t="str">
        <f t="shared" si="13"/>
        <v>-</v>
      </c>
      <c r="EB6" s="21" t="str">
        <f t="shared" si="13"/>
        <v>-</v>
      </c>
      <c r="EC6" s="21">
        <f t="shared" si="13"/>
        <v>1.4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0">
        <f t="shared" si="14"/>
        <v>0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>
        <f t="shared" si="14"/>
        <v>0.12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74667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60.28</v>
      </c>
      <c r="P7" s="24">
        <v>64.97</v>
      </c>
      <c r="Q7" s="24">
        <v>63.91</v>
      </c>
      <c r="R7" s="24">
        <v>2992</v>
      </c>
      <c r="S7" s="24">
        <v>16960</v>
      </c>
      <c r="T7" s="24">
        <v>60.4</v>
      </c>
      <c r="U7" s="24">
        <v>280.79000000000002</v>
      </c>
      <c r="V7" s="24">
        <v>11032</v>
      </c>
      <c r="W7" s="24">
        <v>3.69</v>
      </c>
      <c r="X7" s="24">
        <v>2989.7</v>
      </c>
      <c r="Y7" s="24" t="s">
        <v>102</v>
      </c>
      <c r="Z7" s="24" t="s">
        <v>102</v>
      </c>
      <c r="AA7" s="24" t="s">
        <v>102</v>
      </c>
      <c r="AB7" s="24" t="s">
        <v>102</v>
      </c>
      <c r="AC7" s="24">
        <v>116.47</v>
      </c>
      <c r="AD7" s="24" t="s">
        <v>102</v>
      </c>
      <c r="AE7" s="24" t="s">
        <v>102</v>
      </c>
      <c r="AF7" s="24" t="s">
        <v>102</v>
      </c>
      <c r="AG7" s="24" t="s">
        <v>102</v>
      </c>
      <c r="AH7" s="24">
        <v>107.01</v>
      </c>
      <c r="AI7" s="24">
        <v>106.11</v>
      </c>
      <c r="AJ7" s="24" t="s">
        <v>102</v>
      </c>
      <c r="AK7" s="24" t="s">
        <v>102</v>
      </c>
      <c r="AL7" s="24" t="s">
        <v>102</v>
      </c>
      <c r="AM7" s="24" t="s">
        <v>102</v>
      </c>
      <c r="AN7" s="24">
        <v>0</v>
      </c>
      <c r="AO7" s="24" t="s">
        <v>102</v>
      </c>
      <c r="AP7" s="24" t="s">
        <v>102</v>
      </c>
      <c r="AQ7" s="24" t="s">
        <v>102</v>
      </c>
      <c r="AR7" s="24" t="s">
        <v>102</v>
      </c>
      <c r="AS7" s="24">
        <v>23.86</v>
      </c>
      <c r="AT7" s="24">
        <v>3.15</v>
      </c>
      <c r="AU7" s="24" t="s">
        <v>102</v>
      </c>
      <c r="AV7" s="24" t="s">
        <v>102</v>
      </c>
      <c r="AW7" s="24" t="s">
        <v>102</v>
      </c>
      <c r="AX7" s="24" t="s">
        <v>102</v>
      </c>
      <c r="AY7" s="24">
        <v>69.319999999999993</v>
      </c>
      <c r="AZ7" s="24" t="s">
        <v>102</v>
      </c>
      <c r="BA7" s="24" t="s">
        <v>102</v>
      </c>
      <c r="BB7" s="24" t="s">
        <v>102</v>
      </c>
      <c r="BC7" s="24" t="s">
        <v>102</v>
      </c>
      <c r="BD7" s="24">
        <v>68.27</v>
      </c>
      <c r="BE7" s="24">
        <v>73.44</v>
      </c>
      <c r="BF7" s="24" t="s">
        <v>102</v>
      </c>
      <c r="BG7" s="24" t="s">
        <v>102</v>
      </c>
      <c r="BH7" s="24" t="s">
        <v>102</v>
      </c>
      <c r="BI7" s="24" t="s">
        <v>102</v>
      </c>
      <c r="BJ7" s="24">
        <v>1902.28</v>
      </c>
      <c r="BK7" s="24" t="s">
        <v>102</v>
      </c>
      <c r="BL7" s="24" t="s">
        <v>102</v>
      </c>
      <c r="BM7" s="24" t="s">
        <v>102</v>
      </c>
      <c r="BN7" s="24" t="s">
        <v>102</v>
      </c>
      <c r="BO7" s="24">
        <v>804.98</v>
      </c>
      <c r="BP7" s="24">
        <v>652.82000000000005</v>
      </c>
      <c r="BQ7" s="24" t="s">
        <v>102</v>
      </c>
      <c r="BR7" s="24" t="s">
        <v>102</v>
      </c>
      <c r="BS7" s="24" t="s">
        <v>102</v>
      </c>
      <c r="BT7" s="24" t="s">
        <v>102</v>
      </c>
      <c r="BU7" s="24">
        <v>84.98</v>
      </c>
      <c r="BV7" s="24" t="s">
        <v>102</v>
      </c>
      <c r="BW7" s="24" t="s">
        <v>102</v>
      </c>
      <c r="BX7" s="24" t="s">
        <v>102</v>
      </c>
      <c r="BY7" s="24" t="s">
        <v>102</v>
      </c>
      <c r="BZ7" s="24">
        <v>88.71</v>
      </c>
      <c r="CA7" s="24">
        <v>97.61</v>
      </c>
      <c r="CB7" s="24" t="s">
        <v>102</v>
      </c>
      <c r="CC7" s="24" t="s">
        <v>102</v>
      </c>
      <c r="CD7" s="24" t="s">
        <v>102</v>
      </c>
      <c r="CE7" s="24" t="s">
        <v>102</v>
      </c>
      <c r="CF7" s="24">
        <v>181.69</v>
      </c>
      <c r="CG7" s="24" t="s">
        <v>102</v>
      </c>
      <c r="CH7" s="24" t="s">
        <v>102</v>
      </c>
      <c r="CI7" s="24" t="s">
        <v>102</v>
      </c>
      <c r="CJ7" s="24" t="s">
        <v>102</v>
      </c>
      <c r="CK7" s="24">
        <v>174.8</v>
      </c>
      <c r="CL7" s="24">
        <v>138.29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 t="s">
        <v>102</v>
      </c>
      <c r="CS7" s="24" t="s">
        <v>102</v>
      </c>
      <c r="CT7" s="24" t="s">
        <v>102</v>
      </c>
      <c r="CU7" s="24" t="s">
        <v>102</v>
      </c>
      <c r="CV7" s="24">
        <v>55.82</v>
      </c>
      <c r="CW7" s="24">
        <v>59.1</v>
      </c>
      <c r="CX7" s="24" t="s">
        <v>102</v>
      </c>
      <c r="CY7" s="24" t="s">
        <v>102</v>
      </c>
      <c r="CZ7" s="24" t="s">
        <v>102</v>
      </c>
      <c r="DA7" s="24" t="s">
        <v>102</v>
      </c>
      <c r="DB7" s="24">
        <v>88.13</v>
      </c>
      <c r="DC7" s="24" t="s">
        <v>102</v>
      </c>
      <c r="DD7" s="24" t="s">
        <v>102</v>
      </c>
      <c r="DE7" s="24" t="s">
        <v>102</v>
      </c>
      <c r="DF7" s="24" t="s">
        <v>102</v>
      </c>
      <c r="DG7" s="24">
        <v>90.67</v>
      </c>
      <c r="DH7" s="24">
        <v>95.82</v>
      </c>
      <c r="DI7" s="24" t="s">
        <v>102</v>
      </c>
      <c r="DJ7" s="24" t="s">
        <v>102</v>
      </c>
      <c r="DK7" s="24" t="s">
        <v>102</v>
      </c>
      <c r="DL7" s="24" t="s">
        <v>102</v>
      </c>
      <c r="DM7" s="24">
        <v>3.16</v>
      </c>
      <c r="DN7" s="24" t="s">
        <v>102</v>
      </c>
      <c r="DO7" s="24" t="s">
        <v>102</v>
      </c>
      <c r="DP7" s="24" t="s">
        <v>102</v>
      </c>
      <c r="DQ7" s="24" t="s">
        <v>102</v>
      </c>
      <c r="DR7" s="24">
        <v>25.86</v>
      </c>
      <c r="DS7" s="24">
        <v>39.74</v>
      </c>
      <c r="DT7" s="24" t="s">
        <v>102</v>
      </c>
      <c r="DU7" s="24" t="s">
        <v>102</v>
      </c>
      <c r="DV7" s="24" t="s">
        <v>102</v>
      </c>
      <c r="DW7" s="24" t="s">
        <v>102</v>
      </c>
      <c r="DX7" s="24">
        <v>0</v>
      </c>
      <c r="DY7" s="24" t="s">
        <v>102</v>
      </c>
      <c r="DZ7" s="24" t="s">
        <v>102</v>
      </c>
      <c r="EA7" s="24" t="s">
        <v>102</v>
      </c>
      <c r="EB7" s="24" t="s">
        <v>102</v>
      </c>
      <c r="EC7" s="24">
        <v>1.4</v>
      </c>
      <c r="ED7" s="24">
        <v>7.62</v>
      </c>
      <c r="EE7" s="24" t="s">
        <v>102</v>
      </c>
      <c r="EF7" s="24" t="s">
        <v>102</v>
      </c>
      <c r="EG7" s="24" t="s">
        <v>102</v>
      </c>
      <c r="EH7" s="24" t="s">
        <v>102</v>
      </c>
      <c r="EI7" s="24">
        <v>0</v>
      </c>
      <c r="EJ7" s="24" t="s">
        <v>102</v>
      </c>
      <c r="EK7" s="24" t="s">
        <v>102</v>
      </c>
      <c r="EL7" s="24" t="s">
        <v>102</v>
      </c>
      <c r="EM7" s="24" t="s">
        <v>102</v>
      </c>
      <c r="EN7" s="24">
        <v>0.12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112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CL0711U</cp:lastModifiedBy>
  <cp:lastPrinted>2024-02-08T05:37:54Z</cp:lastPrinted>
  <dcterms:created xsi:type="dcterms:W3CDTF">2023-12-12T00:43:24Z</dcterms:created>
  <dcterms:modified xsi:type="dcterms:W3CDTF">2024-02-08T05:45:32Z</dcterms:modified>
  <cp:category/>
</cp:coreProperties>
</file>