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別記様式１" sheetId="1" r:id="rId1"/>
    <sheet name="別記様式１（記載例）" sheetId="2" r:id="rId2"/>
  </sheets>
  <definedNames>
    <definedName name="_xlnm.Print_Area" localSheetId="0">'別記様式１'!$A$1:$K$38</definedName>
    <definedName name="_xlnm.Print_Area" localSheetId="1">'別記様式１（記載例）'!$A$1:$K$52</definedName>
    <definedName name="_xlnm.Print_Titles" localSheetId="0">'別記様式１'!$16:$16</definedName>
    <definedName name="_xlnm.Print_Titles" localSheetId="1">'別記様式１（記載例）'!$16:$16</definedName>
  </definedNames>
  <calcPr fullCalcOnLoad="1"/>
</workbook>
</file>

<file path=xl/sharedStrings.xml><?xml version="1.0" encoding="utf-8"?>
<sst xmlns="http://schemas.openxmlformats.org/spreadsheetml/2006/main" count="130" uniqueCount="84">
  <si>
    <t>員　数</t>
  </si>
  <si>
    <t>単位</t>
  </si>
  <si>
    <t>規　格</t>
  </si>
  <si>
    <t>細別</t>
  </si>
  <si>
    <t>種別</t>
  </si>
  <si>
    <t>工　　種</t>
  </si>
  <si>
    <t>費　目</t>
  </si>
  <si>
    <t>工　期</t>
  </si>
  <si>
    <t>契約年月日</t>
  </si>
  <si>
    <t>工 事 名</t>
  </si>
  <si>
    <t>請負代金内訳書</t>
  </si>
  <si>
    <t>(工事価格のうち、現場労働者に関する健康保険、</t>
  </si>
  <si>
    <t>厚生年金保険及び雇用保険の法定の事業主負担額</t>
  </si>
  <si>
    <t>円)</t>
  </si>
  <si>
    <t>住所</t>
  </si>
  <si>
    <t>氏名</t>
  </si>
  <si>
    <t>道路改良</t>
  </si>
  <si>
    <t>道路土工</t>
  </si>
  <si>
    <t>掘削工</t>
  </si>
  <si>
    <t>土砂掘削</t>
  </si>
  <si>
    <t>軟岩掘削</t>
  </si>
  <si>
    <t>硬岩掘削</t>
  </si>
  <si>
    <t>路体盛土工</t>
  </si>
  <si>
    <t>式</t>
  </si>
  <si>
    <t>流用土路体</t>
  </si>
  <si>
    <t>発生土路体</t>
  </si>
  <si>
    <t>採取土路体</t>
  </si>
  <si>
    <t>法面工</t>
  </si>
  <si>
    <t>植生工</t>
  </si>
  <si>
    <t>種子吹付</t>
  </si>
  <si>
    <t>舗装工</t>
  </si>
  <si>
    <t>アスファルト舗装工</t>
  </si>
  <si>
    <t>迄</t>
  </si>
  <si>
    <t>～</t>
  </si>
  <si>
    <t>下層路盤工</t>
  </si>
  <si>
    <t>t=30cm</t>
  </si>
  <si>
    <t>石・ブロック積(張)工</t>
  </si>
  <si>
    <t>ブロック積工</t>
  </si>
  <si>
    <t>コンクリートブロック積</t>
  </si>
  <si>
    <t>小型水路工</t>
  </si>
  <si>
    <t>管(函)渠工</t>
  </si>
  <si>
    <t>管(函)渠側溝</t>
  </si>
  <si>
    <t>3m×3.5m</t>
  </si>
  <si>
    <t>m</t>
  </si>
  <si>
    <t>側溝工</t>
  </si>
  <si>
    <t>プレキャストU型側溝</t>
  </si>
  <si>
    <t>45cm×45cm</t>
  </si>
  <si>
    <t>直接工事費</t>
  </si>
  <si>
    <t>共通仮設費</t>
  </si>
  <si>
    <t>純工事費</t>
  </si>
  <si>
    <t>現場管理費</t>
  </si>
  <si>
    <t>工事原価</t>
  </si>
  <si>
    <t>一般管理費等</t>
  </si>
  <si>
    <t>工事費計</t>
  </si>
  <si>
    <t>工事価格</t>
  </si>
  <si>
    <t>消費税相当額</t>
  </si>
  <si>
    <r>
      <t>m</t>
    </r>
    <r>
      <rPr>
        <vertAlign val="superscript"/>
        <sz val="10"/>
        <rFont val="ＭＳ 明朝"/>
        <family val="1"/>
      </rPr>
      <t>3</t>
    </r>
  </si>
  <si>
    <r>
      <t>m</t>
    </r>
    <r>
      <rPr>
        <vertAlign val="superscript"/>
        <sz val="10"/>
        <rFont val="ＭＳ 明朝"/>
        <family val="1"/>
      </rPr>
      <t>2</t>
    </r>
  </si>
  <si>
    <t>様</t>
  </si>
  <si>
    <t>○○市○○町○○</t>
  </si>
  <si>
    <t>（株）○○○○</t>
  </si>
  <si>
    <t>○○○○</t>
  </si>
  <si>
    <t>工事番号</t>
  </si>
  <si>
    <t>第○○-○○○○○-○○○○号</t>
  </si>
  <si>
    <t>○○○○工事</t>
  </si>
  <si>
    <t>別記様式１</t>
  </si>
  <si>
    <t>単価（円）</t>
  </si>
  <si>
    <t>金額（円）</t>
  </si>
  <si>
    <t>工事費計</t>
  </si>
  <si>
    <t>金　額（円）</t>
  </si>
  <si>
    <t>別記様式１</t>
  </si>
  <si>
    <t>令和○○年○○月○○日</t>
  </si>
  <si>
    <t>令和○○年○○月○○日</t>
  </si>
  <si>
    <t>厚生年金保険及び雇用保険の法定の事業主負担額</t>
  </si>
  <si>
    <t>円）</t>
  </si>
  <si>
    <t>規格</t>
  </si>
  <si>
    <t>員数</t>
  </si>
  <si>
    <t>福島県会津若松建設事務所長　　様</t>
  </si>
  <si>
    <t>　第　　　　　　　　　　　　　号</t>
  </si>
  <si>
    <t>　　　　　　　　　　　　　工事（　　　　　）</t>
  </si>
  <si>
    <t>令和　　年　　月　　日</t>
  </si>
  <si>
    <t>令和　　年　　月　　日</t>
  </si>
  <si>
    <t>　令和　　年　　月　　日</t>
  </si>
  <si>
    <t>（受注者）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</si>
</sst>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_);[Red]\(#,##0\)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7" fillId="0" borderId="0" applyFont="0" applyFill="0" applyBorder="0" applyAlignment="0" applyProtection="0"/>
    <xf numFmtId="6" fontId="0" fillId="0" borderId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69" applyFont="1" applyFill="1">
      <alignment vertical="center"/>
      <protection/>
    </xf>
    <xf numFmtId="0" fontId="3" fillId="0" borderId="0" xfId="69" applyFont="1" applyFill="1" applyAlignment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176" fontId="3" fillId="0" borderId="0" xfId="69" applyNumberFormat="1" applyFont="1" applyFill="1" applyAlignment="1">
      <alignment horizontal="center" vertical="center"/>
      <protection/>
    </xf>
    <xf numFmtId="0" fontId="3" fillId="0" borderId="0" xfId="69" applyFont="1" applyFill="1" applyAlignment="1">
      <alignment vertical="center" wrapText="1"/>
      <protection/>
    </xf>
    <xf numFmtId="0" fontId="3" fillId="0" borderId="0" xfId="69" applyFont="1" applyFill="1" applyAlignment="1">
      <alignment vertical="top"/>
      <protection/>
    </xf>
    <xf numFmtId="0" fontId="3" fillId="0" borderId="1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Alignment="1">
      <alignment vertical="center"/>
      <protection/>
    </xf>
    <xf numFmtId="176" fontId="3" fillId="0" borderId="0" xfId="69" applyNumberFormat="1" applyFont="1" applyFill="1" applyAlignment="1">
      <alignment horizontal="left" vertical="center"/>
      <protection/>
    </xf>
    <xf numFmtId="38" fontId="0" fillId="0" borderId="0" xfId="49" applyFill="1" applyAlignment="1">
      <alignment vertical="center"/>
    </xf>
    <xf numFmtId="0" fontId="2" fillId="0" borderId="10" xfId="69" applyFont="1" applyFill="1" applyBorder="1" applyAlignment="1">
      <alignment vertical="center" shrinkToFit="1"/>
      <protection/>
    </xf>
    <xf numFmtId="0" fontId="2" fillId="0" borderId="10" xfId="69" applyFont="1" applyFill="1" applyBorder="1" applyAlignment="1">
      <alignment horizontal="center" vertical="center"/>
      <protection/>
    </xf>
    <xf numFmtId="38" fontId="10" fillId="0" borderId="10" xfId="49" applyFont="1" applyFill="1" applyBorder="1" applyAlignment="1">
      <alignment vertical="center"/>
    </xf>
    <xf numFmtId="178" fontId="2" fillId="0" borderId="10" xfId="69" applyNumberFormat="1" applyFont="1" applyFill="1" applyBorder="1" applyAlignment="1">
      <alignment vertical="center"/>
      <protection/>
    </xf>
    <xf numFmtId="0" fontId="2" fillId="0" borderId="11" xfId="69" applyFont="1" applyFill="1" applyBorder="1" applyAlignment="1">
      <alignment horizontal="center" vertical="center" shrinkToFit="1"/>
      <protection/>
    </xf>
    <xf numFmtId="0" fontId="2" fillId="0" borderId="12" xfId="69" applyFont="1" applyFill="1" applyBorder="1" applyAlignment="1">
      <alignment horizontal="center" vertical="center" shrinkToFit="1"/>
      <protection/>
    </xf>
    <xf numFmtId="0" fontId="2" fillId="0" borderId="13" xfId="69" applyFont="1" applyFill="1" applyBorder="1" applyAlignment="1">
      <alignment horizontal="center" vertical="center" shrinkToFit="1"/>
      <protection/>
    </xf>
    <xf numFmtId="178" fontId="10" fillId="0" borderId="10" xfId="49" applyNumberFormat="1" applyFont="1" applyFill="1" applyBorder="1" applyAlignment="1">
      <alignment vertical="center"/>
    </xf>
    <xf numFmtId="178" fontId="2" fillId="0" borderId="10" xfId="69" applyNumberFormat="1" applyFont="1" applyFill="1" applyBorder="1" applyAlignment="1">
      <alignment horizontal="right" vertical="center"/>
      <protection/>
    </xf>
    <xf numFmtId="0" fontId="50" fillId="0" borderId="0" xfId="69" applyFont="1" applyFill="1">
      <alignment vertical="center"/>
      <protection/>
    </xf>
    <xf numFmtId="0" fontId="50" fillId="0" borderId="0" xfId="69" applyFont="1" applyFill="1" applyAlignment="1">
      <alignment vertical="center"/>
      <protection/>
    </xf>
    <xf numFmtId="38" fontId="51" fillId="0" borderId="0" xfId="49" applyFont="1" applyFill="1" applyAlignment="1">
      <alignment vertical="center"/>
    </xf>
    <xf numFmtId="0" fontId="50" fillId="0" borderId="0" xfId="69" applyFont="1" applyFill="1" applyAlignment="1">
      <alignment vertical="top"/>
      <protection/>
    </xf>
    <xf numFmtId="0" fontId="3" fillId="0" borderId="14" xfId="69" applyFont="1" applyFill="1" applyBorder="1" applyAlignment="1">
      <alignment horizontal="center" vertical="center"/>
      <protection/>
    </xf>
    <xf numFmtId="0" fontId="2" fillId="0" borderId="14" xfId="69" applyFont="1" applyFill="1" applyBorder="1" applyAlignment="1">
      <alignment vertical="center" shrinkToFit="1"/>
      <protection/>
    </xf>
    <xf numFmtId="0" fontId="2" fillId="0" borderId="14" xfId="69" applyFont="1" applyFill="1" applyBorder="1" applyAlignment="1">
      <alignment horizontal="center" vertical="center"/>
      <protection/>
    </xf>
    <xf numFmtId="38" fontId="2" fillId="0" borderId="14" xfId="49" applyFont="1" applyFill="1" applyBorder="1" applyAlignment="1">
      <alignment vertical="center"/>
    </xf>
    <xf numFmtId="178" fontId="2" fillId="0" borderId="14" xfId="69" applyNumberFormat="1" applyFont="1" applyFill="1" applyBorder="1" applyAlignment="1">
      <alignment vertical="center"/>
      <protection/>
    </xf>
    <xf numFmtId="0" fontId="2" fillId="0" borderId="15" xfId="69" applyFont="1" applyFill="1" applyBorder="1" applyAlignment="1">
      <alignment vertical="center" shrinkToFit="1"/>
      <protection/>
    </xf>
    <xf numFmtId="0" fontId="6" fillId="0" borderId="0" xfId="71" applyFont="1" applyFill="1" applyAlignment="1">
      <alignment vertical="center" shrinkToFit="1"/>
      <protection/>
    </xf>
    <xf numFmtId="0" fontId="2" fillId="0" borderId="14" xfId="69" applyFont="1" applyFill="1" applyBorder="1" applyAlignment="1">
      <alignment vertical="center" shrinkToFit="1"/>
      <protection/>
    </xf>
    <xf numFmtId="0" fontId="3" fillId="0" borderId="0" xfId="69" applyFont="1" applyFill="1" applyAlignment="1">
      <alignment horizontal="right" vertical="center"/>
      <protection/>
    </xf>
    <xf numFmtId="0" fontId="50" fillId="0" borderId="0" xfId="69" applyFont="1" applyFill="1" applyAlignment="1">
      <alignment horizontal="left" vertical="top" wrapText="1"/>
      <protection/>
    </xf>
    <xf numFmtId="0" fontId="3" fillId="0" borderId="0" xfId="69" applyFont="1" applyFill="1" applyAlignment="1">
      <alignment horizontal="distributed" vertical="center"/>
      <protection/>
    </xf>
    <xf numFmtId="0" fontId="2" fillId="0" borderId="16" xfId="69" applyFont="1" applyFill="1" applyBorder="1" applyAlignment="1">
      <alignment horizontal="center" vertical="center" shrinkToFit="1"/>
      <protection/>
    </xf>
    <xf numFmtId="0" fontId="2" fillId="0" borderId="17" xfId="69" applyFont="1" applyFill="1" applyBorder="1" applyAlignment="1">
      <alignment horizontal="center" vertical="center" shrinkToFit="1"/>
      <protection/>
    </xf>
    <xf numFmtId="0" fontId="2" fillId="0" borderId="14" xfId="69" applyFont="1" applyFill="1" applyBorder="1" applyAlignment="1">
      <alignment vertical="center" shrinkToFit="1"/>
      <protection/>
    </xf>
    <xf numFmtId="38" fontId="3" fillId="0" borderId="0" xfId="49" applyFont="1" applyFill="1" applyAlignment="1">
      <alignment horizontal="right" vertical="center"/>
    </xf>
    <xf numFmtId="0" fontId="2" fillId="0" borderId="18" xfId="69" applyFont="1" applyFill="1" applyBorder="1" applyAlignment="1">
      <alignment horizontal="center" vertical="center" shrinkToFit="1"/>
      <protection/>
    </xf>
    <xf numFmtId="0" fontId="2" fillId="0" borderId="19" xfId="69" applyFont="1" applyFill="1" applyBorder="1" applyAlignment="1">
      <alignment horizontal="center" vertical="center" shrinkToFit="1"/>
      <protection/>
    </xf>
    <xf numFmtId="0" fontId="2" fillId="0" borderId="15" xfId="69" applyFont="1" applyFill="1" applyBorder="1" applyAlignment="1">
      <alignment horizontal="center" vertical="center" shrinkToFit="1"/>
      <protection/>
    </xf>
    <xf numFmtId="0" fontId="2" fillId="0" borderId="14" xfId="69" applyFont="1" applyFill="1" applyBorder="1" applyAlignment="1">
      <alignment horizontal="center" vertical="center" shrinkToFit="1"/>
      <protection/>
    </xf>
    <xf numFmtId="0" fontId="2" fillId="0" borderId="20" xfId="69" applyFont="1" applyFill="1" applyBorder="1" applyAlignment="1">
      <alignment vertical="center" shrinkToFit="1"/>
      <protection/>
    </xf>
    <xf numFmtId="176" fontId="3" fillId="0" borderId="0" xfId="69" applyNumberFormat="1" applyFont="1" applyFill="1" applyAlignment="1">
      <alignment horizontal="left" vertical="center"/>
      <protection/>
    </xf>
    <xf numFmtId="176" fontId="3" fillId="0" borderId="0" xfId="69" applyNumberFormat="1" applyFont="1" applyFill="1" applyAlignment="1">
      <alignment horizontal="center" vertical="center"/>
      <protection/>
    </xf>
    <xf numFmtId="0" fontId="3" fillId="0" borderId="14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center" vertical="center"/>
      <protection/>
    </xf>
    <xf numFmtId="0" fontId="3" fillId="0" borderId="0" xfId="69" applyFont="1" applyFill="1" applyAlignment="1">
      <alignment horizontal="left" vertical="center" wrapText="1"/>
      <protection/>
    </xf>
    <xf numFmtId="0" fontId="5" fillId="0" borderId="0" xfId="69" applyFont="1" applyFill="1" applyAlignment="1">
      <alignment horizontal="center" vertical="center"/>
      <protection/>
    </xf>
    <xf numFmtId="0" fontId="3" fillId="0" borderId="0" xfId="69" applyFont="1" applyFill="1" applyAlignment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2" fillId="0" borderId="10" xfId="69" applyFont="1" applyFill="1" applyBorder="1" applyAlignment="1">
      <alignment vertical="center" shrinkToFit="1"/>
      <protection/>
    </xf>
    <xf numFmtId="0" fontId="2" fillId="0" borderId="11" xfId="69" applyFont="1" applyFill="1" applyBorder="1" applyAlignment="1">
      <alignment horizontal="center" vertical="center" shrinkToFit="1"/>
      <protection/>
    </xf>
    <xf numFmtId="0" fontId="2" fillId="0" borderId="12" xfId="69" applyFont="1" applyFill="1" applyBorder="1" applyAlignment="1">
      <alignment horizontal="center" vertical="center" shrinkToFit="1"/>
      <protection/>
    </xf>
    <xf numFmtId="0" fontId="2" fillId="0" borderId="13" xfId="69" applyFont="1" applyFill="1" applyBorder="1" applyAlignment="1">
      <alignment horizontal="center" vertical="center" shrinkToFit="1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6" fillId="0" borderId="0" xfId="71" applyFont="1" applyFill="1" applyAlignment="1">
      <alignment horizontal="left" vertical="center" shrinkToFit="1"/>
      <protection/>
    </xf>
    <xf numFmtId="0" fontId="3" fillId="0" borderId="0" xfId="69" applyFont="1" applyFill="1" applyAlignment="1">
      <alignment horizontal="left" vertical="center"/>
      <protection/>
    </xf>
    <xf numFmtId="38" fontId="9" fillId="0" borderId="0" xfId="49" applyFont="1" applyFill="1" applyAlignment="1">
      <alignment vertical="center"/>
    </xf>
    <xf numFmtId="0" fontId="3" fillId="0" borderId="10" xfId="69" applyFont="1" applyFill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08現場代理人等変更通知書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5</xdr:row>
      <xdr:rowOff>133350</xdr:rowOff>
    </xdr:from>
    <xdr:to>
      <xdr:col>10</xdr:col>
      <xdr:colOff>619125</xdr:colOff>
      <xdr:row>7</xdr:row>
      <xdr:rowOff>123825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 flipH="1">
          <a:off x="5638800" y="94297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5</xdr:row>
      <xdr:rowOff>114300</xdr:rowOff>
    </xdr:from>
    <xdr:to>
      <xdr:col>11</xdr:col>
      <xdr:colOff>142875</xdr:colOff>
      <xdr:row>7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05450" y="9525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</xdr:col>
      <xdr:colOff>47625</xdr:colOff>
      <xdr:row>0</xdr:row>
      <xdr:rowOff>38100</xdr:rowOff>
    </xdr:from>
    <xdr:to>
      <xdr:col>7</xdr:col>
      <xdr:colOff>66675</xdr:colOff>
      <xdr:row>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86000" y="38100"/>
          <a:ext cx="12858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view="pageBreakPreview" zoomScaleSheetLayoutView="100" workbookViewId="0" topLeftCell="A1">
      <selection activeCell="A1" sqref="A1"/>
    </sheetView>
  </sheetViews>
  <sheetFormatPr defaultColWidth="3.28125" defaultRowHeight="15"/>
  <cols>
    <col min="1" max="2" width="3.28125" style="20" customWidth="1"/>
    <col min="3" max="3" width="5.00390625" style="20" customWidth="1"/>
    <col min="4" max="4" width="12.28125" style="20" customWidth="1"/>
    <col min="5" max="5" width="14.140625" style="20" customWidth="1"/>
    <col min="6" max="6" width="11.28125" style="20" customWidth="1"/>
    <col min="7" max="7" width="6.7109375" style="20" customWidth="1"/>
    <col min="8" max="8" width="5.28125" style="20" customWidth="1"/>
    <col min="9" max="9" width="7.140625" style="20" customWidth="1"/>
    <col min="10" max="10" width="11.7109375" style="20" customWidth="1"/>
    <col min="11" max="11" width="11.57421875" style="20" customWidth="1"/>
    <col min="12" max="13" width="3.28125" style="20" customWidth="1"/>
    <col min="14" max="14" width="9.7109375" style="20" customWidth="1"/>
    <col min="15" max="15" width="11.28125" style="20" customWidth="1"/>
    <col min="16" max="16" width="3.28125" style="20" customWidth="1"/>
    <col min="17" max="17" width="15.00390625" style="20" customWidth="1"/>
    <col min="18" max="16384" width="3.28125" style="2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3"/>
      <c r="I2" s="47" t="s">
        <v>80</v>
      </c>
      <c r="J2" s="47"/>
      <c r="K2" s="47"/>
    </row>
    <row r="3" spans="1:11" ht="12.75">
      <c r="A3" s="2" t="s">
        <v>77</v>
      </c>
      <c r="B3" s="2"/>
      <c r="C3" s="30"/>
      <c r="D3" s="30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32" t="s">
        <v>83</v>
      </c>
      <c r="H5" s="5" t="s">
        <v>14</v>
      </c>
      <c r="I5" s="48"/>
      <c r="J5" s="48"/>
      <c r="K5" s="48"/>
    </row>
    <row r="6" spans="1:11" ht="12.75">
      <c r="A6" s="1"/>
      <c r="B6" s="1"/>
      <c r="C6" s="1"/>
      <c r="D6" s="1"/>
      <c r="E6" s="1"/>
      <c r="F6" s="1"/>
      <c r="G6" s="5"/>
      <c r="H6" s="5"/>
      <c r="I6" s="5"/>
      <c r="J6" s="5"/>
      <c r="K6" s="5"/>
    </row>
    <row r="7" spans="1:11" ht="12.75">
      <c r="A7" s="1"/>
      <c r="B7" s="1"/>
      <c r="C7" s="1"/>
      <c r="D7" s="1"/>
      <c r="E7" s="1"/>
      <c r="F7" s="1"/>
      <c r="G7" s="2"/>
      <c r="H7" s="2" t="s">
        <v>15</v>
      </c>
      <c r="I7" s="48"/>
      <c r="J7" s="48"/>
      <c r="K7" s="48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5.5" customHeight="1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9.5" customHeight="1">
      <c r="A11" s="34" t="s">
        <v>62</v>
      </c>
      <c r="B11" s="34"/>
      <c r="C11" s="34"/>
      <c r="D11" s="1" t="s">
        <v>78</v>
      </c>
      <c r="E11" s="1"/>
      <c r="F11" s="1"/>
      <c r="G11" s="1"/>
      <c r="H11" s="1"/>
      <c r="I11" s="1"/>
      <c r="J11" s="1"/>
      <c r="K11" s="1"/>
    </row>
    <row r="12" spans="1:11" ht="19.5" customHeight="1">
      <c r="A12" s="34" t="s">
        <v>9</v>
      </c>
      <c r="B12" s="34"/>
      <c r="C12" s="34"/>
      <c r="D12" s="50" t="s">
        <v>79</v>
      </c>
      <c r="E12" s="50"/>
      <c r="F12" s="50"/>
      <c r="G12" s="50"/>
      <c r="H12" s="50"/>
      <c r="I12" s="50"/>
      <c r="J12" s="50"/>
      <c r="K12" s="50"/>
    </row>
    <row r="13" spans="1:11" ht="19.5" customHeight="1">
      <c r="A13" s="34" t="s">
        <v>8</v>
      </c>
      <c r="B13" s="34"/>
      <c r="C13" s="34"/>
      <c r="D13" s="44" t="s">
        <v>82</v>
      </c>
      <c r="E13" s="44"/>
      <c r="F13" s="8"/>
      <c r="G13" s="8"/>
      <c r="H13" s="1"/>
      <c r="I13" s="1"/>
      <c r="J13" s="1"/>
      <c r="K13" s="1"/>
    </row>
    <row r="14" spans="1:11" ht="19.5" customHeight="1">
      <c r="A14" s="34" t="s">
        <v>7</v>
      </c>
      <c r="B14" s="34"/>
      <c r="C14" s="34"/>
      <c r="D14" s="44" t="s">
        <v>82</v>
      </c>
      <c r="E14" s="44"/>
      <c r="F14" s="4" t="s">
        <v>33</v>
      </c>
      <c r="G14" s="45" t="s">
        <v>81</v>
      </c>
      <c r="H14" s="45"/>
      <c r="I14" s="45"/>
      <c r="J14" s="45"/>
      <c r="K14" s="9" t="s">
        <v>32</v>
      </c>
    </row>
    <row r="15" spans="1:11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7" customHeight="1">
      <c r="A16" s="46" t="s">
        <v>6</v>
      </c>
      <c r="B16" s="46"/>
      <c r="C16" s="46"/>
      <c r="D16" s="24" t="s">
        <v>5</v>
      </c>
      <c r="E16" s="24" t="s">
        <v>4</v>
      </c>
      <c r="F16" s="24" t="s">
        <v>3</v>
      </c>
      <c r="G16" s="24" t="s">
        <v>75</v>
      </c>
      <c r="H16" s="24" t="s">
        <v>1</v>
      </c>
      <c r="I16" s="24" t="s">
        <v>76</v>
      </c>
      <c r="J16" s="24" t="s">
        <v>66</v>
      </c>
      <c r="K16" s="24" t="s">
        <v>67</v>
      </c>
    </row>
    <row r="17" spans="1:11" ht="27" customHeight="1">
      <c r="A17" s="37"/>
      <c r="B17" s="37"/>
      <c r="C17" s="37"/>
      <c r="D17" s="25"/>
      <c r="E17" s="25"/>
      <c r="F17" s="25"/>
      <c r="G17" s="25"/>
      <c r="H17" s="26"/>
      <c r="I17" s="27"/>
      <c r="J17" s="28"/>
      <c r="K17" s="27"/>
    </row>
    <row r="18" spans="1:17" ht="27" customHeight="1">
      <c r="A18" s="37"/>
      <c r="B18" s="37"/>
      <c r="C18" s="37"/>
      <c r="D18" s="25"/>
      <c r="E18" s="25"/>
      <c r="F18" s="25"/>
      <c r="G18" s="25"/>
      <c r="H18" s="26"/>
      <c r="I18" s="27"/>
      <c r="J18" s="28"/>
      <c r="K18" s="27"/>
      <c r="Q18" s="22"/>
    </row>
    <row r="19" spans="1:17" ht="27" customHeight="1">
      <c r="A19" s="37"/>
      <c r="B19" s="37"/>
      <c r="C19" s="37"/>
      <c r="D19" s="25"/>
      <c r="E19" s="25"/>
      <c r="F19" s="25"/>
      <c r="G19" s="25"/>
      <c r="H19" s="26"/>
      <c r="I19" s="27"/>
      <c r="J19" s="28"/>
      <c r="K19" s="27"/>
      <c r="Q19" s="22"/>
    </row>
    <row r="20" spans="1:17" ht="27" customHeight="1">
      <c r="A20" s="37"/>
      <c r="B20" s="37"/>
      <c r="C20" s="37"/>
      <c r="D20" s="25"/>
      <c r="E20" s="25"/>
      <c r="F20" s="25"/>
      <c r="G20" s="25"/>
      <c r="H20" s="26"/>
      <c r="I20" s="27"/>
      <c r="J20" s="28"/>
      <c r="K20" s="27"/>
      <c r="Q20" s="22"/>
    </row>
    <row r="21" spans="1:17" ht="27" customHeight="1">
      <c r="A21" s="37"/>
      <c r="B21" s="37"/>
      <c r="C21" s="37"/>
      <c r="D21" s="25"/>
      <c r="E21" s="25"/>
      <c r="F21" s="25"/>
      <c r="G21" s="25"/>
      <c r="H21" s="26"/>
      <c r="I21" s="27"/>
      <c r="J21" s="28"/>
      <c r="K21" s="27"/>
      <c r="Q21" s="22"/>
    </row>
    <row r="22" spans="1:17" ht="27" customHeight="1">
      <c r="A22" s="37"/>
      <c r="B22" s="37"/>
      <c r="C22" s="37"/>
      <c r="D22" s="25"/>
      <c r="E22" s="25"/>
      <c r="F22" s="25"/>
      <c r="G22" s="25"/>
      <c r="H22" s="26"/>
      <c r="I22" s="27"/>
      <c r="J22" s="28"/>
      <c r="K22" s="27"/>
      <c r="Q22" s="22"/>
    </row>
    <row r="23" spans="1:17" ht="27" customHeight="1">
      <c r="A23" s="37"/>
      <c r="B23" s="37"/>
      <c r="C23" s="37"/>
      <c r="D23" s="25"/>
      <c r="E23" s="25"/>
      <c r="F23" s="25"/>
      <c r="G23" s="25"/>
      <c r="H23" s="26"/>
      <c r="I23" s="27"/>
      <c r="J23" s="28"/>
      <c r="K23" s="27"/>
      <c r="Q23" s="22"/>
    </row>
    <row r="24" spans="1:17" ht="27" customHeight="1">
      <c r="A24" s="37"/>
      <c r="B24" s="37"/>
      <c r="C24" s="37"/>
      <c r="D24" s="25"/>
      <c r="E24" s="25"/>
      <c r="F24" s="25"/>
      <c r="G24" s="25"/>
      <c r="H24" s="26"/>
      <c r="I24" s="27"/>
      <c r="J24" s="28"/>
      <c r="K24" s="27"/>
      <c r="Q24" s="22"/>
    </row>
    <row r="25" spans="1:17" ht="27" customHeight="1">
      <c r="A25" s="37"/>
      <c r="B25" s="37"/>
      <c r="C25" s="37"/>
      <c r="D25" s="25"/>
      <c r="E25" s="25"/>
      <c r="F25" s="25"/>
      <c r="G25" s="25"/>
      <c r="H25" s="26"/>
      <c r="I25" s="27"/>
      <c r="J25" s="28"/>
      <c r="K25" s="27"/>
      <c r="Q25" s="22"/>
    </row>
    <row r="26" spans="1:17" ht="27" customHeight="1">
      <c r="A26" s="37"/>
      <c r="B26" s="37"/>
      <c r="C26" s="37"/>
      <c r="D26" s="31"/>
      <c r="E26" s="31"/>
      <c r="F26" s="31"/>
      <c r="G26" s="31"/>
      <c r="H26" s="26"/>
      <c r="I26" s="27"/>
      <c r="J26" s="28"/>
      <c r="K26" s="27"/>
      <c r="Q26" s="22"/>
    </row>
    <row r="27" spans="1:17" ht="27" customHeight="1">
      <c r="A27" s="37"/>
      <c r="B27" s="37"/>
      <c r="C27" s="37"/>
      <c r="D27" s="25"/>
      <c r="E27" s="25"/>
      <c r="F27" s="25"/>
      <c r="G27" s="25"/>
      <c r="H27" s="26"/>
      <c r="I27" s="27"/>
      <c r="J27" s="28"/>
      <c r="K27" s="27"/>
      <c r="Q27" s="22"/>
    </row>
    <row r="28" spans="1:17" ht="27" customHeight="1">
      <c r="A28" s="37"/>
      <c r="B28" s="37"/>
      <c r="C28" s="37"/>
      <c r="D28" s="25"/>
      <c r="E28" s="25"/>
      <c r="F28" s="25"/>
      <c r="G28" s="25"/>
      <c r="H28" s="26"/>
      <c r="I28" s="27"/>
      <c r="J28" s="28"/>
      <c r="K28" s="27"/>
      <c r="Q28" s="22"/>
    </row>
    <row r="29" spans="1:17" ht="27" customHeight="1">
      <c r="A29" s="37"/>
      <c r="B29" s="37"/>
      <c r="C29" s="37"/>
      <c r="D29" s="25"/>
      <c r="E29" s="25"/>
      <c r="F29" s="25"/>
      <c r="G29" s="25"/>
      <c r="H29" s="26"/>
      <c r="I29" s="27"/>
      <c r="J29" s="28"/>
      <c r="K29" s="27"/>
      <c r="Q29" s="22"/>
    </row>
    <row r="30" spans="1:17" ht="27" customHeight="1">
      <c r="A30" s="37"/>
      <c r="B30" s="37"/>
      <c r="C30" s="37"/>
      <c r="D30" s="25"/>
      <c r="E30" s="25"/>
      <c r="F30" s="25"/>
      <c r="G30" s="25"/>
      <c r="H30" s="26"/>
      <c r="I30" s="27"/>
      <c r="J30" s="28"/>
      <c r="K30" s="27"/>
      <c r="Q30" s="22"/>
    </row>
    <row r="31" spans="1:17" ht="27" customHeight="1">
      <c r="A31" s="43"/>
      <c r="B31" s="43"/>
      <c r="C31" s="43"/>
      <c r="D31" s="25"/>
      <c r="E31" s="25"/>
      <c r="F31" s="25"/>
      <c r="G31" s="25"/>
      <c r="H31" s="26"/>
      <c r="I31" s="27"/>
      <c r="J31" s="28"/>
      <c r="K31" s="27"/>
      <c r="Q31" s="22"/>
    </row>
    <row r="32" spans="1:17" ht="27" customHeight="1">
      <c r="A32" s="39"/>
      <c r="B32" s="40"/>
      <c r="C32" s="41"/>
      <c r="D32" s="29"/>
      <c r="E32" s="25"/>
      <c r="F32" s="25"/>
      <c r="G32" s="25"/>
      <c r="H32" s="26"/>
      <c r="I32" s="27"/>
      <c r="J32" s="28"/>
      <c r="K32" s="27"/>
      <c r="Q32" s="22"/>
    </row>
    <row r="33" spans="1:17" ht="27" customHeight="1">
      <c r="A33" s="35"/>
      <c r="B33" s="35"/>
      <c r="C33" s="35"/>
      <c r="D33" s="25"/>
      <c r="E33" s="25"/>
      <c r="F33" s="25"/>
      <c r="G33" s="25"/>
      <c r="H33" s="26"/>
      <c r="I33" s="27"/>
      <c r="J33" s="28"/>
      <c r="K33" s="27"/>
      <c r="Q33" s="22"/>
    </row>
    <row r="34" spans="1:17" ht="27" customHeight="1">
      <c r="A34" s="39"/>
      <c r="B34" s="40"/>
      <c r="C34" s="41"/>
      <c r="D34" s="29"/>
      <c r="E34" s="25"/>
      <c r="F34" s="25"/>
      <c r="G34" s="25"/>
      <c r="H34" s="26"/>
      <c r="I34" s="27"/>
      <c r="J34" s="28"/>
      <c r="K34" s="27"/>
      <c r="Q34" s="22"/>
    </row>
    <row r="35" spans="1:17" ht="27" customHeight="1">
      <c r="A35" s="36"/>
      <c r="B35" s="36"/>
      <c r="C35" s="36"/>
      <c r="D35" s="25"/>
      <c r="E35" s="25"/>
      <c r="F35" s="25"/>
      <c r="G35" s="25"/>
      <c r="H35" s="26"/>
      <c r="I35" s="27"/>
      <c r="J35" s="28"/>
      <c r="K35" s="27"/>
      <c r="Q35" s="22"/>
    </row>
    <row r="36" spans="1:17" ht="27" customHeight="1">
      <c r="A36" s="42" t="s">
        <v>68</v>
      </c>
      <c r="B36" s="42"/>
      <c r="C36" s="42"/>
      <c r="D36" s="25"/>
      <c r="E36" s="25"/>
      <c r="F36" s="25"/>
      <c r="G36" s="25"/>
      <c r="H36" s="26"/>
      <c r="I36" s="27"/>
      <c r="J36" s="28"/>
      <c r="K36" s="27"/>
      <c r="Q36" s="22"/>
    </row>
    <row r="37" spans="1:11" s="21" customFormat="1" ht="13.5" customHeight="1">
      <c r="A37" s="2" t="s">
        <v>11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21" customFormat="1" ht="13.5" customHeight="1">
      <c r="A38" s="2"/>
      <c r="B38" s="2" t="s">
        <v>73</v>
      </c>
      <c r="C38" s="2"/>
      <c r="D38" s="2"/>
      <c r="E38" s="2"/>
      <c r="F38" s="2"/>
      <c r="G38" s="2"/>
      <c r="H38" s="38"/>
      <c r="I38" s="38"/>
      <c r="J38" s="2" t="s">
        <v>74</v>
      </c>
      <c r="K38" s="2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48" customHeight="1">
      <c r="A40" s="23"/>
      <c r="B40" s="23"/>
      <c r="C40" s="33"/>
      <c r="D40" s="33"/>
      <c r="E40" s="33"/>
      <c r="F40" s="33"/>
      <c r="G40" s="33"/>
      <c r="H40" s="33"/>
      <c r="I40" s="33"/>
      <c r="J40" s="33"/>
      <c r="K40" s="33"/>
    </row>
  </sheetData>
  <sheetProtection/>
  <mergeCells count="35">
    <mergeCell ref="G14:J14"/>
    <mergeCell ref="A16:C16"/>
    <mergeCell ref="I2:K2"/>
    <mergeCell ref="I5:K5"/>
    <mergeCell ref="I7:K7"/>
    <mergeCell ref="A9:K9"/>
    <mergeCell ref="A12:C12"/>
    <mergeCell ref="D12:K12"/>
    <mergeCell ref="A23:C23"/>
    <mergeCell ref="A24:C24"/>
    <mergeCell ref="A25:C25"/>
    <mergeCell ref="A13:C13"/>
    <mergeCell ref="D13:E13"/>
    <mergeCell ref="A14:C14"/>
    <mergeCell ref="D14:E14"/>
    <mergeCell ref="A32:C32"/>
    <mergeCell ref="A34:C34"/>
    <mergeCell ref="A36:C36"/>
    <mergeCell ref="A17:C17"/>
    <mergeCell ref="A18:C18"/>
    <mergeCell ref="A19:C19"/>
    <mergeCell ref="A20:C20"/>
    <mergeCell ref="A21:C21"/>
    <mergeCell ref="A31:C31"/>
    <mergeCell ref="A22:C22"/>
    <mergeCell ref="C40:K40"/>
    <mergeCell ref="A11:C11"/>
    <mergeCell ref="A33:C33"/>
    <mergeCell ref="A35:C35"/>
    <mergeCell ref="A29:C29"/>
    <mergeCell ref="A30:C30"/>
    <mergeCell ref="A27:C27"/>
    <mergeCell ref="A28:C28"/>
    <mergeCell ref="A26:C26"/>
    <mergeCell ref="H38:I38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scale="94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28125" defaultRowHeight="15"/>
  <cols>
    <col min="1" max="2" width="3.28125" style="1" customWidth="1"/>
    <col min="3" max="3" width="4.28125" style="1" customWidth="1"/>
    <col min="4" max="4" width="11.00390625" style="1" customWidth="1"/>
    <col min="5" max="5" width="11.7109375" style="1" customWidth="1"/>
    <col min="6" max="6" width="12.28125" style="1" customWidth="1"/>
    <col min="7" max="7" width="6.7109375" style="1" customWidth="1"/>
    <col min="8" max="8" width="5.28125" style="1" customWidth="1"/>
    <col min="9" max="9" width="7.140625" style="1" customWidth="1"/>
    <col min="10" max="10" width="10.140625" style="1" customWidth="1"/>
    <col min="11" max="11" width="11.00390625" style="1" customWidth="1"/>
    <col min="12" max="13" width="3.28125" style="1" customWidth="1"/>
    <col min="14" max="14" width="9.7109375" style="1" customWidth="1"/>
    <col min="15" max="15" width="11.28125" style="1" customWidth="1"/>
    <col min="16" max="16" width="3.28125" style="1" customWidth="1"/>
    <col min="17" max="17" width="15.00390625" style="1" customWidth="1"/>
    <col min="18" max="16384" width="3.28125" style="1" customWidth="1"/>
  </cols>
  <sheetData>
    <row r="1" ht="12.75">
      <c r="A1" s="1" t="s">
        <v>70</v>
      </c>
    </row>
    <row r="2" spans="8:11" ht="12.75">
      <c r="H2" s="3"/>
      <c r="I2" s="47" t="s">
        <v>71</v>
      </c>
      <c r="J2" s="47"/>
      <c r="K2" s="47"/>
    </row>
    <row r="3" spans="1:5" ht="12.75">
      <c r="A3" s="2"/>
      <c r="B3" s="2"/>
      <c r="C3" s="57" t="s">
        <v>61</v>
      </c>
      <c r="D3" s="57"/>
      <c r="E3" s="1" t="s">
        <v>58</v>
      </c>
    </row>
    <row r="5" spans="7:11" ht="12.75">
      <c r="G5" s="5"/>
      <c r="H5" s="5" t="s">
        <v>14</v>
      </c>
      <c r="I5" s="48" t="s">
        <v>59</v>
      </c>
      <c r="J5" s="48"/>
      <c r="K5" s="48"/>
    </row>
    <row r="6" spans="7:11" ht="12.75">
      <c r="G6" s="5"/>
      <c r="H6" s="5"/>
      <c r="J6" s="5"/>
      <c r="K6" s="5"/>
    </row>
    <row r="7" spans="7:11" ht="12.75">
      <c r="G7" s="2"/>
      <c r="H7" s="2" t="s">
        <v>15</v>
      </c>
      <c r="I7" s="58" t="s">
        <v>60</v>
      </c>
      <c r="J7" s="58"/>
      <c r="K7" s="58"/>
    </row>
    <row r="9" spans="1:11" ht="25.5" customHeight="1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1" spans="1:4" ht="12.75">
      <c r="A11" s="34" t="s">
        <v>62</v>
      </c>
      <c r="B11" s="34"/>
      <c r="C11" s="34"/>
      <c r="D11" s="1" t="s">
        <v>63</v>
      </c>
    </row>
    <row r="12" spans="1:11" ht="12.75">
      <c r="A12" s="34" t="s">
        <v>9</v>
      </c>
      <c r="B12" s="34"/>
      <c r="C12" s="34"/>
      <c r="D12" s="50" t="s">
        <v>64</v>
      </c>
      <c r="E12" s="50"/>
      <c r="F12" s="50"/>
      <c r="G12" s="50"/>
      <c r="H12" s="50"/>
      <c r="I12" s="50"/>
      <c r="J12" s="50"/>
      <c r="K12" s="50"/>
    </row>
    <row r="13" spans="1:7" ht="12.75">
      <c r="A13" s="34" t="s">
        <v>8</v>
      </c>
      <c r="B13" s="34"/>
      <c r="C13" s="34"/>
      <c r="D13" s="45" t="s">
        <v>71</v>
      </c>
      <c r="E13" s="45"/>
      <c r="F13" s="8"/>
      <c r="G13" s="8"/>
    </row>
    <row r="14" spans="1:11" ht="12.75">
      <c r="A14" s="34" t="s">
        <v>7</v>
      </c>
      <c r="B14" s="34"/>
      <c r="C14" s="34"/>
      <c r="D14" s="45" t="s">
        <v>71</v>
      </c>
      <c r="E14" s="45"/>
      <c r="F14" s="4" t="s">
        <v>33</v>
      </c>
      <c r="G14" s="45" t="s">
        <v>72</v>
      </c>
      <c r="H14" s="45"/>
      <c r="I14" s="45"/>
      <c r="J14" s="45"/>
      <c r="K14" s="9" t="s">
        <v>32</v>
      </c>
    </row>
    <row r="16" spans="1:11" ht="27" customHeight="1">
      <c r="A16" s="56" t="s">
        <v>6</v>
      </c>
      <c r="B16" s="56"/>
      <c r="C16" s="56"/>
      <c r="D16" s="7" t="s">
        <v>5</v>
      </c>
      <c r="E16" s="7" t="s">
        <v>4</v>
      </c>
      <c r="F16" s="7" t="s">
        <v>3</v>
      </c>
      <c r="G16" s="7" t="s">
        <v>2</v>
      </c>
      <c r="H16" s="7" t="s">
        <v>1</v>
      </c>
      <c r="I16" s="7" t="s">
        <v>0</v>
      </c>
      <c r="J16" s="60" t="s">
        <v>66</v>
      </c>
      <c r="K16" s="60" t="s">
        <v>69</v>
      </c>
    </row>
    <row r="17" spans="1:11" ht="27" customHeight="1">
      <c r="A17" s="52" t="s">
        <v>16</v>
      </c>
      <c r="B17" s="52"/>
      <c r="C17" s="52"/>
      <c r="D17" s="11"/>
      <c r="E17" s="11"/>
      <c r="F17" s="11"/>
      <c r="G17" s="11"/>
      <c r="H17" s="12" t="s">
        <v>23</v>
      </c>
      <c r="I17" s="13">
        <v>1</v>
      </c>
      <c r="J17" s="14"/>
      <c r="K17" s="13"/>
    </row>
    <row r="18" spans="1:17" ht="27" customHeight="1">
      <c r="A18" s="52"/>
      <c r="B18" s="52"/>
      <c r="C18" s="52"/>
      <c r="D18" s="11" t="s">
        <v>17</v>
      </c>
      <c r="E18" s="11"/>
      <c r="F18" s="11"/>
      <c r="G18" s="11"/>
      <c r="H18" s="12" t="s">
        <v>23</v>
      </c>
      <c r="I18" s="13">
        <v>1</v>
      </c>
      <c r="J18" s="14"/>
      <c r="K18" s="13">
        <f>K19+K23</f>
        <v>38161520</v>
      </c>
      <c r="Q18" s="10"/>
    </row>
    <row r="19" spans="1:17" ht="27" customHeight="1">
      <c r="A19" s="52"/>
      <c r="B19" s="52"/>
      <c r="C19" s="52"/>
      <c r="D19" s="11"/>
      <c r="E19" s="11" t="s">
        <v>18</v>
      </c>
      <c r="F19" s="11"/>
      <c r="G19" s="11"/>
      <c r="H19" s="12" t="s">
        <v>23</v>
      </c>
      <c r="I19" s="13">
        <v>1</v>
      </c>
      <c r="J19" s="14"/>
      <c r="K19" s="13">
        <f>SUM(K20:K22)</f>
        <v>30353700</v>
      </c>
      <c r="Q19" s="10"/>
    </row>
    <row r="20" spans="1:17" ht="27" customHeight="1">
      <c r="A20" s="52"/>
      <c r="B20" s="52"/>
      <c r="C20" s="52"/>
      <c r="D20" s="11"/>
      <c r="E20" s="11"/>
      <c r="F20" s="11" t="s">
        <v>19</v>
      </c>
      <c r="G20" s="11"/>
      <c r="H20" s="12" t="s">
        <v>56</v>
      </c>
      <c r="I20" s="13">
        <v>24100</v>
      </c>
      <c r="J20" s="19">
        <v>539</v>
      </c>
      <c r="K20" s="13">
        <f>I20*J20</f>
        <v>12989900</v>
      </c>
      <c r="Q20" s="10"/>
    </row>
    <row r="21" spans="1:17" ht="27" customHeight="1">
      <c r="A21" s="52"/>
      <c r="B21" s="52"/>
      <c r="C21" s="52"/>
      <c r="D21" s="11"/>
      <c r="E21" s="11"/>
      <c r="F21" s="11" t="s">
        <v>20</v>
      </c>
      <c r="G21" s="11"/>
      <c r="H21" s="12" t="s">
        <v>56</v>
      </c>
      <c r="I21" s="13">
        <v>9260</v>
      </c>
      <c r="J21" s="14">
        <v>1280</v>
      </c>
      <c r="K21" s="13">
        <v>11852800</v>
      </c>
      <c r="Q21" s="10"/>
    </row>
    <row r="22" spans="1:17" ht="27" customHeight="1">
      <c r="A22" s="52"/>
      <c r="B22" s="52"/>
      <c r="C22" s="52"/>
      <c r="D22" s="11"/>
      <c r="E22" s="11"/>
      <c r="F22" s="11" t="s">
        <v>21</v>
      </c>
      <c r="G22" s="11"/>
      <c r="H22" s="12" t="s">
        <v>56</v>
      </c>
      <c r="I22" s="13">
        <v>1650</v>
      </c>
      <c r="J22" s="14">
        <v>3340</v>
      </c>
      <c r="K22" s="13">
        <v>5511000</v>
      </c>
      <c r="Q22" s="10"/>
    </row>
    <row r="23" spans="1:17" ht="27" customHeight="1">
      <c r="A23" s="52"/>
      <c r="B23" s="52"/>
      <c r="C23" s="52"/>
      <c r="D23" s="11"/>
      <c r="E23" s="11" t="s">
        <v>22</v>
      </c>
      <c r="F23" s="11"/>
      <c r="G23" s="11"/>
      <c r="H23" s="12" t="s">
        <v>23</v>
      </c>
      <c r="I23" s="13">
        <v>1</v>
      </c>
      <c r="J23" s="14"/>
      <c r="K23" s="13">
        <f>SUM(K24:K26)</f>
        <v>7807820</v>
      </c>
      <c r="Q23" s="10"/>
    </row>
    <row r="24" spans="1:17" ht="27" customHeight="1">
      <c r="A24" s="52"/>
      <c r="B24" s="52"/>
      <c r="C24" s="52"/>
      <c r="D24" s="11"/>
      <c r="E24" s="11"/>
      <c r="F24" s="11" t="s">
        <v>24</v>
      </c>
      <c r="G24" s="11"/>
      <c r="H24" s="12" t="s">
        <v>56</v>
      </c>
      <c r="I24" s="13">
        <v>22020</v>
      </c>
      <c r="J24" s="14">
        <v>209</v>
      </c>
      <c r="K24" s="13">
        <f>I24*J24</f>
        <v>4602180</v>
      </c>
      <c r="Q24" s="10"/>
    </row>
    <row r="25" spans="1:17" ht="27" customHeight="1">
      <c r="A25" s="52"/>
      <c r="B25" s="52"/>
      <c r="C25" s="52"/>
      <c r="D25" s="11"/>
      <c r="E25" s="11"/>
      <c r="F25" s="11" t="s">
        <v>25</v>
      </c>
      <c r="G25" s="11"/>
      <c r="H25" s="12" t="s">
        <v>56</v>
      </c>
      <c r="I25" s="13">
        <v>10650</v>
      </c>
      <c r="J25" s="14">
        <v>248</v>
      </c>
      <c r="K25" s="13">
        <f>I25*J25</f>
        <v>2641200</v>
      </c>
      <c r="Q25" s="10"/>
    </row>
    <row r="26" spans="1:17" ht="27" customHeight="1">
      <c r="A26" s="52"/>
      <c r="B26" s="52"/>
      <c r="C26" s="52"/>
      <c r="D26" s="11"/>
      <c r="E26" s="11"/>
      <c r="F26" s="11" t="s">
        <v>26</v>
      </c>
      <c r="G26" s="11"/>
      <c r="H26" s="12" t="s">
        <v>56</v>
      </c>
      <c r="I26" s="13">
        <v>2060</v>
      </c>
      <c r="J26" s="14">
        <v>274</v>
      </c>
      <c r="K26" s="13">
        <f>I26*J26</f>
        <v>564440</v>
      </c>
      <c r="Q26" s="10"/>
    </row>
    <row r="27" spans="1:17" ht="27" customHeight="1">
      <c r="A27" s="52"/>
      <c r="B27" s="52"/>
      <c r="C27" s="52"/>
      <c r="D27" s="11" t="s">
        <v>27</v>
      </c>
      <c r="E27" s="11"/>
      <c r="F27" s="11"/>
      <c r="G27" s="11"/>
      <c r="H27" s="12" t="s">
        <v>23</v>
      </c>
      <c r="I27" s="13">
        <v>1</v>
      </c>
      <c r="J27" s="14"/>
      <c r="K27" s="13">
        <f>K28</f>
        <v>5352750</v>
      </c>
      <c r="Q27" s="10"/>
    </row>
    <row r="28" spans="1:17" ht="27" customHeight="1">
      <c r="A28" s="52"/>
      <c r="B28" s="52"/>
      <c r="C28" s="52"/>
      <c r="D28" s="11"/>
      <c r="E28" s="11" t="s">
        <v>28</v>
      </c>
      <c r="F28" s="11"/>
      <c r="G28" s="11"/>
      <c r="H28" s="12" t="s">
        <v>23</v>
      </c>
      <c r="I28" s="13">
        <v>1</v>
      </c>
      <c r="J28" s="14"/>
      <c r="K28" s="13">
        <f>K29</f>
        <v>5352750</v>
      </c>
      <c r="Q28" s="10"/>
    </row>
    <row r="29" spans="1:17" ht="27" customHeight="1">
      <c r="A29" s="52"/>
      <c r="B29" s="52"/>
      <c r="C29" s="52"/>
      <c r="D29" s="11"/>
      <c r="E29" s="11"/>
      <c r="F29" s="11" t="s">
        <v>29</v>
      </c>
      <c r="G29" s="11"/>
      <c r="H29" s="12" t="s">
        <v>57</v>
      </c>
      <c r="I29" s="13">
        <v>9150</v>
      </c>
      <c r="J29" s="14">
        <v>585</v>
      </c>
      <c r="K29" s="13">
        <f>I29*J29</f>
        <v>5352750</v>
      </c>
      <c r="Q29" s="10"/>
    </row>
    <row r="30" spans="1:17" ht="27" customHeight="1">
      <c r="A30" s="52"/>
      <c r="B30" s="52"/>
      <c r="C30" s="52"/>
      <c r="D30" s="11" t="s">
        <v>30</v>
      </c>
      <c r="E30" s="11"/>
      <c r="F30" s="11"/>
      <c r="G30" s="11"/>
      <c r="H30" s="12" t="s">
        <v>23</v>
      </c>
      <c r="I30" s="13">
        <v>1</v>
      </c>
      <c r="J30" s="14"/>
      <c r="K30" s="13">
        <f>K31</f>
        <v>20274930</v>
      </c>
      <c r="Q30" s="10"/>
    </row>
    <row r="31" spans="1:17" ht="27" customHeight="1">
      <c r="A31" s="52"/>
      <c r="B31" s="52"/>
      <c r="C31" s="52"/>
      <c r="D31" s="11"/>
      <c r="E31" s="11" t="s">
        <v>31</v>
      </c>
      <c r="F31" s="11"/>
      <c r="G31" s="11"/>
      <c r="H31" s="12" t="s">
        <v>57</v>
      </c>
      <c r="I31" s="13">
        <f>I32</f>
        <v>16770</v>
      </c>
      <c r="J31" s="14"/>
      <c r="K31" s="13">
        <f>K32</f>
        <v>20274930</v>
      </c>
      <c r="Q31" s="10"/>
    </row>
    <row r="32" spans="1:17" ht="27" customHeight="1">
      <c r="A32" s="52"/>
      <c r="B32" s="52"/>
      <c r="C32" s="52"/>
      <c r="D32" s="11"/>
      <c r="E32" s="11"/>
      <c r="F32" s="11" t="s">
        <v>34</v>
      </c>
      <c r="G32" s="11" t="s">
        <v>35</v>
      </c>
      <c r="H32" s="12" t="s">
        <v>57</v>
      </c>
      <c r="I32" s="13">
        <v>16770</v>
      </c>
      <c r="J32" s="18">
        <v>1209</v>
      </c>
      <c r="K32" s="13">
        <f>I32*J32</f>
        <v>20274930</v>
      </c>
      <c r="Q32" s="10"/>
    </row>
    <row r="33" spans="1:17" ht="27" customHeight="1">
      <c r="A33" s="52"/>
      <c r="B33" s="52"/>
      <c r="C33" s="52"/>
      <c r="D33" s="11" t="s">
        <v>36</v>
      </c>
      <c r="E33" s="11"/>
      <c r="F33" s="11"/>
      <c r="G33" s="11"/>
      <c r="H33" s="12" t="s">
        <v>23</v>
      </c>
      <c r="I33" s="13">
        <v>1</v>
      </c>
      <c r="J33" s="14"/>
      <c r="K33" s="13">
        <f>K34</f>
        <v>5688580</v>
      </c>
      <c r="Q33" s="10"/>
    </row>
    <row r="34" spans="1:17" ht="27" customHeight="1">
      <c r="A34" s="52"/>
      <c r="B34" s="52"/>
      <c r="C34" s="52"/>
      <c r="D34" s="11"/>
      <c r="E34" s="11" t="s">
        <v>37</v>
      </c>
      <c r="F34" s="11"/>
      <c r="G34" s="11"/>
      <c r="H34" s="12" t="s">
        <v>23</v>
      </c>
      <c r="I34" s="13">
        <v>1</v>
      </c>
      <c r="J34" s="14"/>
      <c r="K34" s="13">
        <f>K35</f>
        <v>5688580</v>
      </c>
      <c r="Q34" s="10"/>
    </row>
    <row r="35" spans="1:17" ht="27" customHeight="1">
      <c r="A35" s="53"/>
      <c r="B35" s="54"/>
      <c r="C35" s="55"/>
      <c r="D35" s="11"/>
      <c r="E35" s="11"/>
      <c r="F35" s="11" t="s">
        <v>38</v>
      </c>
      <c r="G35" s="11"/>
      <c r="H35" s="12" t="s">
        <v>23</v>
      </c>
      <c r="I35" s="13">
        <v>1</v>
      </c>
      <c r="J35" s="14">
        <v>5688580</v>
      </c>
      <c r="K35" s="13">
        <v>5688580</v>
      </c>
      <c r="Q35" s="10"/>
    </row>
    <row r="36" spans="1:17" ht="27" customHeight="1">
      <c r="A36" s="52"/>
      <c r="B36" s="52"/>
      <c r="C36" s="52"/>
      <c r="D36" s="11" t="s">
        <v>39</v>
      </c>
      <c r="E36" s="11"/>
      <c r="F36" s="11"/>
      <c r="G36" s="11"/>
      <c r="H36" s="12" t="s">
        <v>23</v>
      </c>
      <c r="I36" s="13">
        <v>1</v>
      </c>
      <c r="J36" s="14"/>
      <c r="K36" s="13">
        <f>K37+K39</f>
        <v>14850150</v>
      </c>
      <c r="Q36" s="10"/>
    </row>
    <row r="37" spans="1:17" ht="27" customHeight="1">
      <c r="A37" s="52"/>
      <c r="B37" s="52"/>
      <c r="C37" s="52"/>
      <c r="D37" s="11"/>
      <c r="E37" s="11" t="s">
        <v>40</v>
      </c>
      <c r="F37" s="11"/>
      <c r="G37" s="11"/>
      <c r="H37" s="12" t="s">
        <v>43</v>
      </c>
      <c r="I37" s="13">
        <v>20</v>
      </c>
      <c r="J37" s="14"/>
      <c r="K37" s="13">
        <f>K38</f>
        <v>7393000</v>
      </c>
      <c r="Q37" s="10"/>
    </row>
    <row r="38" spans="1:17" ht="27" customHeight="1">
      <c r="A38" s="52"/>
      <c r="B38" s="52"/>
      <c r="C38" s="52"/>
      <c r="D38" s="11"/>
      <c r="E38" s="11"/>
      <c r="F38" s="11" t="s">
        <v>41</v>
      </c>
      <c r="G38" s="11" t="s">
        <v>42</v>
      </c>
      <c r="H38" s="12" t="s">
        <v>43</v>
      </c>
      <c r="I38" s="13">
        <v>20</v>
      </c>
      <c r="J38" s="14">
        <v>369650</v>
      </c>
      <c r="K38" s="13">
        <v>7393000</v>
      </c>
      <c r="Q38" s="10"/>
    </row>
    <row r="39" spans="1:17" ht="27" customHeight="1">
      <c r="A39" s="52"/>
      <c r="B39" s="52"/>
      <c r="C39" s="52"/>
      <c r="D39" s="11"/>
      <c r="E39" s="11" t="s">
        <v>44</v>
      </c>
      <c r="F39" s="11"/>
      <c r="G39" s="11"/>
      <c r="H39" s="12" t="s">
        <v>43</v>
      </c>
      <c r="I39" s="13">
        <v>647</v>
      </c>
      <c r="J39" s="14"/>
      <c r="K39" s="13">
        <f>K40</f>
        <v>7457150</v>
      </c>
      <c r="Q39" s="10"/>
    </row>
    <row r="40" spans="1:17" ht="27" customHeight="1">
      <c r="A40" s="52"/>
      <c r="B40" s="52"/>
      <c r="C40" s="52"/>
      <c r="D40" s="11"/>
      <c r="E40" s="11"/>
      <c r="F40" s="11" t="s">
        <v>45</v>
      </c>
      <c r="G40" s="11" t="s">
        <v>46</v>
      </c>
      <c r="H40" s="12" t="s">
        <v>43</v>
      </c>
      <c r="I40" s="13">
        <v>647</v>
      </c>
      <c r="J40" s="14">
        <v>11525.734157650695</v>
      </c>
      <c r="K40" s="13">
        <v>7457150</v>
      </c>
      <c r="Q40" s="10"/>
    </row>
    <row r="41" spans="1:17" ht="27" customHeight="1">
      <c r="A41" s="53" t="s">
        <v>47</v>
      </c>
      <c r="B41" s="54"/>
      <c r="C41" s="55"/>
      <c r="D41" s="11"/>
      <c r="E41" s="11"/>
      <c r="F41" s="11"/>
      <c r="G41" s="11"/>
      <c r="H41" s="12" t="s">
        <v>23</v>
      </c>
      <c r="I41" s="13">
        <v>1</v>
      </c>
      <c r="J41" s="14"/>
      <c r="K41" s="13">
        <f>K18+K27+K30+K33+K36</f>
        <v>84327930</v>
      </c>
      <c r="Q41" s="10"/>
    </row>
    <row r="42" spans="1:17" ht="27" customHeight="1">
      <c r="A42" s="53"/>
      <c r="B42" s="54"/>
      <c r="C42" s="55"/>
      <c r="D42" s="11" t="s">
        <v>48</v>
      </c>
      <c r="E42" s="11"/>
      <c r="F42" s="11"/>
      <c r="G42" s="11"/>
      <c r="H42" s="12" t="s">
        <v>23</v>
      </c>
      <c r="I42" s="13">
        <v>1</v>
      </c>
      <c r="J42" s="14"/>
      <c r="K42" s="13">
        <v>12311000</v>
      </c>
      <c r="Q42" s="10"/>
    </row>
    <row r="43" spans="1:17" ht="27" customHeight="1">
      <c r="A43" s="53" t="s">
        <v>49</v>
      </c>
      <c r="B43" s="54"/>
      <c r="C43" s="55"/>
      <c r="D43" s="11"/>
      <c r="E43" s="11"/>
      <c r="F43" s="11"/>
      <c r="G43" s="11"/>
      <c r="H43" s="12" t="s">
        <v>23</v>
      </c>
      <c r="I43" s="13">
        <v>1</v>
      </c>
      <c r="J43" s="14"/>
      <c r="K43" s="13">
        <f>K41+K42</f>
        <v>96638930</v>
      </c>
      <c r="Q43" s="10"/>
    </row>
    <row r="44" spans="1:17" ht="27" customHeight="1">
      <c r="A44" s="15"/>
      <c r="B44" s="16"/>
      <c r="C44" s="17"/>
      <c r="D44" s="11" t="s">
        <v>50</v>
      </c>
      <c r="E44" s="11"/>
      <c r="F44" s="11"/>
      <c r="G44" s="11"/>
      <c r="H44" s="12" t="s">
        <v>23</v>
      </c>
      <c r="I44" s="13">
        <v>1</v>
      </c>
      <c r="J44" s="14"/>
      <c r="K44" s="13">
        <v>12640070</v>
      </c>
      <c r="Q44" s="10"/>
    </row>
    <row r="45" spans="1:17" ht="27" customHeight="1">
      <c r="A45" s="53" t="s">
        <v>51</v>
      </c>
      <c r="B45" s="54"/>
      <c r="C45" s="55"/>
      <c r="D45" s="11"/>
      <c r="E45" s="11"/>
      <c r="F45" s="11"/>
      <c r="G45" s="11"/>
      <c r="H45" s="12" t="s">
        <v>23</v>
      </c>
      <c r="I45" s="13">
        <v>1</v>
      </c>
      <c r="J45" s="14"/>
      <c r="K45" s="13">
        <f>K43+K44</f>
        <v>109279000</v>
      </c>
      <c r="Q45" s="10"/>
    </row>
    <row r="46" spans="1:17" ht="27" customHeight="1">
      <c r="A46" s="15"/>
      <c r="B46" s="16"/>
      <c r="C46" s="17"/>
      <c r="D46" s="11" t="s">
        <v>52</v>
      </c>
      <c r="E46" s="11"/>
      <c r="F46" s="11"/>
      <c r="G46" s="11"/>
      <c r="H46" s="12" t="s">
        <v>23</v>
      </c>
      <c r="I46" s="13">
        <v>1</v>
      </c>
      <c r="J46" s="14"/>
      <c r="K46" s="13">
        <v>12591000</v>
      </c>
      <c r="Q46" s="10"/>
    </row>
    <row r="47" spans="1:17" ht="27" customHeight="1">
      <c r="A47" s="53" t="s">
        <v>54</v>
      </c>
      <c r="B47" s="54"/>
      <c r="C47" s="55"/>
      <c r="D47" s="11"/>
      <c r="E47" s="11"/>
      <c r="F47" s="11"/>
      <c r="G47" s="11"/>
      <c r="H47" s="12" t="s">
        <v>23</v>
      </c>
      <c r="I47" s="13">
        <v>1</v>
      </c>
      <c r="J47" s="14"/>
      <c r="K47" s="13">
        <f>K45+K46</f>
        <v>121870000</v>
      </c>
      <c r="Q47" s="10"/>
    </row>
    <row r="48" spans="1:17" ht="27" customHeight="1">
      <c r="A48" s="53" t="s">
        <v>55</v>
      </c>
      <c r="B48" s="54"/>
      <c r="C48" s="55"/>
      <c r="D48" s="11"/>
      <c r="E48" s="11"/>
      <c r="F48" s="11"/>
      <c r="G48" s="11"/>
      <c r="H48" s="12"/>
      <c r="I48" s="13">
        <v>1</v>
      </c>
      <c r="J48" s="14"/>
      <c r="K48" s="13">
        <f>K47*0.08</f>
        <v>9749600</v>
      </c>
      <c r="Q48" s="10"/>
    </row>
    <row r="49" spans="1:17" ht="27" customHeight="1">
      <c r="A49" s="53" t="s">
        <v>53</v>
      </c>
      <c r="B49" s="54"/>
      <c r="C49" s="55"/>
      <c r="D49" s="11"/>
      <c r="E49" s="11"/>
      <c r="F49" s="11"/>
      <c r="G49" s="11"/>
      <c r="H49" s="12"/>
      <c r="I49" s="13">
        <v>1</v>
      </c>
      <c r="J49" s="14"/>
      <c r="K49" s="13">
        <f>K47+K48</f>
        <v>131619600</v>
      </c>
      <c r="Q49" s="10"/>
    </row>
    <row r="50" s="2" customFormat="1" ht="13.5" customHeight="1">
      <c r="A50" s="2" t="s">
        <v>11</v>
      </c>
    </row>
    <row r="51" spans="2:9" s="2" customFormat="1" ht="13.5" customHeight="1">
      <c r="B51" s="2" t="s">
        <v>12</v>
      </c>
      <c r="G51" s="59">
        <v>4545751</v>
      </c>
      <c r="H51" s="59"/>
      <c r="I51" s="2" t="s">
        <v>13</v>
      </c>
    </row>
    <row r="53" spans="1:11" ht="48" customHeight="1">
      <c r="A53" s="6"/>
      <c r="B53" s="6"/>
      <c r="C53" s="51"/>
      <c r="D53" s="51"/>
      <c r="E53" s="51"/>
      <c r="F53" s="51"/>
      <c r="G53" s="51"/>
      <c r="H53" s="51"/>
      <c r="I53" s="51"/>
      <c r="J53" s="51"/>
      <c r="K53" s="51"/>
    </row>
  </sheetData>
  <sheetProtection/>
  <mergeCells count="47">
    <mergeCell ref="A40:C40"/>
    <mergeCell ref="C3:D3"/>
    <mergeCell ref="I7:K7"/>
    <mergeCell ref="I5:K5"/>
    <mergeCell ref="G51:H51"/>
    <mergeCell ref="I2:K2"/>
    <mergeCell ref="A47:C47"/>
    <mergeCell ref="A49:C49"/>
    <mergeCell ref="A48:C48"/>
    <mergeCell ref="A37:C37"/>
    <mergeCell ref="A38:C38"/>
    <mergeCell ref="A39:C39"/>
    <mergeCell ref="A19:C19"/>
    <mergeCell ref="A18:C18"/>
    <mergeCell ref="A17:C17"/>
    <mergeCell ref="A14:C14"/>
    <mergeCell ref="A16:C16"/>
    <mergeCell ref="A9:K9"/>
    <mergeCell ref="A12:C12"/>
    <mergeCell ref="D12:K12"/>
    <mergeCell ref="A13:C13"/>
    <mergeCell ref="A25:C25"/>
    <mergeCell ref="A24:C24"/>
    <mergeCell ref="A23:C23"/>
    <mergeCell ref="A22:C22"/>
    <mergeCell ref="A21:C21"/>
    <mergeCell ref="A20:C20"/>
    <mergeCell ref="A11:C11"/>
    <mergeCell ref="A31:C31"/>
    <mergeCell ref="A36:C36"/>
    <mergeCell ref="A41:C41"/>
    <mergeCell ref="A30:C30"/>
    <mergeCell ref="A29:C29"/>
    <mergeCell ref="A28:C28"/>
    <mergeCell ref="A33:C33"/>
    <mergeCell ref="A34:C34"/>
    <mergeCell ref="A35:C35"/>
    <mergeCell ref="C53:K53"/>
    <mergeCell ref="D14:E14"/>
    <mergeCell ref="G14:J14"/>
    <mergeCell ref="D13:E13"/>
    <mergeCell ref="A32:C32"/>
    <mergeCell ref="A43:C43"/>
    <mergeCell ref="A42:C42"/>
    <mergeCell ref="A45:C45"/>
    <mergeCell ref="A27:C27"/>
    <mergeCell ref="A26:C2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知子</dc:creator>
  <cp:keywords/>
  <dc:description/>
  <cp:lastModifiedBy>小檜山 翼</cp:lastModifiedBy>
  <cp:lastPrinted>2024-01-09T06:48:12Z</cp:lastPrinted>
  <dcterms:modified xsi:type="dcterms:W3CDTF">2024-01-09T06:49:43Z</dcterms:modified>
  <cp:category/>
  <cp:version/>
  <cp:contentType/>
  <cp:contentStatus/>
</cp:coreProperties>
</file>