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G-MISひな形）経営情報等様式/"/>
    </mc:Choice>
  </mc:AlternateContent>
  <xr:revisionPtr revIDLastSave="15" documentId="13_ncr:1_{DFA482D2-C145-4292-AA53-5790F2FD0C3E}" xr6:coauthVersionLast="47" xr6:coauthVersionMax="47" xr10:uidLastSave="{9F08E457-27F0-41B0-8349-F640D24BD773}"/>
  <workbookProtection workbookAlgorithmName="SHA-512" workbookHashValue="/CR1Q9dWdIOICIgsqajWLdJCsmF1vG7tVidvvI/HaM4phlTnO3+9PsGNUK8hUnX6L2sQ9HlrRN4vxxrnMPoWPg==" workbookSaltValue="/QdZmDQdhA9ZegqKNXqAUw==" workbookSpinCount="100000" lockStructure="1"/>
  <bookViews>
    <workbookView xWindow="-19185" yWindow="465" windowWidth="19035" windowHeight="14925"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9" i="45" l="1"/>
  <c r="I128" i="45"/>
  <c r="I122" i="45"/>
  <c r="I121" i="45" s="1"/>
  <c r="I118" i="45"/>
  <c r="I116" i="45"/>
  <c r="I115" i="45"/>
  <c r="I114" i="45"/>
  <c r="I113" i="45"/>
  <c r="I112" i="45"/>
  <c r="I111" i="45"/>
  <c r="I110" i="45" s="1"/>
  <c r="I109" i="45"/>
  <c r="I105" i="45" s="1"/>
  <c r="I108" i="45"/>
  <c r="I107" i="45"/>
  <c r="I104" i="45"/>
  <c r="I103" i="45"/>
  <c r="I102"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FE2" i="54"/>
  <c r="FC2" i="54"/>
  <c r="FB2" i="54"/>
  <c r="FA2" i="54"/>
  <c r="EY2" i="54"/>
  <c r="EX2" i="54"/>
  <c r="EW2" i="54"/>
  <c r="EU2" i="54"/>
  <c r="ES2" i="54"/>
  <c r="ER2" i="54"/>
  <c r="EQ2" i="54"/>
  <c r="EO2" i="54"/>
  <c r="EN2" i="54"/>
  <c r="EM2" i="54"/>
  <c r="EK2" i="54"/>
  <c r="EI2" i="54"/>
  <c r="EH2" i="54"/>
  <c r="EG2" i="54"/>
  <c r="EE2" i="54"/>
  <c r="ED2" i="54"/>
  <c r="EC2" i="54"/>
  <c r="EA2" i="54"/>
  <c r="DY2" i="54"/>
  <c r="DX2" i="54"/>
  <c r="DW2" i="54"/>
  <c r="P129" i="45" l="1"/>
  <c r="O129" i="45"/>
  <c r="N129" i="45"/>
  <c r="M129" i="45"/>
  <c r="K129" i="45"/>
  <c r="J129" i="45"/>
  <c r="H129" i="45"/>
  <c r="G129" i="45"/>
  <c r="F129" i="45"/>
  <c r="P128" i="45"/>
  <c r="OF2" i="54" s="1"/>
  <c r="K128" i="45"/>
  <c r="OB2" i="54" s="1"/>
  <c r="NZ2" i="54"/>
  <c r="P122" i="45"/>
  <c r="K122" i="45"/>
  <c r="LT2" i="54" s="1"/>
  <c r="O121" i="45"/>
  <c r="N121" i="45"/>
  <c r="M121" i="45"/>
  <c r="J121" i="45"/>
  <c r="H121" i="45"/>
  <c r="H110" i="45" s="1"/>
  <c r="G121" i="45"/>
  <c r="F121" i="45"/>
  <c r="P118" i="45"/>
  <c r="KJ2" i="54" s="1"/>
  <c r="K118" i="45"/>
  <c r="KF2" i="54" s="1"/>
  <c r="KD2" i="54"/>
  <c r="P116" i="45"/>
  <c r="JP2" i="54" s="1"/>
  <c r="K116" i="45"/>
  <c r="JL2" i="54" s="1"/>
  <c r="JJ2" i="54"/>
  <c r="P115" i="45"/>
  <c r="K115" i="45"/>
  <c r="JB2" i="54" s="1"/>
  <c r="O114" i="45"/>
  <c r="N114" i="45"/>
  <c r="M114" i="45"/>
  <c r="K114" i="45"/>
  <c r="J114" i="45"/>
  <c r="H114" i="45"/>
  <c r="G114" i="45"/>
  <c r="F114" i="45"/>
  <c r="P113" i="45"/>
  <c r="IL2" i="54" s="1"/>
  <c r="K113" i="45"/>
  <c r="IH2" i="54" s="1"/>
  <c r="P112" i="45"/>
  <c r="IB2" i="54" s="1"/>
  <c r="K112" i="45"/>
  <c r="HX2" i="54" s="1"/>
  <c r="HV2" i="54"/>
  <c r="P111" i="45"/>
  <c r="HR2" i="54" s="1"/>
  <c r="K111" i="45"/>
  <c r="HN2" i="54" s="1"/>
  <c r="HL2" i="54"/>
  <c r="O110" i="45"/>
  <c r="N110" i="45"/>
  <c r="M110" i="45"/>
  <c r="J110" i="45"/>
  <c r="G110" i="45"/>
  <c r="F110" i="45"/>
  <c r="P109" i="45"/>
  <c r="GX2" i="54" s="1"/>
  <c r="K109" i="45"/>
  <c r="GT2" i="54" s="1"/>
  <c r="GR2" i="54"/>
  <c r="P108" i="45"/>
  <c r="GN2" i="54" s="1"/>
  <c r="K108" i="45"/>
  <c r="GJ2" i="54" s="1"/>
  <c r="GH2" i="54"/>
  <c r="P107" i="45"/>
  <c r="K107" i="45"/>
  <c r="FX2" i="54"/>
  <c r="O105" i="45"/>
  <c r="N105" i="45"/>
  <c r="M105" i="45"/>
  <c r="J105" i="45"/>
  <c r="H105" i="45"/>
  <c r="G105" i="45"/>
  <c r="F105" i="45"/>
  <c r="P104" i="45"/>
  <c r="EZ2" i="54" s="1"/>
  <c r="K104" i="45"/>
  <c r="EV2" i="54" s="1"/>
  <c r="ET2" i="54"/>
  <c r="P103" i="45"/>
  <c r="EP2" i="54" s="1"/>
  <c r="K103" i="45"/>
  <c r="EL2" i="54" s="1"/>
  <c r="EJ2" i="54"/>
  <c r="P102" i="45"/>
  <c r="EF2" i="54" s="1"/>
  <c r="K102" i="45"/>
  <c r="EB2" i="54" s="1"/>
  <c r="DV2" i="54"/>
  <c r="DT2" i="54"/>
  <c r="DU2" i="54"/>
  <c r="P105" i="45" l="1"/>
  <c r="FJ2" i="54" s="1"/>
  <c r="GD2" i="54"/>
  <c r="IP2" i="54"/>
  <c r="IZ2" i="54"/>
  <c r="Q1" i="45"/>
  <c r="DZ2" i="54"/>
  <c r="K105" i="45"/>
  <c r="FF2" i="54" s="1"/>
  <c r="FZ2" i="54"/>
  <c r="LH2" i="54"/>
  <c r="LR2" i="54"/>
  <c r="P114" i="45"/>
  <c r="IV2" i="54" s="1"/>
  <c r="JF2" i="54"/>
  <c r="FD2" i="54"/>
  <c r="P121" i="45"/>
  <c r="LN2" i="54" s="1"/>
  <c r="LX2" i="54"/>
  <c r="K110" i="45"/>
  <c r="HD2" i="54" s="1"/>
  <c r="IR2" i="54"/>
  <c r="HB2" i="54"/>
  <c r="IF2" i="54"/>
  <c r="K121" i="45"/>
  <c r="LJ2" i="54" s="1"/>
  <c r="M49" i="45"/>
  <c r="P110" i="45" l="1"/>
  <c r="HH2" i="54" s="1"/>
  <c r="L72" i="45"/>
  <c r="M65" i="45"/>
  <c r="M60" i="45"/>
  <c r="M56" i="45"/>
  <c r="L54" i="45"/>
  <c r="L63" i="45" s="1"/>
  <c r="L49" i="45"/>
  <c r="M45" i="45"/>
  <c r="M37" i="45"/>
  <c r="M33" i="45"/>
  <c r="L28" i="45"/>
  <c r="L27" i="45"/>
  <c r="L23" i="45"/>
  <c r="R1" i="45" l="1"/>
  <c r="DS2" i="54"/>
  <c r="DR2" i="54"/>
  <c r="DQ2" i="54"/>
  <c r="DP2" i="54"/>
  <c r="DO2" i="54"/>
  <c r="DL2" i="54"/>
  <c r="DK2" i="54"/>
  <c r="DJ2" i="54"/>
  <c r="DI2" i="54"/>
  <c r="DH2" i="54"/>
  <c r="DG2" i="54"/>
  <c r="DF2" i="54"/>
  <c r="DE2" i="54"/>
  <c r="DD2" i="54"/>
  <c r="CX2" i="54"/>
  <c r="CW2" i="54"/>
  <c r="CU2" i="54"/>
  <c r="CT2" i="54"/>
  <c r="CS2" i="54"/>
  <c r="CR2" i="54"/>
  <c r="CQ2" i="54"/>
  <c r="CP2" i="54"/>
  <c r="CO2" i="54"/>
  <c r="CG2" i="54"/>
  <c r="CF2" i="54"/>
  <c r="CE2" i="54"/>
  <c r="CD2" i="54"/>
  <c r="CC2" i="54"/>
  <c r="CB2" i="54"/>
  <c r="BZ2" i="54"/>
  <c r="CA2" i="54"/>
  <c r="BY2" i="54"/>
  <c r="BX2" i="54"/>
  <c r="BW2" i="54"/>
  <c r="BV2" i="54"/>
  <c r="BU2" i="54"/>
  <c r="BT2" i="54"/>
  <c r="BS2" i="54"/>
  <c r="BR2" i="54"/>
  <c r="BQ2" i="54"/>
  <c r="BP2" i="54"/>
  <c r="BM2" i="54"/>
  <c r="BL2" i="54"/>
  <c r="BK2" i="54"/>
  <c r="BJ2" i="54"/>
  <c r="BI2" i="54"/>
  <c r="BH2" i="54"/>
  <c r="BG2" i="54"/>
  <c r="BF2" i="54"/>
  <c r="BE2" i="54"/>
  <c r="AZ2" i="54"/>
  <c r="AY2" i="54"/>
  <c r="AW2" i="54"/>
  <c r="AV2" i="54"/>
  <c r="AU2" i="54"/>
  <c r="AT2" i="54"/>
  <c r="AS2" i="54"/>
  <c r="AR2" i="54"/>
  <c r="AQ2" i="54"/>
  <c r="AI2" i="54"/>
  <c r="AH2" i="54"/>
  <c r="AG2" i="54"/>
  <c r="AF2" i="54"/>
  <c r="AE2" i="54"/>
  <c r="AD2" i="54"/>
  <c r="AC2" i="54"/>
  <c r="AB2" i="54"/>
  <c r="Z2" i="54"/>
  <c r="AA2" i="54"/>
  <c r="Y2" i="54"/>
  <c r="X2" i="54"/>
  <c r="W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S19" i="45"/>
  <c r="R19" i="45"/>
  <c r="O92" i="45"/>
  <c r="K92" i="45"/>
  <c r="H92" i="45"/>
  <c r="E92" i="45"/>
  <c r="O91" i="45"/>
  <c r="L91" i="45"/>
  <c r="C91" i="45"/>
  <c r="C90" i="45"/>
  <c r="N88" i="45"/>
  <c r="M88" i="45"/>
  <c r="N87" i="45"/>
  <c r="M87" i="45"/>
  <c r="N86" i="45"/>
  <c r="N85" i="45"/>
  <c r="R27" i="45"/>
  <c r="R23" i="45"/>
  <c r="Q27" i="45"/>
  <c r="Q23" i="45"/>
  <c r="A1" i="45" l="1"/>
  <c r="S27" i="45"/>
  <c r="S23" i="45"/>
  <c r="F52" i="45" l="1"/>
  <c r="S18" i="45"/>
  <c r="A52" i="45"/>
  <c r="A50" i="45"/>
  <c r="A38" i="45"/>
  <c r="E50" i="45"/>
  <c r="E38" i="45"/>
  <c r="S71" i="45" l="1"/>
  <c r="S70" i="45"/>
  <c r="S68" i="45"/>
  <c r="S67" i="45"/>
  <c r="S66" i="45"/>
  <c r="BO2" i="54" s="1"/>
  <c r="S65" i="45"/>
  <c r="BN2" i="54" s="1"/>
  <c r="S61" i="45"/>
  <c r="S60" i="45"/>
  <c r="S59" i="45"/>
  <c r="S58" i="45"/>
  <c r="S57" i="45"/>
  <c r="S56" i="45"/>
  <c r="S53" i="45"/>
  <c r="S47" i="45"/>
  <c r="S44" i="45"/>
  <c r="S43" i="45"/>
  <c r="S42" i="45"/>
  <c r="S41" i="45"/>
  <c r="S40" i="45"/>
  <c r="S39" i="45"/>
  <c r="AP2" i="54" s="1"/>
  <c r="S32" i="45"/>
  <c r="AJ2" i="54" s="1"/>
  <c r="S30" i="45"/>
  <c r="S26" i="45"/>
  <c r="S25" i="45"/>
  <c r="S21" i="45"/>
  <c r="R71" i="45"/>
  <c r="R70" i="45"/>
  <c r="R68" i="45"/>
  <c r="R67" i="45"/>
  <c r="R66" i="45"/>
  <c r="DN2" i="54" s="1"/>
  <c r="R65" i="45"/>
  <c r="DM2" i="54" s="1"/>
  <c r="R61" i="45"/>
  <c r="R60" i="45"/>
  <c r="R59" i="45"/>
  <c r="R58" i="45"/>
  <c r="R57" i="45"/>
  <c r="R56" i="45"/>
  <c r="R53" i="45"/>
  <c r="R52" i="45"/>
  <c r="DC2" i="54" s="1"/>
  <c r="R51" i="45"/>
  <c r="DB2" i="54" s="1"/>
  <c r="R48" i="45"/>
  <c r="R47" i="45"/>
  <c r="R46" i="45"/>
  <c r="R45" i="45"/>
  <c r="R44" i="45"/>
  <c r="R43" i="45"/>
  <c r="R42" i="45"/>
  <c r="R41" i="45"/>
  <c r="R40" i="45"/>
  <c r="R39" i="45"/>
  <c r="CN2" i="54" s="1"/>
  <c r="R36" i="45"/>
  <c r="CL2" i="54" s="1"/>
  <c r="R35" i="45"/>
  <c r="CK2" i="54" s="1"/>
  <c r="R34" i="45"/>
  <c r="CJ2" i="54" s="1"/>
  <c r="R32" i="45"/>
  <c r="CH2" i="54" s="1"/>
  <c r="R30" i="45"/>
  <c r="R29" i="45"/>
  <c r="R26" i="45"/>
  <c r="R25" i="45"/>
  <c r="R22" i="45"/>
  <c r="R21" i="45"/>
  <c r="R20" i="45"/>
  <c r="R18" i="45"/>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S36" i="45" s="1"/>
  <c r="AN2" i="54" s="1"/>
  <c r="U7" i="45"/>
  <c r="S22" i="45" l="1"/>
  <c r="S46" i="45"/>
  <c r="S29" i="45"/>
  <c r="S34" i="45"/>
  <c r="AL2" i="54" s="1"/>
  <c r="S45" i="45"/>
  <c r="S51" i="45"/>
  <c r="BD2" i="54" s="1"/>
  <c r="S48" i="45"/>
  <c r="S35" i="45"/>
  <c r="AM2" i="54" s="1"/>
  <c r="R33" i="45"/>
  <c r="CI2" i="54" s="1"/>
  <c r="S37" i="45"/>
  <c r="AO2" i="54" s="1"/>
  <c r="R37" i="45"/>
  <c r="CM2" i="54" s="1"/>
  <c r="S24" i="45"/>
  <c r="R24" i="45"/>
  <c r="S72" i="45"/>
  <c r="R72" i="45"/>
  <c r="S28" i="45"/>
  <c r="S63" i="45"/>
  <c r="S54" i="45"/>
  <c r="R54" i="45"/>
  <c r="S33" i="45" l="1"/>
  <c r="AK2" i="54" s="1"/>
  <c r="R49" i="45"/>
  <c r="DA2" i="54" s="1"/>
  <c r="K1" i="45"/>
  <c r="R28" i="45"/>
  <c r="S49" i="45"/>
  <c r="BC2" i="54" s="1"/>
  <c r="R63" i="45"/>
</calcChain>
</file>

<file path=xl/sharedStrings.xml><?xml version="1.0" encoding="utf-8"?>
<sst xmlns="http://schemas.openxmlformats.org/spreadsheetml/2006/main" count="6892" uniqueCount="3215">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</sst>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0">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49" fontId="0" fillId="0" borderId="0" xfId="0" applyNumberFormat="1" applyFill="1">
      <alignment vertical="center"/>
    </xf>
    <xf numFmtId="57" fontId="0" fillId="0" borderId="0" xfId="0" applyNumberFormat="1" applyFill="1">
      <alignment vertical="center"/>
    </xf>
    <xf numFmtId="0" fontId="0" fillId="0" borderId="0" xfId="0" applyFill="1">
      <alignmen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 fontId="0" fillId="0" borderId="0" xfId="0" applyNumberFormat="1" applyFill="1">
      <alignment vertical="center"/>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Fill="1" applyBorder="1" applyAlignment="1" applyProtection="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3" xfId="0" applyFont="1" applyBorder="1" applyAlignment="1">
      <alignment horizontal="left" vertical="center" shrinkToFi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02" t="str">
        <f>Q1</f>
        <v>未記載セルチェック：【未記載セル（色付）が残っています。】</v>
      </c>
      <c r="B1" s="202"/>
      <c r="C1" s="202"/>
      <c r="D1" s="202"/>
      <c r="E1" s="202"/>
      <c r="F1" s="202"/>
      <c r="G1" s="202"/>
      <c r="H1" s="202"/>
      <c r="I1" s="202"/>
      <c r="J1" s="202"/>
      <c r="K1" s="202" t="str">
        <f>R1</f>
        <v>内訳数値チェック：【記載Ｏ.Ｋ.】</v>
      </c>
      <c r="L1" s="202"/>
      <c r="M1" s="202"/>
      <c r="N1" s="202"/>
      <c r="O1" s="202"/>
      <c r="P1" s="202"/>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92" t="s">
        <v>102</v>
      </c>
      <c r="B3" s="192"/>
      <c r="C3" s="192"/>
      <c r="D3" s="192"/>
      <c r="E3" s="192"/>
      <c r="F3" s="192"/>
      <c r="G3" s="192"/>
      <c r="H3" s="192"/>
      <c r="I3" s="192"/>
      <c r="J3" s="192"/>
      <c r="K3" s="192"/>
      <c r="L3" s="192"/>
      <c r="M3" s="192"/>
      <c r="N3" s="192"/>
      <c r="O3" s="192"/>
      <c r="P3" s="192"/>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7"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7" t="s">
        <v>3134</v>
      </c>
      <c r="S6" s="34" t="s">
        <v>3127</v>
      </c>
      <c r="T6" s="11" t="s">
        <v>2627</v>
      </c>
      <c r="U6" s="33">
        <v>0.1</v>
      </c>
      <c r="V6" s="33">
        <v>0.08</v>
      </c>
    </row>
    <row r="7" spans="1:25" ht="13.9" customHeight="1" x14ac:dyDescent="0.4">
      <c r="K7" s="18" t="s">
        <v>104</v>
      </c>
      <c r="L7" s="59"/>
      <c r="M7" s="76"/>
      <c r="N7" s="104"/>
      <c r="O7" s="105"/>
      <c r="P7" s="106"/>
      <c r="Q7" s="34"/>
      <c r="R7" s="157"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03" t="s">
        <v>74</v>
      </c>
      <c r="B10" s="203"/>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03" t="s">
        <v>2992</v>
      </c>
      <c r="B11" s="203"/>
      <c r="C11" s="107"/>
      <c r="D11" s="114"/>
      <c r="E11" s="114"/>
      <c r="F11" s="114"/>
      <c r="G11" s="114"/>
      <c r="H11" s="114"/>
      <c r="I11" s="115"/>
      <c r="J11" s="191" t="s">
        <v>2728</v>
      </c>
      <c r="K11" s="191"/>
      <c r="L11" s="112"/>
      <c r="M11" s="191" t="s">
        <v>2729</v>
      </c>
      <c r="N11" s="191"/>
      <c r="O11" s="111"/>
      <c r="P11" s="119"/>
      <c r="Q11" s="23"/>
      <c r="R11" s="23"/>
      <c r="S11" s="23"/>
      <c r="W11" s="11" t="s">
        <v>110</v>
      </c>
      <c r="X11" s="11" t="s">
        <v>148</v>
      </c>
      <c r="Y11" s="11" t="s">
        <v>110</v>
      </c>
    </row>
    <row r="12" spans="1:25" ht="13.9" customHeight="1" x14ac:dyDescent="0.4">
      <c r="A12" s="195" t="s">
        <v>2993</v>
      </c>
      <c r="B12" s="195"/>
      <c r="C12" s="191" t="s">
        <v>403</v>
      </c>
      <c r="D12" s="191"/>
      <c r="E12" s="113"/>
      <c r="F12" s="120"/>
      <c r="G12" s="82" t="s">
        <v>404</v>
      </c>
      <c r="H12" s="113"/>
      <c r="I12" s="120"/>
      <c r="J12" s="53" t="s">
        <v>2727</v>
      </c>
      <c r="K12" s="113"/>
      <c r="L12" s="120"/>
      <c r="M12" s="191" t="s">
        <v>2624</v>
      </c>
      <c r="N12" s="191"/>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9"/>
      <c r="K14" s="140" t="s">
        <v>241</v>
      </c>
      <c r="L14" s="118"/>
      <c r="M14" s="121"/>
      <c r="N14" s="139" t="s">
        <v>242</v>
      </c>
      <c r="O14" s="139"/>
      <c r="P14" s="139"/>
      <c r="Q14" s="24"/>
      <c r="R14" s="27" t="s">
        <v>195</v>
      </c>
      <c r="S14" s="25"/>
      <c r="W14" s="11" t="s">
        <v>113</v>
      </c>
      <c r="X14" s="11" t="s">
        <v>151</v>
      </c>
      <c r="Y14" s="11" t="s">
        <v>151</v>
      </c>
    </row>
    <row r="15" spans="1:25" ht="6" customHeight="1" x14ac:dyDescent="0.4">
      <c r="M15" s="139"/>
      <c r="N15" s="139"/>
      <c r="O15" s="139"/>
      <c r="P15" s="139"/>
      <c r="Q15" s="23"/>
      <c r="R15" s="25"/>
      <c r="S15" s="25"/>
      <c r="W15" s="11" t="s">
        <v>114</v>
      </c>
      <c r="X15" s="11" t="s">
        <v>152</v>
      </c>
      <c r="Y15" s="11" t="s">
        <v>152</v>
      </c>
    </row>
    <row r="16" spans="1:25" ht="13.9" customHeight="1" x14ac:dyDescent="0.4">
      <c r="A16" s="187" t="s">
        <v>75</v>
      </c>
      <c r="B16" s="188"/>
      <c r="C16" s="194"/>
      <c r="D16" s="116"/>
      <c r="E16" s="117"/>
      <c r="H16" s="193" t="s">
        <v>105</v>
      </c>
      <c r="I16" s="193"/>
      <c r="J16" s="116"/>
      <c r="K16" s="117"/>
      <c r="L16" s="101"/>
      <c r="M16" s="116"/>
      <c r="N16" s="117"/>
      <c r="P16" s="28" t="s">
        <v>232</v>
      </c>
      <c r="Q16" s="35"/>
      <c r="R16" s="25"/>
      <c r="S16" s="25"/>
      <c r="W16" s="11" t="s">
        <v>115</v>
      </c>
      <c r="X16" s="11" t="s">
        <v>153</v>
      </c>
      <c r="Y16" s="11" t="s">
        <v>153</v>
      </c>
    </row>
    <row r="17" spans="1:25" ht="13.9" customHeight="1" x14ac:dyDescent="0.4">
      <c r="A17" s="193" t="s">
        <v>76</v>
      </c>
      <c r="B17" s="193"/>
      <c r="C17" s="193"/>
      <c r="D17" s="193"/>
      <c r="E17" s="193"/>
      <c r="F17" s="193"/>
      <c r="G17" s="193"/>
      <c r="H17" s="193"/>
      <c r="I17" s="193"/>
      <c r="J17" s="193"/>
      <c r="K17" s="193"/>
      <c r="L17" s="84" t="s">
        <v>244</v>
      </c>
      <c r="M17" s="193" t="s">
        <v>243</v>
      </c>
      <c r="N17" s="193"/>
      <c r="O17" s="193"/>
      <c r="P17" s="193"/>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1"/>
      <c r="M18" s="93"/>
      <c r="O18" s="12"/>
      <c r="P18" s="15"/>
      <c r="Q18" s="23" t="str">
        <f>D18</f>
        <v>医業収益</v>
      </c>
      <c r="R18" s="95">
        <f t="shared" ref="R18:R30" si="0">IF($D$16=$T$6,"－",L18)</f>
        <v>0</v>
      </c>
      <c r="S18" s="96">
        <f>IF(L18=0,0,IF($D$16=$T$5,(L19-L22+ROUNDDOWN(L22*$U$7,0)+L24+ROUNDDOWN(L28*$U$7,0)),L18))</f>
        <v>0</v>
      </c>
      <c r="W18" s="11" t="s">
        <v>117</v>
      </c>
      <c r="X18" s="11" t="s">
        <v>155</v>
      </c>
      <c r="Y18" s="11" t="s">
        <v>155</v>
      </c>
    </row>
    <row r="19" spans="1:25" ht="13.9" customHeight="1" x14ac:dyDescent="0.4">
      <c r="A19" s="30" t="s">
        <v>257</v>
      </c>
      <c r="E19" s="11" t="s">
        <v>19</v>
      </c>
      <c r="L19" s="142"/>
      <c r="M19" s="92"/>
      <c r="P19" s="15"/>
      <c r="Q19" s="23" t="str">
        <f>E19</f>
        <v>入院診療収益</v>
      </c>
      <c r="R19" s="95">
        <f>IF($D$16=$T$6,"－",L19)</f>
        <v>0</v>
      </c>
      <c r="S19" s="97">
        <f>IF($D$16=$T$5,L19,L19)</f>
        <v>0</v>
      </c>
      <c r="T19" s="11" t="s">
        <v>397</v>
      </c>
      <c r="W19" s="11" t="s">
        <v>118</v>
      </c>
      <c r="X19" s="11" t="s">
        <v>156</v>
      </c>
      <c r="Y19" s="11" t="s">
        <v>156</v>
      </c>
    </row>
    <row r="20" spans="1:25" ht="13.9" customHeight="1" x14ac:dyDescent="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4"/>
      <c r="M31" s="92"/>
      <c r="P31" s="15"/>
      <c r="Q31" s="23"/>
      <c r="R31" s="102"/>
      <c r="S31" s="102"/>
      <c r="W31" s="11" t="s">
        <v>130</v>
      </c>
      <c r="X31" s="11" t="s">
        <v>166</v>
      </c>
      <c r="Y31" s="11" t="s">
        <v>166</v>
      </c>
    </row>
    <row r="32" spans="1:25" ht="13.9" customHeight="1" x14ac:dyDescent="0.4">
      <c r="A32" s="30" t="s">
        <v>245</v>
      </c>
      <c r="D32" s="11" t="s">
        <v>23</v>
      </c>
      <c r="L32" s="132"/>
      <c r="M32" s="92"/>
      <c r="P32" s="15"/>
      <c r="Q32" s="23" t="str">
        <f>D32</f>
        <v>医業費用</v>
      </c>
      <c r="R32" s="95">
        <f t="shared" ref="R32:R37" si="2">IF($D$16=$T$6,"－",L32)</f>
        <v>0</v>
      </c>
      <c r="S32" s="96">
        <f>IF(L32=0,0,IF($D$16=$T$5,((L19-L22+ROUNDDOWN(L22*$U$7,0)+L24+ROUNDDOWN(L28*$U$7,0))-L18)+L32,L32))</f>
        <v>0</v>
      </c>
      <c r="W32" s="11" t="s">
        <v>131</v>
      </c>
      <c r="X32" s="11" t="s">
        <v>167</v>
      </c>
      <c r="Y32" s="11" t="s">
        <v>167</v>
      </c>
    </row>
    <row r="33" spans="1:25" ht="13.9" customHeight="1" x14ac:dyDescent="0.4">
      <c r="A33" s="30" t="s">
        <v>253</v>
      </c>
      <c r="E33" s="11" t="s">
        <v>15</v>
      </c>
      <c r="L33" s="143"/>
      <c r="M33" s="92" t="str">
        <f>IF($L$33="","",IF($L$33&gt;=SUM(L34:L36),"","←内訳より小さい"))</f>
        <v/>
      </c>
      <c r="P33" s="15"/>
      <c r="Q33" s="23" t="str">
        <f>E33</f>
        <v>材料費</v>
      </c>
      <c r="R33" s="95">
        <f t="shared" si="2"/>
        <v>0</v>
      </c>
      <c r="S33" s="96">
        <f>IF($D$16=$T$5,SUM(S34:S36),L33)</f>
        <v>0</v>
      </c>
      <c r="W33" s="11" t="s">
        <v>132</v>
      </c>
      <c r="X33" s="11" t="s">
        <v>168</v>
      </c>
      <c r="Y33" s="11" t="s">
        <v>168</v>
      </c>
    </row>
    <row r="34" spans="1:25" ht="13.9" customHeight="1" x14ac:dyDescent="0.4">
      <c r="A34" s="30" t="s">
        <v>264</v>
      </c>
      <c r="F34" s="11" t="s">
        <v>81</v>
      </c>
      <c r="L34" s="143"/>
      <c r="M34" s="92" t="s">
        <v>280</v>
      </c>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43"/>
      <c r="M35" s="92" t="s">
        <v>280</v>
      </c>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44"/>
      <c r="M36" s="92" t="s">
        <v>280</v>
      </c>
      <c r="P36" s="15"/>
      <c r="Q36" s="23" t="str">
        <f>F36</f>
        <v>給食用材料費</v>
      </c>
      <c r="R36" s="95">
        <f t="shared" si="2"/>
        <v>0</v>
      </c>
      <c r="S36" s="96">
        <f>IF($D$16=$T$5,ROUNDDOWN(L36*$V$7,0),L36)</f>
        <v>0</v>
      </c>
      <c r="T36" s="11" t="s">
        <v>386</v>
      </c>
      <c r="W36" s="11" t="s">
        <v>135</v>
      </c>
      <c r="X36" s="11" t="s">
        <v>173</v>
      </c>
      <c r="Y36" s="11" t="s">
        <v>173</v>
      </c>
    </row>
    <row r="37" spans="1:25" ht="13.9" customHeight="1" x14ac:dyDescent="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4">
      <c r="A39" s="30" t="s">
        <v>267</v>
      </c>
      <c r="F39" s="11" t="s">
        <v>387</v>
      </c>
      <c r="L39" s="143"/>
      <c r="M39" s="92" t="s">
        <v>3125</v>
      </c>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43"/>
      <c r="M40" s="92" t="s">
        <v>3125</v>
      </c>
      <c r="P40" s="15"/>
      <c r="Q40" s="23" t="str">
        <f t="shared" si="3"/>
        <v>給料</v>
      </c>
      <c r="R40" s="95">
        <f t="shared" si="4"/>
        <v>0</v>
      </c>
      <c r="S40" s="97">
        <f t="shared" si="5"/>
        <v>0</v>
      </c>
      <c r="T40" s="11" t="s">
        <v>394</v>
      </c>
      <c r="W40" s="11" t="s">
        <v>139</v>
      </c>
      <c r="X40" s="11" t="s">
        <v>177</v>
      </c>
      <c r="Y40" s="11" t="s">
        <v>177</v>
      </c>
    </row>
    <row r="41" spans="1:25" ht="13.9" customHeight="1" x14ac:dyDescent="0.4">
      <c r="A41" s="30" t="s">
        <v>389</v>
      </c>
      <c r="F41" s="11" t="s">
        <v>87</v>
      </c>
      <c r="L41" s="143"/>
      <c r="M41" s="92" t="s">
        <v>3125</v>
      </c>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43"/>
      <c r="M42" s="92" t="s">
        <v>3125</v>
      </c>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43"/>
      <c r="M43" s="92" t="s">
        <v>3125</v>
      </c>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43"/>
      <c r="M44" s="92" t="s">
        <v>280</v>
      </c>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IF($D$16=$T$5,(L49-L50)+ROUNDDOWN(L50*$U$7,0)+((L19-L22+ROUNDDOWN(L22*$U$7,0)+L24+ROUNDDOWN(L28*$U$7,0))-L18)-((ROUNDDOWN((L32-(L37-L38)-L47-(L49-L50)-L36)*$U$7,0))+((L37-L38)+L47+(L49-L50)+(ROUNDDOWN(L36*$V$7,0)))-L32),L49)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4">
      <c r="A51" s="30" t="s">
        <v>272</v>
      </c>
      <c r="F51" s="11" t="s">
        <v>2747</v>
      </c>
      <c r="L51" s="143"/>
      <c r="M51" s="92" t="s">
        <v>3125</v>
      </c>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7"/>
      <c r="T52" s="11" t="s">
        <v>395</v>
      </c>
    </row>
    <row r="53" spans="1:25" ht="13.9" customHeight="1" x14ac:dyDescent="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4">
      <c r="A55" s="30"/>
      <c r="L55" s="134"/>
      <c r="M55" s="92"/>
      <c r="P55" s="15"/>
      <c r="Q55" s="23"/>
      <c r="R55" s="95"/>
      <c r="S55" s="97"/>
    </row>
    <row r="56" spans="1:25" ht="13.9" customHeight="1" x14ac:dyDescent="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2"/>
      <c r="M58" s="92"/>
      <c r="P58" s="15"/>
      <c r="Q58" s="23" t="str">
        <f>E58</f>
        <v>うち運営費補助金収益</v>
      </c>
      <c r="R58" s="95">
        <f t="shared" si="6"/>
        <v>0</v>
      </c>
      <c r="S58" s="97">
        <f t="shared" si="7"/>
        <v>0</v>
      </c>
      <c r="T58" s="11" t="s">
        <v>378</v>
      </c>
    </row>
    <row r="59" spans="1:25" ht="13.9" customHeight="1" x14ac:dyDescent="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3"/>
      <c r="M61" s="92" t="s">
        <v>280</v>
      </c>
      <c r="P61" s="15"/>
      <c r="Q61" s="26" t="str">
        <f>E61</f>
        <v>うち支払利息</v>
      </c>
      <c r="R61" s="95">
        <f t="shared" si="6"/>
        <v>0</v>
      </c>
      <c r="S61" s="95">
        <f t="shared" si="7"/>
        <v>0</v>
      </c>
      <c r="T61" s="11" t="s">
        <v>9</v>
      </c>
    </row>
    <row r="62" spans="1:25" ht="13.9" customHeight="1" x14ac:dyDescent="0.4">
      <c r="A62" s="30"/>
      <c r="L62" s="134"/>
      <c r="M62" s="92"/>
      <c r="P62" s="15"/>
      <c r="Q62" s="23"/>
      <c r="R62" s="95"/>
      <c r="S62" s="97"/>
    </row>
    <row r="63" spans="1:25" ht="13.9" customHeight="1" x14ac:dyDescent="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4">
      <c r="A64" s="30"/>
      <c r="L64" s="134"/>
      <c r="M64" s="92"/>
      <c r="P64" s="15"/>
      <c r="Q64" s="23"/>
      <c r="R64" s="95"/>
      <c r="S64" s="97"/>
    </row>
    <row r="65" spans="1:20" ht="13.9" customHeight="1" x14ac:dyDescent="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4">
      <c r="A68" s="30" t="s">
        <v>275</v>
      </c>
      <c r="D68" s="11" t="s">
        <v>32</v>
      </c>
      <c r="L68" s="143"/>
      <c r="M68" s="92" t="s">
        <v>280</v>
      </c>
      <c r="P68" s="15"/>
      <c r="Q68" s="26" t="str">
        <f>D68</f>
        <v>臨時費用</v>
      </c>
      <c r="R68" s="95">
        <f>IF($D$16=$T$6,"－",L68)</f>
        <v>0</v>
      </c>
      <c r="S68" s="95">
        <f>IF($D$16=$T$5,L68,L68)</f>
        <v>0</v>
      </c>
      <c r="T68" s="11" t="s">
        <v>97</v>
      </c>
    </row>
    <row r="69" spans="1:20" ht="13.9" customHeight="1" x14ac:dyDescent="0.4">
      <c r="A69" s="30"/>
      <c r="B69" s="16"/>
      <c r="C69" s="16"/>
      <c r="K69" s="17"/>
      <c r="L69" s="134"/>
      <c r="M69" s="92"/>
      <c r="N69" s="16"/>
      <c r="P69" s="15"/>
      <c r="Q69" s="23"/>
      <c r="R69" s="95"/>
      <c r="S69" s="97"/>
    </row>
    <row r="70" spans="1:20" ht="13.9" customHeight="1" x14ac:dyDescent="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92" t="s">
        <v>3087</v>
      </c>
      <c r="B83" s="192"/>
      <c r="C83" s="192"/>
      <c r="D83" s="192"/>
      <c r="E83" s="192"/>
      <c r="F83" s="192"/>
      <c r="G83" s="192"/>
      <c r="H83" s="192"/>
      <c r="I83" s="192"/>
      <c r="J83" s="192"/>
      <c r="K83" s="192"/>
      <c r="L83" s="192"/>
      <c r="M83" s="192"/>
      <c r="N83" s="192"/>
      <c r="O83" s="192"/>
      <c r="P83" s="192"/>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199" t="str">
        <f>IF(N6="","",N6)</f>
        <v/>
      </c>
      <c r="O86" s="200"/>
      <c r="P86" s="201"/>
      <c r="Q86" s="34"/>
      <c r="R86" s="34"/>
    </row>
    <row r="87" spans="1:19" ht="13.9" customHeight="1" x14ac:dyDescent="0.4">
      <c r="K87" s="18" t="s">
        <v>104</v>
      </c>
      <c r="L87" s="41"/>
      <c r="M87" s="138" t="str">
        <f>IF(M7="","",M7)</f>
        <v/>
      </c>
      <c r="N87" s="196" t="str">
        <f>IF(N7="","",N7)</f>
        <v/>
      </c>
      <c r="O87" s="197"/>
      <c r="P87" s="198"/>
      <c r="Q87" s="34"/>
      <c r="R87" s="34"/>
    </row>
    <row r="88" spans="1:19" ht="13.9" customHeight="1" x14ac:dyDescent="0.4">
      <c r="K88" s="54" t="s">
        <v>191</v>
      </c>
      <c r="L88" s="55"/>
      <c r="M88" s="138" t="str">
        <f>IF(M8="","",M8)</f>
        <v/>
      </c>
      <c r="N88" s="196" t="str">
        <f>IF(N8="","",N8)</f>
        <v/>
      </c>
      <c r="O88" s="197"/>
      <c r="P88" s="198"/>
      <c r="Q88" s="34"/>
      <c r="R88" s="34"/>
    </row>
    <row r="89" spans="1:19" ht="6" customHeight="1" x14ac:dyDescent="0.4">
      <c r="Q89" s="23"/>
      <c r="R89" s="23"/>
    </row>
    <row r="90" spans="1:19" ht="13.9" customHeight="1" x14ac:dyDescent="0.4">
      <c r="A90" s="87" t="s">
        <v>74</v>
      </c>
      <c r="B90" s="88"/>
      <c r="C90" s="172" t="str">
        <f>IF(C10="","",C10)</f>
        <v/>
      </c>
      <c r="D90" s="173"/>
      <c r="E90" s="173"/>
      <c r="F90" s="173"/>
      <c r="G90" s="173"/>
      <c r="H90" s="173"/>
      <c r="I90" s="173"/>
      <c r="J90" s="173"/>
      <c r="K90" s="173"/>
      <c r="L90" s="173"/>
      <c r="M90" s="173"/>
      <c r="N90" s="173"/>
      <c r="O90" s="173"/>
      <c r="P90" s="174"/>
      <c r="Q90" s="23"/>
      <c r="R90" s="23"/>
    </row>
    <row r="91" spans="1:19" ht="13.9" customHeight="1" x14ac:dyDescent="0.4">
      <c r="A91" s="203" t="s">
        <v>2992</v>
      </c>
      <c r="B91" s="203"/>
      <c r="C91" s="172" t="str">
        <f>IF(C11="","",C11)</f>
        <v/>
      </c>
      <c r="D91" s="173"/>
      <c r="E91" s="173"/>
      <c r="F91" s="173"/>
      <c r="G91" s="173"/>
      <c r="H91" s="173"/>
      <c r="I91" s="174"/>
      <c r="J91" s="175" t="s">
        <v>2728</v>
      </c>
      <c r="K91" s="176"/>
      <c r="L91" s="130" t="str">
        <f>IF(L11="","",L11)</f>
        <v/>
      </c>
      <c r="M91" s="213" t="s">
        <v>2729</v>
      </c>
      <c r="N91" s="214"/>
      <c r="O91" s="215" t="str">
        <f>IF(O11="","",O11)</f>
        <v/>
      </c>
      <c r="P91" s="216"/>
      <c r="Q91" s="23"/>
      <c r="R91" s="23"/>
    </row>
    <row r="92" spans="1:19" ht="13.9" customHeight="1" x14ac:dyDescent="0.4">
      <c r="A92" s="195" t="s">
        <v>2993</v>
      </c>
      <c r="B92" s="195"/>
      <c r="C92" s="172" t="s">
        <v>403</v>
      </c>
      <c r="D92" s="174"/>
      <c r="E92" s="211" t="str">
        <f>IF(E12="","",E12)</f>
        <v/>
      </c>
      <c r="F92" s="212"/>
      <c r="G92" s="90" t="s">
        <v>404</v>
      </c>
      <c r="H92" s="211" t="str">
        <f>IF(H12="","",H12)</f>
        <v/>
      </c>
      <c r="I92" s="212"/>
      <c r="J92" s="89" t="s">
        <v>2727</v>
      </c>
      <c r="K92" s="204" t="str">
        <f>IF(K12="","",K12)</f>
        <v/>
      </c>
      <c r="L92" s="204"/>
      <c r="M92" s="172" t="s">
        <v>2624</v>
      </c>
      <c r="N92" s="174"/>
      <c r="O92" s="204" t="str">
        <f>IF(O12="","",O12)</f>
        <v/>
      </c>
      <c r="P92" s="204"/>
      <c r="Q92" s="23"/>
      <c r="R92" s="23"/>
    </row>
    <row r="93" spans="1:19" ht="6" customHeight="1" x14ac:dyDescent="0.4">
      <c r="Q93" s="23"/>
      <c r="R93" s="23"/>
    </row>
    <row r="94" spans="1:19" ht="13.9" customHeight="1" x14ac:dyDescent="0.4">
      <c r="E94" s="28" t="s">
        <v>2730</v>
      </c>
      <c r="F94" s="137" t="s">
        <v>240</v>
      </c>
      <c r="G94" s="118"/>
      <c r="H94" s="121"/>
      <c r="I94" s="121"/>
      <c r="K94" s="28" t="s">
        <v>241</v>
      </c>
      <c r="L94" s="118"/>
      <c r="M94" s="121"/>
      <c r="N94" s="11" t="s">
        <v>242</v>
      </c>
      <c r="O94" s="91"/>
    </row>
    <row r="95" spans="1:19" ht="6" customHeight="1" x14ac:dyDescent="0.4"/>
    <row r="96" spans="1:19" ht="13.9" customHeight="1" x14ac:dyDescent="0.4">
      <c r="A96" s="187" t="s">
        <v>3136</v>
      </c>
      <c r="B96" s="188"/>
      <c r="C96" s="188"/>
      <c r="D96" s="188"/>
      <c r="E96" s="194"/>
      <c r="F96" s="162"/>
      <c r="G96" s="158"/>
      <c r="P96" s="28" t="s">
        <v>232</v>
      </c>
      <c r="Q96" s="23"/>
      <c r="R96" s="23"/>
    </row>
    <row r="97" spans="1:16" ht="13.9" customHeight="1" thickBot="1" x14ac:dyDescent="0.45">
      <c r="A97" s="233" t="s">
        <v>237</v>
      </c>
      <c r="B97" s="234"/>
      <c r="C97" s="234"/>
      <c r="D97" s="234"/>
      <c r="E97" s="235"/>
      <c r="F97" s="205" t="s">
        <v>3013</v>
      </c>
      <c r="G97" s="206"/>
      <c r="H97" s="206"/>
      <c r="I97" s="206"/>
      <c r="J97" s="206"/>
      <c r="K97" s="207"/>
      <c r="L97" s="169" t="s">
        <v>3012</v>
      </c>
      <c r="M97" s="208" t="s">
        <v>3014</v>
      </c>
      <c r="N97" s="209"/>
      <c r="O97" s="209"/>
      <c r="P97" s="210"/>
    </row>
    <row r="98" spans="1:16" ht="13.9" customHeight="1" x14ac:dyDescent="0.4">
      <c r="A98" s="236"/>
      <c r="B98" s="202"/>
      <c r="C98" s="202"/>
      <c r="D98" s="202"/>
      <c r="E98" s="237"/>
      <c r="F98" s="181" t="s">
        <v>2780</v>
      </c>
      <c r="G98" s="217"/>
      <c r="H98" s="217"/>
      <c r="I98" s="182"/>
      <c r="J98" s="181" t="s">
        <v>3011</v>
      </c>
      <c r="K98" s="182"/>
      <c r="L98" s="170"/>
      <c r="M98" s="181" t="s">
        <v>2781</v>
      </c>
      <c r="N98" s="217"/>
      <c r="O98" s="217"/>
      <c r="P98" s="218" t="s">
        <v>2783</v>
      </c>
    </row>
    <row r="99" spans="1:16" ht="13.9" customHeight="1" x14ac:dyDescent="0.4">
      <c r="A99" s="236"/>
      <c r="B99" s="202"/>
      <c r="C99" s="202"/>
      <c r="D99" s="202"/>
      <c r="E99" s="237"/>
      <c r="F99" s="240" t="s">
        <v>2781</v>
      </c>
      <c r="G99" s="241"/>
      <c r="H99" s="242"/>
      <c r="I99" s="227" t="s">
        <v>2783</v>
      </c>
      <c r="J99" s="178" t="s">
        <v>2782</v>
      </c>
      <c r="K99" s="227" t="s">
        <v>2783</v>
      </c>
      <c r="L99" s="170"/>
      <c r="M99" s="225" t="s">
        <v>2994</v>
      </c>
      <c r="N99" s="226"/>
      <c r="O99" s="222" t="s">
        <v>2798</v>
      </c>
      <c r="P99" s="219"/>
    </row>
    <row r="100" spans="1:16" ht="13.9" customHeight="1" x14ac:dyDescent="0.4">
      <c r="A100" s="236"/>
      <c r="B100" s="202"/>
      <c r="C100" s="202"/>
      <c r="D100" s="202"/>
      <c r="E100" s="237"/>
      <c r="F100" s="229" t="s">
        <v>2994</v>
      </c>
      <c r="G100" s="230"/>
      <c r="H100" s="231" t="s">
        <v>2798</v>
      </c>
      <c r="I100" s="228"/>
      <c r="J100" s="179"/>
      <c r="K100" s="228"/>
      <c r="L100" s="170"/>
      <c r="M100" s="223" t="s">
        <v>2778</v>
      </c>
      <c r="N100" s="224" t="s">
        <v>2779</v>
      </c>
      <c r="O100" s="222"/>
      <c r="P100" s="219"/>
    </row>
    <row r="101" spans="1:16" ht="13.9" customHeight="1" x14ac:dyDescent="0.4">
      <c r="A101" s="238"/>
      <c r="B101" s="239"/>
      <c r="C101" s="239"/>
      <c r="D101" s="239"/>
      <c r="E101" s="239"/>
      <c r="F101" s="136" t="s">
        <v>238</v>
      </c>
      <c r="G101" s="123" t="s">
        <v>239</v>
      </c>
      <c r="H101" s="232"/>
      <c r="I101" s="219"/>
      <c r="J101" s="180"/>
      <c r="K101" s="219"/>
      <c r="L101" s="170"/>
      <c r="M101" s="223"/>
      <c r="N101" s="224"/>
      <c r="O101" s="222"/>
      <c r="P101" s="220"/>
    </row>
    <row r="102" spans="1:16" ht="21" customHeight="1" x14ac:dyDescent="0.4">
      <c r="A102" s="99" t="s">
        <v>204</v>
      </c>
      <c r="B102" s="167" t="s">
        <v>2784</v>
      </c>
      <c r="C102" s="168"/>
      <c r="D102" s="168"/>
      <c r="E102" s="168"/>
      <c r="F102" s="124"/>
      <c r="G102" s="150"/>
      <c r="H102" s="150"/>
      <c r="I102" s="160" t="str">
        <f>IF(F96=R5,"-","")</f>
        <v/>
      </c>
      <c r="J102" s="124"/>
      <c r="K102" s="151" t="str">
        <f>IF(F96=R5,"-","")</f>
        <v/>
      </c>
      <c r="L102" s="170"/>
      <c r="M102" s="124"/>
      <c r="N102" s="150"/>
      <c r="O102" s="150"/>
      <c r="P102" s="151" t="str">
        <f>IF(F96=R5,"-","")</f>
        <v/>
      </c>
    </row>
    <row r="103" spans="1:16" ht="21" customHeight="1" x14ac:dyDescent="0.4">
      <c r="A103" s="99" t="s">
        <v>206</v>
      </c>
      <c r="B103" s="167" t="s">
        <v>2785</v>
      </c>
      <c r="C103" s="168"/>
      <c r="D103" s="168"/>
      <c r="E103" s="168"/>
      <c r="F103" s="152"/>
      <c r="G103" s="150"/>
      <c r="H103" s="150"/>
      <c r="I103" s="160" t="str">
        <f>IF(F96=R5,"-","")</f>
        <v/>
      </c>
      <c r="J103" s="152"/>
      <c r="K103" s="151" t="str">
        <f>IF(F96=R5,"-","")</f>
        <v/>
      </c>
      <c r="L103" s="170"/>
      <c r="M103" s="152"/>
      <c r="N103" s="150"/>
      <c r="O103" s="150"/>
      <c r="P103" s="151" t="str">
        <f>IF(F96=R5,"-","")</f>
        <v/>
      </c>
    </row>
    <row r="104" spans="1:16" ht="21" customHeight="1" x14ac:dyDescent="0.4">
      <c r="A104" s="99" t="s">
        <v>207</v>
      </c>
      <c r="B104" s="167" t="s">
        <v>2786</v>
      </c>
      <c r="C104" s="168"/>
      <c r="D104" s="168"/>
      <c r="E104" s="168"/>
      <c r="F104" s="152"/>
      <c r="G104" s="150"/>
      <c r="H104" s="150"/>
      <c r="I104" s="160" t="str">
        <f>IF(F96=R5,"-","")</f>
        <v/>
      </c>
      <c r="J104" s="152"/>
      <c r="K104" s="151" t="str">
        <f>IF(F96=R5,"-","")</f>
        <v/>
      </c>
      <c r="L104" s="170"/>
      <c r="M104" s="152"/>
      <c r="N104" s="150"/>
      <c r="O104" s="150"/>
      <c r="P104" s="151" t="str">
        <f>IF(F96=R5,"-","")</f>
        <v/>
      </c>
    </row>
    <row r="105" spans="1:16" ht="21" customHeight="1" x14ac:dyDescent="0.4">
      <c r="A105" s="99" t="s">
        <v>208</v>
      </c>
      <c r="B105" s="185" t="s">
        <v>50</v>
      </c>
      <c r="C105" s="221"/>
      <c r="D105" s="221"/>
      <c r="E105" s="221"/>
      <c r="F105" s="152">
        <f>SUBTOTAL(9,$F$106:$F$109)</f>
        <v>0</v>
      </c>
      <c r="G105" s="150">
        <f>SUBTOTAL(9,$G$106:$G$109)</f>
        <v>0</v>
      </c>
      <c r="H105" s="150">
        <f>SUBTOTAL(9,$H$106:$H$109)</f>
        <v>0</v>
      </c>
      <c r="I105" s="160">
        <f>SUBTOTAL(9,$I$106:$I$109)</f>
        <v>0</v>
      </c>
      <c r="J105" s="152">
        <f>SUBTOTAL(9,$J$106:$J$109)</f>
        <v>0</v>
      </c>
      <c r="K105" s="151">
        <f>SUBTOTAL(9,$K$106:$K$109)</f>
        <v>0</v>
      </c>
      <c r="L105" s="170"/>
      <c r="M105" s="152">
        <f>SUBTOTAL(9,$M$106:$M$109)</f>
        <v>0</v>
      </c>
      <c r="N105" s="150">
        <f>SUBTOTAL(9,$N$106:$N$109)</f>
        <v>0</v>
      </c>
      <c r="O105" s="150">
        <f>SUBTOTAL(9,$O$106:$O$109)</f>
        <v>0</v>
      </c>
      <c r="P105" s="151">
        <f>SUBTOTAL(9,$P$106:$P$109)</f>
        <v>0</v>
      </c>
    </row>
    <row r="106" spans="1:16" ht="21" customHeight="1" x14ac:dyDescent="0.4">
      <c r="A106" s="99" t="s">
        <v>247</v>
      </c>
      <c r="B106" s="189" t="s">
        <v>235</v>
      </c>
      <c r="C106" s="177" t="s">
        <v>55</v>
      </c>
      <c r="D106" s="168"/>
      <c r="E106" s="168"/>
      <c r="F106" s="152"/>
      <c r="G106" s="150"/>
      <c r="H106" s="150"/>
      <c r="I106" s="160"/>
      <c r="J106" s="152"/>
      <c r="K106" s="151"/>
      <c r="L106" s="170"/>
      <c r="M106" s="152"/>
      <c r="N106" s="150"/>
      <c r="O106" s="150"/>
      <c r="P106" s="151"/>
    </row>
    <row r="107" spans="1:16" ht="21" customHeight="1" x14ac:dyDescent="0.4">
      <c r="A107" s="99" t="s">
        <v>249</v>
      </c>
      <c r="B107" s="189"/>
      <c r="C107" s="167" t="s">
        <v>2787</v>
      </c>
      <c r="D107" s="168"/>
      <c r="E107" s="168"/>
      <c r="F107" s="152"/>
      <c r="G107" s="150"/>
      <c r="H107" s="150"/>
      <c r="I107" s="160" t="str">
        <f>IF(F96=R5,"-","")</f>
        <v/>
      </c>
      <c r="J107" s="152"/>
      <c r="K107" s="151" t="str">
        <f>IF(F96=R5,"-","")</f>
        <v/>
      </c>
      <c r="L107" s="170"/>
      <c r="M107" s="152"/>
      <c r="N107" s="150"/>
      <c r="O107" s="150"/>
      <c r="P107" s="151" t="str">
        <f>IF(F96=R5,"-","")</f>
        <v/>
      </c>
    </row>
    <row r="108" spans="1:16" ht="21" customHeight="1" x14ac:dyDescent="0.4">
      <c r="A108" s="99" t="s">
        <v>251</v>
      </c>
      <c r="B108" s="189"/>
      <c r="C108" s="167" t="s">
        <v>2788</v>
      </c>
      <c r="D108" s="168"/>
      <c r="E108" s="168"/>
      <c r="F108" s="152"/>
      <c r="G108" s="150"/>
      <c r="H108" s="150"/>
      <c r="I108" s="160" t="str">
        <f>IF(F96=R5,"-","")</f>
        <v/>
      </c>
      <c r="J108" s="152"/>
      <c r="K108" s="151" t="str">
        <f>IF(F96=R5,"-","")</f>
        <v/>
      </c>
      <c r="L108" s="170"/>
      <c r="M108" s="152"/>
      <c r="N108" s="150"/>
      <c r="O108" s="150"/>
      <c r="P108" s="151" t="str">
        <f>IF(F96=R5,"-","")</f>
        <v/>
      </c>
    </row>
    <row r="109" spans="1:16" ht="21" customHeight="1" x14ac:dyDescent="0.4">
      <c r="A109" s="99" t="s">
        <v>252</v>
      </c>
      <c r="B109" s="190"/>
      <c r="C109" s="167" t="s">
        <v>2789</v>
      </c>
      <c r="D109" s="168"/>
      <c r="E109" s="168"/>
      <c r="F109" s="152"/>
      <c r="G109" s="150"/>
      <c r="H109" s="150"/>
      <c r="I109" s="160" t="str">
        <f>IF(F96=R5,"-","")</f>
        <v/>
      </c>
      <c r="J109" s="152"/>
      <c r="K109" s="151" t="str">
        <f>IF(F96=R5,"-","")</f>
        <v/>
      </c>
      <c r="L109" s="170"/>
      <c r="M109" s="152"/>
      <c r="N109" s="150"/>
      <c r="O109" s="150"/>
      <c r="P109" s="151" t="str">
        <f>IF(F96=R5,"-","")</f>
        <v/>
      </c>
    </row>
    <row r="110" spans="1:16" ht="21" customHeight="1" x14ac:dyDescent="0.4">
      <c r="A110" s="99" t="s">
        <v>209</v>
      </c>
      <c r="B110" s="185" t="s">
        <v>66</v>
      </c>
      <c r="C110" s="221"/>
      <c r="D110" s="221"/>
      <c r="E110" s="221"/>
      <c r="F110" s="152">
        <f t="shared" ref="F110:K110" si="8">SUBTOTAL(9,F111,F112,F113,F114,F119,F120,F121,F125,F126,F127,F128,F129,F133)</f>
        <v>0</v>
      </c>
      <c r="G110" s="150">
        <f t="shared" si="8"/>
        <v>0</v>
      </c>
      <c r="H110" s="150">
        <f t="shared" si="8"/>
        <v>0</v>
      </c>
      <c r="I110" s="160">
        <f t="shared" si="8"/>
        <v>0</v>
      </c>
      <c r="J110" s="152">
        <f t="shared" si="8"/>
        <v>0</v>
      </c>
      <c r="K110" s="151">
        <f t="shared" si="8"/>
        <v>0</v>
      </c>
      <c r="L110" s="170"/>
      <c r="M110" s="152">
        <f>SUBTOTAL(9,M111,M112,M113,M114,M119,M120,M121,M125,M126,M127,M128,M129,M133)</f>
        <v>0</v>
      </c>
      <c r="N110" s="150">
        <f>SUBTOTAL(9,N111,N112,N113,N114,N119,N120,N121,N125,N126,N127,N128,N129,N133)</f>
        <v>0</v>
      </c>
      <c r="O110" s="150">
        <f>SUBTOTAL(9,O111,O112,O113,O114,O119,O120,O121,O125,O126,O127,O128,O129,O133)</f>
        <v>0</v>
      </c>
      <c r="P110" s="151">
        <f>SUBTOTAL(9,P111,P112,P113,P114,P119,P120,P121,P125,P126,P127,P128,P129,P133)</f>
        <v>0</v>
      </c>
    </row>
    <row r="111" spans="1:16" ht="21" customHeight="1" x14ac:dyDescent="0.4">
      <c r="A111" s="99" t="s">
        <v>214</v>
      </c>
      <c r="B111" s="189" t="s">
        <v>236</v>
      </c>
      <c r="C111" s="167" t="s">
        <v>2790</v>
      </c>
      <c r="D111" s="168"/>
      <c r="E111" s="168"/>
      <c r="F111" s="152"/>
      <c r="G111" s="150"/>
      <c r="H111" s="150"/>
      <c r="I111" s="160" t="str">
        <f>IF(F96=R5,"-","")</f>
        <v/>
      </c>
      <c r="J111" s="152"/>
      <c r="K111" s="151" t="str">
        <f>IF(F96=R5,"-","")</f>
        <v/>
      </c>
      <c r="L111" s="170"/>
      <c r="M111" s="152"/>
      <c r="N111" s="150"/>
      <c r="O111" s="150"/>
      <c r="P111" s="151" t="str">
        <f>IF(F96=R5,"-","")</f>
        <v/>
      </c>
    </row>
    <row r="112" spans="1:16" ht="21" customHeight="1" x14ac:dyDescent="0.4">
      <c r="A112" s="99" t="s">
        <v>216</v>
      </c>
      <c r="B112" s="189"/>
      <c r="C112" s="167" t="s">
        <v>2791</v>
      </c>
      <c r="D112" s="168"/>
      <c r="E112" s="168"/>
      <c r="F112" s="152"/>
      <c r="G112" s="150"/>
      <c r="H112" s="150"/>
      <c r="I112" s="160" t="str">
        <f>IF(F96=R5,"-","")</f>
        <v/>
      </c>
      <c r="J112" s="152"/>
      <c r="K112" s="151" t="str">
        <f>IF(F96=R5,"-","")</f>
        <v/>
      </c>
      <c r="L112" s="170"/>
      <c r="M112" s="152"/>
      <c r="N112" s="150"/>
      <c r="O112" s="150"/>
      <c r="P112" s="151" t="str">
        <f>IF(F96=R5,"-","")</f>
        <v/>
      </c>
    </row>
    <row r="113" spans="1:16" ht="21" customHeight="1" x14ac:dyDescent="0.4">
      <c r="A113" s="99" t="s">
        <v>217</v>
      </c>
      <c r="B113" s="189"/>
      <c r="C113" s="167" t="s">
        <v>2792</v>
      </c>
      <c r="D113" s="168"/>
      <c r="E113" s="168"/>
      <c r="F113" s="152"/>
      <c r="G113" s="150"/>
      <c r="H113" s="150"/>
      <c r="I113" s="160" t="str">
        <f>IF(F96=R5,"-","")</f>
        <v/>
      </c>
      <c r="J113" s="152"/>
      <c r="K113" s="151" t="str">
        <f>IF(F96=R5,"-","")</f>
        <v/>
      </c>
      <c r="L113" s="170"/>
      <c r="M113" s="152"/>
      <c r="N113" s="150"/>
      <c r="O113" s="150"/>
      <c r="P113" s="151" t="str">
        <f>IF(F96=R5,"-","")</f>
        <v/>
      </c>
    </row>
    <row r="114" spans="1:16" ht="21" customHeight="1" x14ac:dyDescent="0.4">
      <c r="A114" s="99" t="s">
        <v>218</v>
      </c>
      <c r="B114" s="189"/>
      <c r="C114" s="185" t="s">
        <v>63</v>
      </c>
      <c r="D114" s="221"/>
      <c r="E114" s="221"/>
      <c r="F114" s="152">
        <f>SUBTOTAL(9,$F$115:$F$118)</f>
        <v>0</v>
      </c>
      <c r="G114" s="150">
        <f>SUBTOTAL(9,$G$115:$G$118)</f>
        <v>0</v>
      </c>
      <c r="H114" s="150">
        <f>SUBTOTAL(9,$H$115:$H$118)</f>
        <v>0</v>
      </c>
      <c r="I114" s="160">
        <f>SUBTOTAL(9,$I$115:$I$118)</f>
        <v>0</v>
      </c>
      <c r="J114" s="152">
        <f>SUBTOTAL(9,$J$115:$J$118)</f>
        <v>0</v>
      </c>
      <c r="K114" s="151">
        <f>SUBTOTAL(9,$K$115:$K$118)</f>
        <v>0</v>
      </c>
      <c r="L114" s="170"/>
      <c r="M114" s="152">
        <f>SUBTOTAL(9,$M$115:$M$118)</f>
        <v>0</v>
      </c>
      <c r="N114" s="150">
        <f>SUBTOTAL(9,$N$115:$N$118)</f>
        <v>0</v>
      </c>
      <c r="O114" s="150">
        <f>SUBTOTAL(9,$O$115:$O$118)</f>
        <v>0</v>
      </c>
      <c r="P114" s="151">
        <f>SUBTOTAL(9,$P$115:$P$118)</f>
        <v>0</v>
      </c>
    </row>
    <row r="115" spans="1:16" ht="21" customHeight="1" x14ac:dyDescent="0.4">
      <c r="A115" s="99" t="s">
        <v>219</v>
      </c>
      <c r="B115" s="189"/>
      <c r="C115" s="189" t="s">
        <v>234</v>
      </c>
      <c r="D115" s="167" t="s">
        <v>2793</v>
      </c>
      <c r="E115" s="168"/>
      <c r="F115" s="152"/>
      <c r="G115" s="150"/>
      <c r="H115" s="150"/>
      <c r="I115" s="160" t="str">
        <f>IF(F96=R5,"-","")</f>
        <v/>
      </c>
      <c r="J115" s="152"/>
      <c r="K115" s="151" t="str">
        <f>IF(F96=R5,"-","")</f>
        <v/>
      </c>
      <c r="L115" s="170"/>
      <c r="M115" s="152"/>
      <c r="N115" s="150"/>
      <c r="O115" s="150"/>
      <c r="P115" s="151" t="str">
        <f>IF(F96=R5,"-","")</f>
        <v/>
      </c>
    </row>
    <row r="116" spans="1:16" ht="21" customHeight="1" x14ac:dyDescent="0.4">
      <c r="A116" s="99" t="s">
        <v>220</v>
      </c>
      <c r="B116" s="189"/>
      <c r="C116" s="189"/>
      <c r="D116" s="167" t="s">
        <v>2794</v>
      </c>
      <c r="E116" s="168"/>
      <c r="F116" s="152"/>
      <c r="G116" s="150"/>
      <c r="H116" s="150"/>
      <c r="I116" s="160" t="str">
        <f>IF(F96=R5,"-","")</f>
        <v/>
      </c>
      <c r="J116" s="152"/>
      <c r="K116" s="151" t="str">
        <f>IF(F96=R5,"-","")</f>
        <v/>
      </c>
      <c r="L116" s="170"/>
      <c r="M116" s="152"/>
      <c r="N116" s="150"/>
      <c r="O116" s="150"/>
      <c r="P116" s="151" t="str">
        <f>IF(F96=R5,"-","")</f>
        <v/>
      </c>
    </row>
    <row r="117" spans="1:16" ht="21" customHeight="1" x14ac:dyDescent="0.4">
      <c r="A117" s="99" t="s">
        <v>221</v>
      </c>
      <c r="B117" s="189"/>
      <c r="C117" s="189"/>
      <c r="D117" s="177" t="s">
        <v>56</v>
      </c>
      <c r="E117" s="186"/>
      <c r="F117" s="152"/>
      <c r="G117" s="150"/>
      <c r="H117" s="150"/>
      <c r="I117" s="160"/>
      <c r="J117" s="152"/>
      <c r="K117" s="151"/>
      <c r="L117" s="170"/>
      <c r="M117" s="152"/>
      <c r="N117" s="150"/>
      <c r="O117" s="150"/>
      <c r="P117" s="151"/>
    </row>
    <row r="118" spans="1:16" ht="21" customHeight="1" x14ac:dyDescent="0.4">
      <c r="A118" s="99" t="s">
        <v>2625</v>
      </c>
      <c r="B118" s="189"/>
      <c r="C118" s="190"/>
      <c r="D118" s="167" t="s">
        <v>2795</v>
      </c>
      <c r="E118" s="168"/>
      <c r="F118" s="152"/>
      <c r="G118" s="150"/>
      <c r="H118" s="150"/>
      <c r="I118" s="160" t="str">
        <f>IF(F96=R5,"-","")</f>
        <v/>
      </c>
      <c r="J118" s="152"/>
      <c r="K118" s="151" t="str">
        <f>IF(F96=R5,"-","")</f>
        <v/>
      </c>
      <c r="L118" s="170"/>
      <c r="M118" s="152"/>
      <c r="N118" s="150"/>
      <c r="O118" s="150"/>
      <c r="P118" s="151" t="str">
        <f>IF(F96=R5,"-","")</f>
        <v/>
      </c>
    </row>
    <row r="119" spans="1:16" ht="21" customHeight="1" x14ac:dyDescent="0.4">
      <c r="A119" s="99" t="s">
        <v>222</v>
      </c>
      <c r="B119" s="189"/>
      <c r="C119" s="177" t="s">
        <v>57</v>
      </c>
      <c r="D119" s="186"/>
      <c r="E119" s="186"/>
      <c r="F119" s="152"/>
      <c r="G119" s="150"/>
      <c r="H119" s="150"/>
      <c r="I119" s="160"/>
      <c r="J119" s="152"/>
      <c r="K119" s="151"/>
      <c r="L119" s="170"/>
      <c r="M119" s="152"/>
      <c r="N119" s="150"/>
      <c r="O119" s="150"/>
      <c r="P119" s="151"/>
    </row>
    <row r="120" spans="1:16" ht="21" customHeight="1" x14ac:dyDescent="0.4">
      <c r="A120" s="99" t="s">
        <v>223</v>
      </c>
      <c r="B120" s="189"/>
      <c r="C120" s="177" t="s">
        <v>58</v>
      </c>
      <c r="D120" s="186"/>
      <c r="E120" s="186"/>
      <c r="F120" s="152"/>
      <c r="G120" s="150"/>
      <c r="H120" s="150"/>
      <c r="I120" s="160"/>
      <c r="J120" s="152"/>
      <c r="K120" s="151"/>
      <c r="L120" s="170"/>
      <c r="M120" s="152"/>
      <c r="N120" s="150"/>
      <c r="O120" s="150"/>
      <c r="P120" s="151"/>
    </row>
    <row r="121" spans="1:16" ht="21" customHeight="1" x14ac:dyDescent="0.4">
      <c r="A121" s="99" t="s">
        <v>224</v>
      </c>
      <c r="B121" s="189"/>
      <c r="C121" s="185" t="s">
        <v>67</v>
      </c>
      <c r="D121" s="243"/>
      <c r="E121" s="243"/>
      <c r="F121" s="152">
        <f>SUBTOTAL(9,$F$122:$F$124)</f>
        <v>0</v>
      </c>
      <c r="G121" s="150">
        <f>SUBTOTAL(9,$G$122:$G$124)</f>
        <v>0</v>
      </c>
      <c r="H121" s="150">
        <f>SUBTOTAL(9,$H$122:$H$124)</f>
        <v>0</v>
      </c>
      <c r="I121" s="160">
        <f>SUBTOTAL(9,$I$122:$I$124)</f>
        <v>0</v>
      </c>
      <c r="J121" s="152">
        <f>SUBTOTAL(9,$J$122:$J$124)</f>
        <v>0</v>
      </c>
      <c r="K121" s="151">
        <f>SUBTOTAL(9,$K$122:$K$124)</f>
        <v>0</v>
      </c>
      <c r="L121" s="170"/>
      <c r="M121" s="152">
        <f>SUBTOTAL(9,$M$122:$M$124)</f>
        <v>0</v>
      </c>
      <c r="N121" s="150">
        <f>SUBTOTAL(9,$N$122:$N$124)</f>
        <v>0</v>
      </c>
      <c r="O121" s="150">
        <f>SUBTOTAL(9,$O$122:$O$124)</f>
        <v>0</v>
      </c>
      <c r="P121" s="151">
        <f>SUBTOTAL(9,$P$122:$P$124)</f>
        <v>0</v>
      </c>
    </row>
    <row r="122" spans="1:16" ht="21" customHeight="1" x14ac:dyDescent="0.4">
      <c r="A122" s="99" t="s">
        <v>225</v>
      </c>
      <c r="B122" s="189"/>
      <c r="C122" s="189" t="s">
        <v>233</v>
      </c>
      <c r="D122" s="167" t="s">
        <v>2796</v>
      </c>
      <c r="E122" s="168"/>
      <c r="F122" s="152"/>
      <c r="G122" s="150"/>
      <c r="H122" s="150"/>
      <c r="I122" s="160" t="str">
        <f>IF(F96=R5,"-","")</f>
        <v/>
      </c>
      <c r="J122" s="152"/>
      <c r="K122" s="151" t="str">
        <f>IF(F96=R5,"-","")</f>
        <v/>
      </c>
      <c r="L122" s="170"/>
      <c r="M122" s="152"/>
      <c r="N122" s="150"/>
      <c r="O122" s="150"/>
      <c r="P122" s="151" t="str">
        <f>IF(F96=R5,"-","")</f>
        <v/>
      </c>
    </row>
    <row r="123" spans="1:16" ht="21" customHeight="1" x14ac:dyDescent="0.4">
      <c r="A123" s="99" t="s">
        <v>226</v>
      </c>
      <c r="B123" s="189"/>
      <c r="C123" s="189"/>
      <c r="D123" s="177" t="s">
        <v>68</v>
      </c>
      <c r="E123" s="186"/>
      <c r="F123" s="152"/>
      <c r="G123" s="150"/>
      <c r="H123" s="150"/>
      <c r="I123" s="160"/>
      <c r="J123" s="152"/>
      <c r="K123" s="151"/>
      <c r="L123" s="170"/>
      <c r="M123" s="152"/>
      <c r="N123" s="150"/>
      <c r="O123" s="150"/>
      <c r="P123" s="151"/>
    </row>
    <row r="124" spans="1:16" ht="21" customHeight="1" x14ac:dyDescent="0.4">
      <c r="A124" s="99" t="s">
        <v>227</v>
      </c>
      <c r="B124" s="189"/>
      <c r="C124" s="190"/>
      <c r="D124" s="177" t="s">
        <v>69</v>
      </c>
      <c r="E124" s="186"/>
      <c r="F124" s="152"/>
      <c r="G124" s="150"/>
      <c r="H124" s="150"/>
      <c r="I124" s="160"/>
      <c r="J124" s="152"/>
      <c r="K124" s="151"/>
      <c r="L124" s="170"/>
      <c r="M124" s="152"/>
      <c r="N124" s="150"/>
      <c r="O124" s="150"/>
      <c r="P124" s="151"/>
    </row>
    <row r="125" spans="1:16" ht="21" customHeight="1" x14ac:dyDescent="0.4">
      <c r="A125" s="99" t="s">
        <v>228</v>
      </c>
      <c r="B125" s="189"/>
      <c r="C125" s="177" t="s">
        <v>65</v>
      </c>
      <c r="D125" s="186"/>
      <c r="E125" s="186"/>
      <c r="F125" s="152"/>
      <c r="G125" s="150"/>
      <c r="H125" s="150"/>
      <c r="I125" s="160"/>
      <c r="J125" s="152"/>
      <c r="K125" s="151"/>
      <c r="L125" s="170"/>
      <c r="M125" s="152"/>
      <c r="N125" s="150"/>
      <c r="O125" s="150"/>
      <c r="P125" s="151"/>
    </row>
    <row r="126" spans="1:16" ht="21" customHeight="1" x14ac:dyDescent="0.4">
      <c r="A126" s="99" t="s">
        <v>229</v>
      </c>
      <c r="B126" s="189"/>
      <c r="C126" s="177" t="s">
        <v>59</v>
      </c>
      <c r="D126" s="186"/>
      <c r="E126" s="186"/>
      <c r="F126" s="152"/>
      <c r="G126" s="150"/>
      <c r="H126" s="150"/>
      <c r="I126" s="160"/>
      <c r="J126" s="152"/>
      <c r="K126" s="151"/>
      <c r="L126" s="170"/>
      <c r="M126" s="152"/>
      <c r="N126" s="150"/>
      <c r="O126" s="150"/>
      <c r="P126" s="151"/>
    </row>
    <row r="127" spans="1:16" ht="21" customHeight="1" x14ac:dyDescent="0.4">
      <c r="A127" s="99" t="s">
        <v>212</v>
      </c>
      <c r="B127" s="189"/>
      <c r="C127" s="177" t="s">
        <v>64</v>
      </c>
      <c r="D127" s="186"/>
      <c r="E127" s="186"/>
      <c r="F127" s="152"/>
      <c r="G127" s="150"/>
      <c r="H127" s="150"/>
      <c r="I127" s="160"/>
      <c r="J127" s="152"/>
      <c r="K127" s="151"/>
      <c r="L127" s="170"/>
      <c r="M127" s="152"/>
      <c r="N127" s="150"/>
      <c r="O127" s="150"/>
      <c r="P127" s="151"/>
    </row>
    <row r="128" spans="1:16" ht="21" customHeight="1" x14ac:dyDescent="0.4">
      <c r="A128" s="99" t="s">
        <v>213</v>
      </c>
      <c r="B128" s="189"/>
      <c r="C128" s="167" t="s">
        <v>2797</v>
      </c>
      <c r="D128" s="168"/>
      <c r="E128" s="168"/>
      <c r="F128" s="152"/>
      <c r="G128" s="150"/>
      <c r="H128" s="150"/>
      <c r="I128" s="160" t="str">
        <f>IF(F96=R5,"-","")</f>
        <v/>
      </c>
      <c r="J128" s="152"/>
      <c r="K128" s="151" t="str">
        <f>IF(F96=R5,"-","")</f>
        <v/>
      </c>
      <c r="L128" s="170"/>
      <c r="M128" s="152"/>
      <c r="N128" s="150"/>
      <c r="O128" s="150"/>
      <c r="P128" s="151" t="str">
        <f>IF(F96=R5,"-","")</f>
        <v/>
      </c>
    </row>
    <row r="129" spans="1:16" ht="21" customHeight="1" x14ac:dyDescent="0.4">
      <c r="A129" s="99" t="s">
        <v>230</v>
      </c>
      <c r="B129" s="189"/>
      <c r="C129" s="185" t="s">
        <v>2772</v>
      </c>
      <c r="D129" s="186"/>
      <c r="E129" s="186"/>
      <c r="F129" s="152">
        <f>SUBTOTAL(9,$F$130:$F$132)</f>
        <v>0</v>
      </c>
      <c r="G129" s="150">
        <f>SUBTOTAL(9,$G$130:$G$132)</f>
        <v>0</v>
      </c>
      <c r="H129" s="150">
        <f>SUBTOTAL(9,$H$130:$H$132)</f>
        <v>0</v>
      </c>
      <c r="I129" s="160">
        <f>SUBTOTAL(9,$I$130:$I$132)</f>
        <v>0</v>
      </c>
      <c r="J129" s="152">
        <f>SUBTOTAL(9,$J$130:$J$132)</f>
        <v>0</v>
      </c>
      <c r="K129" s="151">
        <f>SUBTOTAL(9,$K$130:$K$132)</f>
        <v>0</v>
      </c>
      <c r="L129" s="170"/>
      <c r="M129" s="152">
        <f>SUBTOTAL(9,$M$130:$M$132)</f>
        <v>0</v>
      </c>
      <c r="N129" s="150">
        <f>SUBTOTAL(9,$N$130:$N$132)</f>
        <v>0</v>
      </c>
      <c r="O129" s="150">
        <f>SUBTOTAL(9,$O$130:$O$132)</f>
        <v>0</v>
      </c>
      <c r="P129" s="151">
        <f>SUBTOTAL(9,$P$130:$P$132)</f>
        <v>0</v>
      </c>
    </row>
    <row r="130" spans="1:16" ht="21" customHeight="1" x14ac:dyDescent="0.4">
      <c r="A130" s="99" t="s">
        <v>2757</v>
      </c>
      <c r="B130" s="189"/>
      <c r="C130" s="189" t="s">
        <v>2756</v>
      </c>
      <c r="D130" s="183" t="s">
        <v>2799</v>
      </c>
      <c r="E130" s="184"/>
      <c r="F130" s="152"/>
      <c r="G130" s="150"/>
      <c r="H130" s="150"/>
      <c r="I130" s="160"/>
      <c r="J130" s="152"/>
      <c r="K130" s="151"/>
      <c r="L130" s="170"/>
      <c r="M130" s="152"/>
      <c r="N130" s="150"/>
      <c r="O130" s="150"/>
      <c r="P130" s="151"/>
    </row>
    <row r="131" spans="1:16" ht="21" customHeight="1" x14ac:dyDescent="0.4">
      <c r="A131" s="99" t="s">
        <v>2758</v>
      </c>
      <c r="B131" s="189"/>
      <c r="C131" s="189"/>
      <c r="D131" s="187" t="s">
        <v>61</v>
      </c>
      <c r="E131" s="188"/>
      <c r="F131" s="152"/>
      <c r="G131" s="150"/>
      <c r="H131" s="150"/>
      <c r="I131" s="160"/>
      <c r="J131" s="152"/>
      <c r="K131" s="151"/>
      <c r="L131" s="170"/>
      <c r="M131" s="152"/>
      <c r="N131" s="150"/>
      <c r="O131" s="150"/>
      <c r="P131" s="151"/>
    </row>
    <row r="132" spans="1:16" ht="21" customHeight="1" x14ac:dyDescent="0.4">
      <c r="A132" s="99" t="s">
        <v>2759</v>
      </c>
      <c r="B132" s="189"/>
      <c r="C132" s="190"/>
      <c r="D132" s="187" t="s">
        <v>62</v>
      </c>
      <c r="E132" s="188"/>
      <c r="F132" s="152"/>
      <c r="G132" s="150"/>
      <c r="H132" s="150"/>
      <c r="I132" s="160"/>
      <c r="J132" s="152"/>
      <c r="K132" s="151"/>
      <c r="L132" s="170"/>
      <c r="M132" s="152"/>
      <c r="N132" s="150"/>
      <c r="O132" s="150"/>
      <c r="P132" s="151"/>
    </row>
    <row r="133" spans="1:16" ht="21" customHeight="1" thickBot="1" x14ac:dyDescent="0.45">
      <c r="A133" s="99" t="s">
        <v>231</v>
      </c>
      <c r="B133" s="190"/>
      <c r="C133" s="177" t="s">
        <v>60</v>
      </c>
      <c r="D133" s="186"/>
      <c r="E133" s="186"/>
      <c r="F133" s="153"/>
      <c r="G133" s="154"/>
      <c r="H133" s="154"/>
      <c r="I133" s="161"/>
      <c r="J133" s="153"/>
      <c r="K133" s="155"/>
      <c r="L133" s="171"/>
      <c r="M133" s="153"/>
      <c r="N133" s="154"/>
      <c r="O133" s="154"/>
      <c r="P133" s="155"/>
    </row>
    <row r="134" spans="1:16" ht="13.9" customHeight="1" x14ac:dyDescent="0.4">
      <c r="A134" s="159" t="s">
        <v>3144</v>
      </c>
    </row>
    <row r="135" spans="1:16" ht="13.9" customHeight="1" x14ac:dyDescent="0.4">
      <c r="A135" s="159" t="s">
        <v>3080</v>
      </c>
    </row>
    <row r="136" spans="1:16" ht="13.9" customHeight="1" x14ac:dyDescent="0.4">
      <c r="A136" s="159" t="s">
        <v>3081</v>
      </c>
    </row>
    <row r="137" spans="1:16" ht="13.9" customHeight="1" x14ac:dyDescent="0.4">
      <c r="A137" s="159" t="s">
        <v>3131</v>
      </c>
    </row>
    <row r="138" spans="1:16" ht="13.9" customHeight="1" x14ac:dyDescent="0.4">
      <c r="A138" s="159" t="s">
        <v>3132</v>
      </c>
    </row>
    <row r="139" spans="1:16" ht="13.9" customHeight="1" x14ac:dyDescent="0.4">
      <c r="A139" s="159" t="s">
        <v>2996</v>
      </c>
    </row>
    <row r="140" spans="1:16" ht="13.9" customHeight="1" x14ac:dyDescent="0.4">
      <c r="A140" s="159" t="s">
        <v>3138</v>
      </c>
    </row>
    <row r="141" spans="1:16" ht="13.9" customHeight="1" x14ac:dyDescent="0.4">
      <c r="A141" s="159" t="s">
        <v>2995</v>
      </c>
    </row>
    <row r="142" spans="1:16" ht="13.9" customHeight="1" x14ac:dyDescent="0.4">
      <c r="A142" s="159" t="s">
        <v>3015</v>
      </c>
    </row>
    <row r="143" spans="1:16" ht="13.9" customHeight="1" x14ac:dyDescent="0.4">
      <c r="A143" s="159" t="s">
        <v>3148</v>
      </c>
    </row>
    <row r="144" spans="1:16" ht="13.9" customHeight="1" x14ac:dyDescent="0.4">
      <c r="A144" s="159" t="s">
        <v>3137</v>
      </c>
    </row>
    <row r="145" spans="1:1" ht="13.9" customHeight="1" x14ac:dyDescent="0.4">
      <c r="A145" s="159" t="s">
        <v>3145</v>
      </c>
    </row>
    <row r="146" spans="1:1" x14ac:dyDescent="0.4">
      <c r="A146" s="159" t="s">
        <v>3146</v>
      </c>
    </row>
    <row r="147" spans="1:1" x14ac:dyDescent="0.4">
      <c r="A147" s="159" t="s">
        <v>3139</v>
      </c>
    </row>
    <row r="148" spans="1:1" x14ac:dyDescent="0.4">
      <c r="A148" s="159" t="s">
        <v>3147</v>
      </c>
    </row>
    <row r="149" spans="1:1" x14ac:dyDescent="0.4">
      <c r="A149" s="159" t="s">
        <v>3149</v>
      </c>
    </row>
    <row r="150" spans="1:1" x14ac:dyDescent="0.4">
      <c r="A150" s="159" t="s">
        <v>3143</v>
      </c>
    </row>
  </sheetData>
  <sheetProtection algorithmName="SHA-512" hashValue="9RDtmP8yCi8VmKdn/o5iePs2eU9hW5FHfnCB+FSqwkRxFhrxtNPN3Tif2bbRGvywb1veQOLQ4z5zDpM0DodX8Q==" saltValue="QRqjmtJuyrgmYQkdj4OSbg=="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phoneticPr fontId="1"/>
  <conditionalFormatting sqref="L16">
    <cfRule type="expression" dxfId="410" priority="4517">
      <formula>AND($J$16="")</formula>
    </cfRule>
  </conditionalFormatting>
  <conditionalFormatting sqref="J16">
    <cfRule type="expression" dxfId="409" priority="4315">
      <formula>AND($J$16="")</formula>
    </cfRule>
  </conditionalFormatting>
  <conditionalFormatting sqref="M16:N16">
    <cfRule type="expression" dxfId="408" priority="4314">
      <formula>AND($L$16="")</formula>
    </cfRule>
  </conditionalFormatting>
  <conditionalFormatting sqref="N5">
    <cfRule type="expression" dxfId="407" priority="3006">
      <formula>AND($N$5="")</formula>
    </cfRule>
  </conditionalFormatting>
  <conditionalFormatting sqref="N6">
    <cfRule type="expression" dxfId="406" priority="3005">
      <formula>AND($N$6="")</formula>
    </cfRule>
  </conditionalFormatting>
  <conditionalFormatting sqref="M7">
    <cfRule type="expression" dxfId="405" priority="3004">
      <formula>AND($M$7="")</formula>
    </cfRule>
  </conditionalFormatting>
  <conditionalFormatting sqref="M8">
    <cfRule type="expression" dxfId="404" priority="3003">
      <formula>AND($M$8="")</formula>
    </cfRule>
  </conditionalFormatting>
  <conditionalFormatting sqref="N7">
    <cfRule type="expression" dxfId="403" priority="3002">
      <formula>AND($N$7="",$M$7&lt;&gt;"２無")</formula>
    </cfRule>
  </conditionalFormatting>
  <conditionalFormatting sqref="N8">
    <cfRule type="expression" dxfId="402" priority="3001">
      <formula>AND($N$8="",$M$8&lt;&gt;"２無")</formula>
    </cfRule>
  </conditionalFormatting>
  <conditionalFormatting sqref="D16">
    <cfRule type="expression" dxfId="401" priority="3000">
      <formula>AND($D$16="")</formula>
    </cfRule>
  </conditionalFormatting>
  <conditionalFormatting sqref="G14">
    <cfRule type="expression" dxfId="400" priority="2999">
      <formula>AND($G$14="")</formula>
    </cfRule>
  </conditionalFormatting>
  <conditionalFormatting sqref="L14">
    <cfRule type="expression" dxfId="399" priority="2998">
      <formula>AND($L$14="")</formula>
    </cfRule>
  </conditionalFormatting>
  <conditionalFormatting sqref="C10">
    <cfRule type="expression" dxfId="398" priority="2997">
      <formula>AND($C$10="")</formula>
    </cfRule>
  </conditionalFormatting>
  <conditionalFormatting sqref="C11">
    <cfRule type="expression" dxfId="397" priority="2996">
      <formula>AND($C$11="")</formula>
    </cfRule>
  </conditionalFormatting>
  <conditionalFormatting sqref="L11">
    <cfRule type="expression" dxfId="396" priority="2995">
      <formula>AND($L$11="")</formula>
    </cfRule>
  </conditionalFormatting>
  <conditionalFormatting sqref="O11">
    <cfRule type="expression" dxfId="395" priority="2994">
      <formula>AND($O$11="")</formula>
    </cfRule>
  </conditionalFormatting>
  <conditionalFormatting sqref="E12">
    <cfRule type="expression" dxfId="394" priority="2993">
      <formula>AND($E$12="")</formula>
    </cfRule>
  </conditionalFormatting>
  <conditionalFormatting sqref="H12">
    <cfRule type="expression" dxfId="393" priority="2992">
      <formula>AND($H$12="")</formula>
    </cfRule>
  </conditionalFormatting>
  <conditionalFormatting sqref="K12">
    <cfRule type="expression" dxfId="392" priority="2991">
      <formula>AND($K$12="")</formula>
    </cfRule>
  </conditionalFormatting>
  <conditionalFormatting sqref="O12">
    <cfRule type="expression" dxfId="391" priority="2990">
      <formula>AND($O$12="")</formula>
    </cfRule>
  </conditionalFormatting>
  <conditionalFormatting sqref="G94">
    <cfRule type="expression" dxfId="390" priority="2015">
      <formula>AND($G$94="")</formula>
    </cfRule>
  </conditionalFormatting>
  <conditionalFormatting sqref="L94">
    <cfRule type="expression" dxfId="389" priority="2014">
      <formula>AND($L$94="")</formula>
    </cfRule>
  </conditionalFormatting>
  <conditionalFormatting sqref="A1:J1">
    <cfRule type="expression" dxfId="388" priority="1693">
      <formula>AND(A1="未記載セルチェック：【未記載セル（色付）が残っています。】")</formula>
    </cfRule>
  </conditionalFormatting>
  <conditionalFormatting sqref="K1:P1">
    <cfRule type="expression" dxfId="387" priority="1692">
      <formula>AND(K1="内訳数値チェック：【内訳より小さい科目があります。】")</formula>
    </cfRule>
  </conditionalFormatting>
  <conditionalFormatting sqref="L18">
    <cfRule type="expression" dxfId="386" priority="1019">
      <formula>AND($L$18="")</formula>
    </cfRule>
  </conditionalFormatting>
  <conditionalFormatting sqref="L29">
    <cfRule type="expression" dxfId="385" priority="1020">
      <formula>AND($L$29="")</formula>
    </cfRule>
  </conditionalFormatting>
  <conditionalFormatting sqref="L30">
    <cfRule type="expression" dxfId="384" priority="1021">
      <formula>AND($L$30="")</formula>
    </cfRule>
  </conditionalFormatting>
  <conditionalFormatting sqref="L32">
    <cfRule type="expression" dxfId="383" priority="1022">
      <formula>AND($L$32="")</formula>
    </cfRule>
  </conditionalFormatting>
  <conditionalFormatting sqref="L45">
    <cfRule type="expression" dxfId="382" priority="1023">
      <formula>AND($L$45="")</formula>
    </cfRule>
  </conditionalFormatting>
  <conditionalFormatting sqref="L46">
    <cfRule type="expression" dxfId="381" priority="1024">
      <formula>AND($L$46="")</formula>
    </cfRule>
  </conditionalFormatting>
  <conditionalFormatting sqref="L47">
    <cfRule type="expression" dxfId="380" priority="1025">
      <formula>AND($L$47="")</formula>
    </cfRule>
  </conditionalFormatting>
  <conditionalFormatting sqref="L48">
    <cfRule type="expression" dxfId="379" priority="1026">
      <formula>AND($L$48="")</formula>
    </cfRule>
  </conditionalFormatting>
  <conditionalFormatting sqref="L51">
    <cfRule type="expression" dxfId="378" priority="1027">
      <formula>AND($L$51="")</formula>
    </cfRule>
  </conditionalFormatting>
  <conditionalFormatting sqref="L53">
    <cfRule type="expression" dxfId="377" priority="1028">
      <formula>AND($L$53="")</formula>
    </cfRule>
  </conditionalFormatting>
  <conditionalFormatting sqref="L56">
    <cfRule type="expression" dxfId="376" priority="1029">
      <formula>AND($L$56="")</formula>
    </cfRule>
  </conditionalFormatting>
  <conditionalFormatting sqref="L57">
    <cfRule type="expression" dxfId="375" priority="1030">
      <formula>AND($L$57="")</formula>
    </cfRule>
  </conditionalFormatting>
  <conditionalFormatting sqref="L58">
    <cfRule type="expression" dxfId="374" priority="1031">
      <formula>AND($L$58="")</formula>
    </cfRule>
  </conditionalFormatting>
  <conditionalFormatting sqref="L59">
    <cfRule type="expression" dxfId="373" priority="1032">
      <formula>AND($L$59="")</formula>
    </cfRule>
  </conditionalFormatting>
  <conditionalFormatting sqref="L60">
    <cfRule type="expression" dxfId="372" priority="1033">
      <formula>AND($L$60="")</formula>
    </cfRule>
  </conditionalFormatting>
  <conditionalFormatting sqref="L61">
    <cfRule type="expression" dxfId="371" priority="1034">
      <formula>AND($L$61="")</formula>
    </cfRule>
  </conditionalFormatting>
  <conditionalFormatting sqref="L65">
    <cfRule type="expression" dxfId="370" priority="1035">
      <formula>AND($L$65="")</formula>
    </cfRule>
  </conditionalFormatting>
  <conditionalFormatting sqref="L66">
    <cfRule type="expression" dxfId="369" priority="1036">
      <formula>AND($L$66="")</formula>
    </cfRule>
  </conditionalFormatting>
  <conditionalFormatting sqref="L67">
    <cfRule type="expression" dxfId="368" priority="1037">
      <formula>AND($L$67="")</formula>
    </cfRule>
  </conditionalFormatting>
  <conditionalFormatting sqref="L68">
    <cfRule type="expression" dxfId="367" priority="1038">
      <formula>AND($L$68="")</formula>
    </cfRule>
  </conditionalFormatting>
  <conditionalFormatting sqref="L70">
    <cfRule type="expression" dxfId="366" priority="1039">
      <formula>AND($L$70="")</formula>
    </cfRule>
  </conditionalFormatting>
  <conditionalFormatting sqref="L71">
    <cfRule type="expression" dxfId="365" priority="1040">
      <formula>AND($L$71="")</formula>
    </cfRule>
  </conditionalFormatting>
  <conditionalFormatting sqref="L38">
    <cfRule type="expression" dxfId="364" priority="1041">
      <formula>AND($D$16&lt;&gt;$T$6,$L$38="")</formula>
    </cfRule>
    <cfRule type="expression" dxfId="363" priority="1042">
      <formula>AND($D$16=$T$6,$L$38&lt;&gt;0)</formula>
    </cfRule>
    <cfRule type="expression" dxfId="362" priority="1043">
      <formula>AND($D$16=$T$6,$L$38=0)</formula>
    </cfRule>
  </conditionalFormatting>
  <conditionalFormatting sqref="M65">
    <cfRule type="expression" dxfId="361" priority="1044">
      <formula>AND($M$65="←内訳より小さい")</formula>
    </cfRule>
  </conditionalFormatting>
  <conditionalFormatting sqref="L50">
    <cfRule type="expression" dxfId="360" priority="1045">
      <formula>AND($D$16&lt;&gt;$T$6,$L$50="")</formula>
    </cfRule>
    <cfRule type="expression" dxfId="359" priority="1046">
      <formula>AND($D$16=$T$6,$L$50&lt;&gt;0)</formula>
    </cfRule>
    <cfRule type="expression" dxfId="358" priority="1047">
      <formula>AND($D$16=$T$6,$L$50=0)</formula>
    </cfRule>
  </conditionalFormatting>
  <conditionalFormatting sqref="L52">
    <cfRule type="expression" dxfId="357" priority="1048">
      <formula>AND($D$16&lt;&gt;$T$6,$L$52="")</formula>
    </cfRule>
    <cfRule type="expression" dxfId="356" priority="1049">
      <formula>AND($D$16=$T$6,$L$52&lt;&gt;0)</formula>
    </cfRule>
    <cfRule type="expression" dxfId="355" priority="1050">
      <formula>AND($D$16=$T$6,$L$52=0)</formula>
    </cfRule>
  </conditionalFormatting>
  <conditionalFormatting sqref="L35">
    <cfRule type="expression" dxfId="354" priority="1017">
      <formula>AND($L$35="")</formula>
    </cfRule>
  </conditionalFormatting>
  <conditionalFormatting sqref="L36">
    <cfRule type="expression" dxfId="353" priority="1018">
      <formula>AND($L$36="")</formula>
    </cfRule>
  </conditionalFormatting>
  <conditionalFormatting sqref="L34">
    <cfRule type="expression" dxfId="352" priority="1016">
      <formula>AND($L$34="")</formula>
    </cfRule>
  </conditionalFormatting>
  <conditionalFormatting sqref="L33">
    <cfRule type="expression" dxfId="351" priority="1015">
      <formula>AND($L$33="")</formula>
    </cfRule>
  </conditionalFormatting>
  <conditionalFormatting sqref="L37">
    <cfRule type="expression" dxfId="350" priority="1014">
      <formula>AND($L$37="")</formula>
    </cfRule>
  </conditionalFormatting>
  <conditionalFormatting sqref="L39">
    <cfRule type="expression" dxfId="349" priority="1008">
      <formula>AND($L$39="")</formula>
    </cfRule>
  </conditionalFormatting>
  <conditionalFormatting sqref="L40">
    <cfRule type="expression" dxfId="348" priority="1009">
      <formula>AND($L$40="")</formula>
    </cfRule>
  </conditionalFormatting>
  <conditionalFormatting sqref="L41">
    <cfRule type="expression" dxfId="347" priority="1010">
      <formula>AND($L$41="")</formula>
    </cfRule>
  </conditionalFormatting>
  <conditionalFormatting sqref="L42">
    <cfRule type="expression" dxfId="346" priority="1011">
      <formula>AND($L$42="")</formula>
    </cfRule>
  </conditionalFormatting>
  <conditionalFormatting sqref="L43">
    <cfRule type="expression" dxfId="345" priority="1012">
      <formula>AND($L$43="")</formula>
    </cfRule>
  </conditionalFormatting>
  <conditionalFormatting sqref="L44">
    <cfRule type="expression" dxfId="344" priority="1013">
      <formula>AND($L$44="")</formula>
    </cfRule>
  </conditionalFormatting>
  <conditionalFormatting sqref="L19">
    <cfRule type="expression" dxfId="343" priority="1007">
      <formula>AND($L$19="")</formula>
    </cfRule>
  </conditionalFormatting>
  <conditionalFormatting sqref="L24">
    <cfRule type="expression" dxfId="342" priority="1006">
      <formula>AND($L$24="")</formula>
    </cfRule>
  </conditionalFormatting>
  <conditionalFormatting sqref="L20">
    <cfRule type="expression" dxfId="341" priority="1004">
      <formula>AND($L$20="")</formula>
    </cfRule>
  </conditionalFormatting>
  <conditionalFormatting sqref="L21">
    <cfRule type="expression" dxfId="340" priority="1005">
      <formula>AND($L$21="")</formula>
    </cfRule>
  </conditionalFormatting>
  <conditionalFormatting sqref="L22">
    <cfRule type="expression" dxfId="339" priority="1003">
      <formula>AND($L$22="")</formula>
    </cfRule>
  </conditionalFormatting>
  <conditionalFormatting sqref="L25">
    <cfRule type="expression" dxfId="338" priority="1001">
      <formula>AND($L$25="")</formula>
    </cfRule>
  </conditionalFormatting>
  <conditionalFormatting sqref="L26">
    <cfRule type="expression" dxfId="337" priority="1002">
      <formula>AND($L$26="")</formula>
    </cfRule>
  </conditionalFormatting>
  <conditionalFormatting sqref="M49">
    <cfRule type="expression" dxfId="336" priority="1000">
      <formula>AND($M$49="←内訳より小さい")</formula>
    </cfRule>
  </conditionalFormatting>
  <conditionalFormatting sqref="M32">
    <cfRule type="expression" dxfId="335" priority="679">
      <formula>AND($M$32="←内訳より小さい")</formula>
    </cfRule>
  </conditionalFormatting>
  <conditionalFormatting sqref="M33">
    <cfRule type="expression" dxfId="334" priority="678">
      <formula>AND($M$33="←内訳より小さい")</formula>
    </cfRule>
  </conditionalFormatting>
  <conditionalFormatting sqref="M37">
    <cfRule type="expression" dxfId="333" priority="677">
      <formula>AND($M$37="←内訳より小さい")</formula>
    </cfRule>
  </conditionalFormatting>
  <conditionalFormatting sqref="M45">
    <cfRule type="expression" dxfId="332" priority="676">
      <formula>AND($M$45="←内訳より小さい")</formula>
    </cfRule>
  </conditionalFormatting>
  <conditionalFormatting sqref="M56">
    <cfRule type="expression" dxfId="331" priority="675">
      <formula>AND($M$56="←内訳より小さい")</formula>
    </cfRule>
  </conditionalFormatting>
  <conditionalFormatting sqref="M60">
    <cfRule type="expression" dxfId="330" priority="674">
      <formula>AND($M$60="←内訳より小さい")</formula>
    </cfRule>
  </conditionalFormatting>
  <conditionalFormatting sqref="F96">
    <cfRule type="expression" dxfId="329" priority="353">
      <formula>AND($F$96="")</formula>
    </cfRule>
  </conditionalFormatting>
  <conditionalFormatting sqref="F102">
    <cfRule type="expression" dxfId="328" priority="256">
      <formula>AND($F$102="",$M$102="",$N$102="",$O$102="",OR($P$102="",$P$102="-"))</formula>
    </cfRule>
  </conditionalFormatting>
  <conditionalFormatting sqref="F103">
    <cfRule type="expression" dxfId="327" priority="255">
      <formula>AND($F$103="",$M$103="",$N$103="",$O$103="",OR($P$103="",$P$103="-"))</formula>
    </cfRule>
  </conditionalFormatting>
  <conditionalFormatting sqref="F104">
    <cfRule type="expression" dxfId="326" priority="254">
      <formula>AND($F$104="",$M$104="",$N$104="",$O$104="",OR($P$104="",$P$104="-"))</formula>
    </cfRule>
  </conditionalFormatting>
  <conditionalFormatting sqref="F106">
    <cfRule type="expression" dxfId="325" priority="253">
      <formula>AND($F$106="",$M$106="",$N$106="",$O$106="",$P$106="")</formula>
    </cfRule>
  </conditionalFormatting>
  <conditionalFormatting sqref="F107">
    <cfRule type="expression" dxfId="324" priority="252">
      <formula>AND($F$107="",$M$107="",$N$107="",$O$107="",OR($P$107="",$P$107="-"))</formula>
    </cfRule>
  </conditionalFormatting>
  <conditionalFormatting sqref="F108">
    <cfRule type="expression" dxfId="323" priority="251">
      <formula>AND($F$108="",$M$108="",$N$108="",$O$108="",OR($P$108="",$P$108="-"))</formula>
    </cfRule>
  </conditionalFormatting>
  <conditionalFormatting sqref="F111">
    <cfRule type="expression" dxfId="322" priority="250">
      <formula>AND($F$111="",$M$111="",$N$111="",$O$111="",OR($P$111="",$P$111="-"))</formula>
    </cfRule>
  </conditionalFormatting>
  <conditionalFormatting sqref="F112">
    <cfRule type="expression" dxfId="321" priority="249">
      <formula>AND($F$112="",$M$112="",$N$112="",$O$112="",OR($P$112="",$P$112="-"))</formula>
    </cfRule>
  </conditionalFormatting>
  <conditionalFormatting sqref="F113">
    <cfRule type="expression" dxfId="320" priority="248">
      <formula>AND($F$113="",$M$113="",$N$113="",$O$113="",OR($P$113="",$P$113="-"))</formula>
    </cfRule>
  </conditionalFormatting>
  <conditionalFormatting sqref="F114">
    <cfRule type="expression" dxfId="319" priority="247">
      <formula>OR($F$114="",AND(_xlfn.ISFORMULA($F$114)&lt;&gt;FALSE,OR($F$115="*",$F$115="＊"),OR($F$116="*",$F$116="＊"),OR($F$117="*",$F$117="＊"),OR($F$118="*",$F$118="＊")))</formula>
    </cfRule>
  </conditionalFormatting>
  <conditionalFormatting sqref="F115">
    <cfRule type="expression" dxfId="318" priority="246">
      <formula>AND($F$115="",$M$115="",$N$115="",$O$115="",OR($P$115="",$P$115="-"))</formula>
    </cfRule>
  </conditionalFormatting>
  <conditionalFormatting sqref="F116">
    <cfRule type="expression" dxfId="317" priority="245">
      <formula>AND($F$116="",$M$116="",$N$116="",$O$116="",OR($P$116="",$P$116="-"))</formula>
    </cfRule>
  </conditionalFormatting>
  <conditionalFormatting sqref="F117">
    <cfRule type="expression" dxfId="316" priority="244">
      <formula>AND($F$117="",$M$117="",$N$117="",$O$117="",$P$117="")</formula>
    </cfRule>
  </conditionalFormatting>
  <conditionalFormatting sqref="F118">
    <cfRule type="expression" dxfId="315" priority="243">
      <formula>AND($F$118="",$M$118="",$N$118="",$O$118="",OR($P$118="",$P$118="-"))</formula>
    </cfRule>
  </conditionalFormatting>
  <conditionalFormatting sqref="F119">
    <cfRule type="expression" dxfId="314" priority="242">
      <formula>AND($F$119="",$M$119="",$N$119="",$O$119="",$P$119="")</formula>
    </cfRule>
  </conditionalFormatting>
  <conditionalFormatting sqref="F120">
    <cfRule type="expression" dxfId="313" priority="241">
      <formula>AND($F$120="",$M$120="",$N$120="",$O$120="",$P$120="")</formula>
    </cfRule>
  </conditionalFormatting>
  <conditionalFormatting sqref="F125">
    <cfRule type="expression" dxfId="312" priority="240">
      <formula>AND($F$125="",$M$125="",$N$125="",$O$125="",$P$125="")</formula>
    </cfRule>
  </conditionalFormatting>
  <conditionalFormatting sqref="F126">
    <cfRule type="expression" dxfId="311" priority="239">
      <formula>AND($F$126="",$M$126="",$N$126="",$O$126="",$P$126="")</formula>
    </cfRule>
  </conditionalFormatting>
  <conditionalFormatting sqref="F127">
    <cfRule type="expression" dxfId="310" priority="238">
      <formula>AND($F$127="",$M$127="",$N$127="",$O$127="",$P$127="")</formula>
    </cfRule>
  </conditionalFormatting>
  <conditionalFormatting sqref="F128">
    <cfRule type="expression" dxfId="309" priority="237">
      <formula>AND($F$128="",$M$128="",$N$128="",$O$128="",OR($P$128="",$P$128="-"))</formula>
    </cfRule>
  </conditionalFormatting>
  <conditionalFormatting sqref="F133">
    <cfRule type="expression" dxfId="308" priority="236">
      <formula>AND($F$133="",$M$133="",$N$133="",$O$133="",$P$133="")</formula>
    </cfRule>
  </conditionalFormatting>
  <conditionalFormatting sqref="F121">
    <cfRule type="expression" dxfId="307" priority="235">
      <formula>OR($F$121="",AND(_xlfn.ISFORMULA($F$121)&lt;&gt;FALSE,OR($F$122="*",$F$122="＊"),OR($F$123="*",$F$123="＊"),OR($F$124="*",$F$124="＊")))</formula>
    </cfRule>
  </conditionalFormatting>
  <conditionalFormatting sqref="F122">
    <cfRule type="expression" dxfId="306" priority="234">
      <formula>AND($F$122="",$M$122="",$N$122="",$O$122="",OR($P$122="",$P$122="-"))</formula>
    </cfRule>
  </conditionalFormatting>
  <conditionalFormatting sqref="F123">
    <cfRule type="expression" dxfId="305" priority="233">
      <formula>AND($F$123="",$M$123="",$N$123="",$O$123="",$P$123="")</formula>
    </cfRule>
  </conditionalFormatting>
  <conditionalFormatting sqref="F124">
    <cfRule type="expression" dxfId="304" priority="232">
      <formula>AND($F$124="",$M$124="",$N$124="",$O$124="",$P$124="")</formula>
    </cfRule>
  </conditionalFormatting>
  <conditionalFormatting sqref="F129">
    <cfRule type="expression" dxfId="303" priority="231">
      <formula>OR($F$129="",AND(_xlfn.ISFORMULA($F$129)&lt;&gt;FALSE,OR($F$130="*",$F$130="＊"),OR($F$131="*",$F$131="＊"),OR($F$132="*",$F$132="＊")))</formula>
    </cfRule>
  </conditionalFormatting>
  <conditionalFormatting sqref="F130">
    <cfRule type="expression" dxfId="302" priority="230">
      <formula>AND($F$130="",$M$130="",$N$130="",$O$130="",$P$130="")</formula>
    </cfRule>
  </conditionalFormatting>
  <conditionalFormatting sqref="F131">
    <cfRule type="expression" dxfId="301" priority="229">
      <formula>AND($F$131="",$M$131="",$N$131="",$O$131="",$P$131="")</formula>
    </cfRule>
  </conditionalFormatting>
  <conditionalFormatting sqref="F132">
    <cfRule type="expression" dxfId="300" priority="228">
      <formula>AND($F$132="",$M$132="",$N$132="",$O$132="",$P$132="")</formula>
    </cfRule>
  </conditionalFormatting>
  <conditionalFormatting sqref="F110">
    <cfRule type="expression" dxfId="299" priority="22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26">
      <formula>OR($F$105="",AND(_xlfn.ISFORMULA($F$105)&lt;&gt;FALSE,OR($F$106="*",$F$106="＊"),OR($F$107="*",$F$107="＊"),OR($F$108="*",$F$108="＊"),OR($F$109="*",$F$109="＊")))</formula>
    </cfRule>
  </conditionalFormatting>
  <conditionalFormatting sqref="G102">
    <cfRule type="expression" dxfId="297" priority="257">
      <formula>AND($G$102="",$M$102="",$N$102="",$O$102="",OR($P$102="",$P$102="-"))</formula>
    </cfRule>
  </conditionalFormatting>
  <conditionalFormatting sqref="G103">
    <cfRule type="expression" dxfId="296" priority="258">
      <formula>AND($G$103="",$M$103="",$N$103="",$O$103="",OR($P$103="",$P$103="-"))</formula>
    </cfRule>
  </conditionalFormatting>
  <conditionalFormatting sqref="G104">
    <cfRule type="expression" dxfId="295" priority="259">
      <formula>AND($G$104="",$M$104="",$N$104="",$O$104="",OR($P$104="",$P$104="-"))</formula>
    </cfRule>
  </conditionalFormatting>
  <conditionalFormatting sqref="G105">
    <cfRule type="expression" dxfId="294" priority="260">
      <formula>OR($G$105="",AND(_xlfn.ISFORMULA($G$105)&lt;&gt;FALSE,OR($G$106="*",$G$106="＊"),OR($G$107="*",$G$107="＊"),OR($G$108="*",$G$108="＊"),OR($G$109="*",$G$109="＊")))</formula>
    </cfRule>
  </conditionalFormatting>
  <conditionalFormatting sqref="G106">
    <cfRule type="expression" dxfId="293" priority="261">
      <formula>AND($G$106="",$M$106="",$N$106="",$O$106="",$P$106="")</formula>
    </cfRule>
  </conditionalFormatting>
  <conditionalFormatting sqref="G107">
    <cfRule type="expression" dxfId="292" priority="262">
      <formula>AND($G$107="",$M$107="",$N$107="",$O$107="",OR($P$107="",$P$107="-"))</formula>
    </cfRule>
  </conditionalFormatting>
  <conditionalFormatting sqref="G108">
    <cfRule type="expression" dxfId="291" priority="263">
      <formula>AND($G$108="",$M$108="",$N$108="",$O$108="",OR($P$108="",$P$108="-"))</formula>
    </cfRule>
  </conditionalFormatting>
  <conditionalFormatting sqref="G109">
    <cfRule type="expression" dxfId="290" priority="264">
      <formula>AND($G$109="",$M$109="",$N$109="",$O$109="",OR($P$109="",$P$109="-"))</formula>
    </cfRule>
  </conditionalFormatting>
  <conditionalFormatting sqref="G110">
    <cfRule type="expression" dxfId="289" priority="26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66">
      <formula>AND($G$111="",$M$111="",$N$111="",$O$111="",OR($P$111="",$P$111="-"))</formula>
    </cfRule>
  </conditionalFormatting>
  <conditionalFormatting sqref="G112">
    <cfRule type="expression" dxfId="287" priority="267">
      <formula>AND($G$112="",$M$112="",$N$112="",$O$112="",OR($P$112="",$P$112="-"))</formula>
    </cfRule>
  </conditionalFormatting>
  <conditionalFormatting sqref="G113">
    <cfRule type="expression" dxfId="286" priority="268">
      <formula>AND($G$113="",$M$113="",$N$113="",$O$113="",OR($P$113="",$P$113="-"))</formula>
    </cfRule>
  </conditionalFormatting>
  <conditionalFormatting sqref="G114">
    <cfRule type="expression" dxfId="285" priority="269">
      <formula>OR($G$114="",AND(_xlfn.ISFORMULA($G$114)&lt;&gt;FALSE,OR($G$115="*",$G$115="＊"),OR($G$116="*",$G$116="＊"),OR($G$117="*",$G$117="＊"),OR($G$118="*",$G$118="＊")))</formula>
    </cfRule>
  </conditionalFormatting>
  <conditionalFormatting sqref="G115">
    <cfRule type="expression" dxfId="284" priority="270">
      <formula>AND($G$115="",$M$115="",$N$115="",$O$115="",OR($P$115="",$P$115="-"))</formula>
    </cfRule>
  </conditionalFormatting>
  <conditionalFormatting sqref="G116">
    <cfRule type="expression" dxfId="283" priority="271">
      <formula>AND($G$116="",$M$116="",$N$116="",$O$116="",OR($P$116="",$P$116="-"))</formula>
    </cfRule>
  </conditionalFormatting>
  <conditionalFormatting sqref="G117">
    <cfRule type="expression" dxfId="282" priority="272">
      <formula>AND($G$117="",$M$117="",$N$117="",$O$117="",$P$117="")</formula>
    </cfRule>
  </conditionalFormatting>
  <conditionalFormatting sqref="G118">
    <cfRule type="expression" dxfId="281" priority="273">
      <formula>AND($G$118="",$M$118="",$N$118="",$O$118="",OR($P$118="",$P$118="-"))</formula>
    </cfRule>
  </conditionalFormatting>
  <conditionalFormatting sqref="G119">
    <cfRule type="expression" dxfId="280" priority="274">
      <formula>AND($G$119="",$M$119="",$N$119="",$O$119="",$P$119="")</formula>
    </cfRule>
  </conditionalFormatting>
  <conditionalFormatting sqref="G120">
    <cfRule type="expression" dxfId="279" priority="275">
      <formula>AND($G$120="",$M$120="",$N$120="",$O$120="",$P$120="")</formula>
    </cfRule>
  </conditionalFormatting>
  <conditionalFormatting sqref="G121">
    <cfRule type="expression" dxfId="278" priority="276">
      <formula>OR($G$121="",AND(_xlfn.ISFORMULA($G$121)&lt;&gt;FALSE,OR($G$122="*",$G$122="＊"),OR($G$123="*",$G$123="＊"),OR($G$124="*",$G$124="＊")))</formula>
    </cfRule>
  </conditionalFormatting>
  <conditionalFormatting sqref="G122">
    <cfRule type="expression" dxfId="277" priority="277">
      <formula>AND($G$122="",$M$122="",$N$122="",$O$122="",OR($P$122="",$P$122="-"))</formula>
    </cfRule>
  </conditionalFormatting>
  <conditionalFormatting sqref="G123">
    <cfRule type="expression" dxfId="276" priority="278">
      <formula>AND($G$123="",$M$123="",$N$123="",$O$123="",$P$123="")</formula>
    </cfRule>
  </conditionalFormatting>
  <conditionalFormatting sqref="G124">
    <cfRule type="expression" dxfId="275" priority="279">
      <formula>AND($G$124="",$M$124="",$N$124="",$O$124="",$P$124="")</formula>
    </cfRule>
  </conditionalFormatting>
  <conditionalFormatting sqref="G125">
    <cfRule type="expression" dxfId="274" priority="280">
      <formula>AND($G$125="",$M$125="",$N$125="",$O$125="",$P$125="")</formula>
    </cfRule>
  </conditionalFormatting>
  <conditionalFormatting sqref="G126">
    <cfRule type="expression" dxfId="273" priority="281">
      <formula>AND($G$126="",$M$126="",$N$126="",$O$126="",$P$126="")</formula>
    </cfRule>
  </conditionalFormatting>
  <conditionalFormatting sqref="G127">
    <cfRule type="expression" dxfId="272" priority="282">
      <formula>AND($G$127="",$M$127="",$N$127="",$O$127="",$P$127="")</formula>
    </cfRule>
  </conditionalFormatting>
  <conditionalFormatting sqref="G128">
    <cfRule type="expression" dxfId="271" priority="283">
      <formula>AND($G$128="",$M$128="",$N$128="",$O$128="",OR($P$128="",$P$128="-"))</formula>
    </cfRule>
  </conditionalFormatting>
  <conditionalFormatting sqref="G129">
    <cfRule type="expression" dxfId="270" priority="284">
      <formula>OR($G$129="",AND(_xlfn.ISFORMULA($G$129)&lt;&gt;FALSE,OR($G$130="*",$G$130="＊"),OR($G$131="*",$G$131="＊"),OR($G$132="*",$G$132="＊")))</formula>
    </cfRule>
  </conditionalFormatting>
  <conditionalFormatting sqref="G130">
    <cfRule type="expression" dxfId="269" priority="285">
      <formula>AND($G$130="",$M$130="",$N$130="",$O$130="",$P$130="")</formula>
    </cfRule>
  </conditionalFormatting>
  <conditionalFormatting sqref="G131">
    <cfRule type="expression" dxfId="268" priority="286">
      <formula>AND($G$131="",$M$131="",$N$131="",$O$131="",$P$131="")</formula>
    </cfRule>
  </conditionalFormatting>
  <conditionalFormatting sqref="G132">
    <cfRule type="expression" dxfId="267" priority="287">
      <formula>AND($G$132="",$M$132="",$N$132="",$O$132="",$P$132="")</formula>
    </cfRule>
  </conditionalFormatting>
  <conditionalFormatting sqref="G133">
    <cfRule type="expression" dxfId="266" priority="288">
      <formula>AND($G$133="",$M$133="",$N$133="",$O$133="",$P$133="")</formula>
    </cfRule>
  </conditionalFormatting>
  <conditionalFormatting sqref="H102">
    <cfRule type="expression" dxfId="265" priority="289">
      <formula>AND($H$102="",$M$102="",$N$102="",$O$102="",OR($P$102="",$P$102="-"))</formula>
    </cfRule>
  </conditionalFormatting>
  <conditionalFormatting sqref="H103">
    <cfRule type="expression" dxfId="264" priority="290">
      <formula>AND($H$103="",$M$103="",$N$103="",$O$103="",OR($P$103="",$P$103="-"))</formula>
    </cfRule>
  </conditionalFormatting>
  <conditionalFormatting sqref="H104">
    <cfRule type="expression" dxfId="263" priority="291">
      <formula>AND($H$104="",$M$104="",$N$104="",$O$104="",OR($P$104="",$P$104="-"))</formula>
    </cfRule>
  </conditionalFormatting>
  <conditionalFormatting sqref="H105">
    <cfRule type="expression" dxfId="262" priority="292">
      <formula>OR($H$105="",AND(_xlfn.ISFORMULA($H$105)&lt;&gt;FALSE,OR($H$106="*",$H$106="＊"),OR($H$107="*",$H$107="＊"),OR($H$108="*",$H$108="＊"),OR($H$109="*",$H$109="＊")))</formula>
    </cfRule>
  </conditionalFormatting>
  <conditionalFormatting sqref="H106">
    <cfRule type="expression" dxfId="261" priority="293">
      <formula>AND($H$106="",$M$106="",$N$106="",$O$106="",$P$106="")</formula>
    </cfRule>
  </conditionalFormatting>
  <conditionalFormatting sqref="H107">
    <cfRule type="expression" dxfId="260" priority="294">
      <formula>AND($H$107="",$M$107="",$N$107="",$O$107="",OR($P$107="",$P$107="-"))</formula>
    </cfRule>
  </conditionalFormatting>
  <conditionalFormatting sqref="H108">
    <cfRule type="expression" dxfId="259" priority="295">
      <formula>AND($H$108="",$M$108="",$N$108="",$O$108="",OR($P$108="",$P$108="-"))</formula>
    </cfRule>
  </conditionalFormatting>
  <conditionalFormatting sqref="H109">
    <cfRule type="expression" dxfId="258" priority="296">
      <formula>AND($H$109="",$M$109="",$N$109="",$O$109="",OR($P$109="",$P$109="-"))</formula>
    </cfRule>
  </conditionalFormatting>
  <conditionalFormatting sqref="H110">
    <cfRule type="expression" dxfId="257" priority="29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98">
      <formula>AND($H$111="",$M$111="",$N$111="",$O$111="",OR($P$111="",$P$111="-"))</formula>
    </cfRule>
  </conditionalFormatting>
  <conditionalFormatting sqref="H112">
    <cfRule type="expression" dxfId="255" priority="299">
      <formula>AND($H$112="",$M$112="",$N$112="",$O$112="",OR($P$112="",$P$112="-"))</formula>
    </cfRule>
  </conditionalFormatting>
  <conditionalFormatting sqref="H113">
    <cfRule type="expression" dxfId="254" priority="300">
      <formula>AND($H$113="",$M$113="",$N$113="",$O$113="",OR($P$113="",$P$113="-"))</formula>
    </cfRule>
  </conditionalFormatting>
  <conditionalFormatting sqref="H114">
    <cfRule type="expression" dxfId="253" priority="301">
      <formula>OR($H$114="",AND(_xlfn.ISFORMULA($H$114)&lt;&gt;FALSE,OR($H$115="*",$H$115="＊"),OR($H$116="*",$H$116="＊"),OR($H$117="*",$H$117="＊"),OR($H$118="*",$H$118="＊")))</formula>
    </cfRule>
  </conditionalFormatting>
  <conditionalFormatting sqref="H115">
    <cfRule type="expression" dxfId="252" priority="302">
      <formula>AND($H$115="",$M$115="",$N$115="",$O$115="",OR($P$115="",$P$115="-"))</formula>
    </cfRule>
  </conditionalFormatting>
  <conditionalFormatting sqref="H116">
    <cfRule type="expression" dxfId="251" priority="303">
      <formula>AND($H$116="",$M$116="",$N$116="",$O$116="",OR($P$116="",$P$116="-"))</formula>
    </cfRule>
  </conditionalFormatting>
  <conditionalFormatting sqref="H117">
    <cfRule type="expression" dxfId="250" priority="304">
      <formula>AND($H$117="",$M$117="",$N$117="",$O$117="",$P$117="")</formula>
    </cfRule>
  </conditionalFormatting>
  <conditionalFormatting sqref="H118">
    <cfRule type="expression" dxfId="249" priority="305">
      <formula>AND($H$118="",$M$118="",$N$118="",$O$118="",OR($P$118="",$P$118="-"))</formula>
    </cfRule>
  </conditionalFormatting>
  <conditionalFormatting sqref="H119">
    <cfRule type="expression" dxfId="248" priority="306">
      <formula>AND($H$119="",$M$119="",$N$119="",$O$119="",$P$119="")</formula>
    </cfRule>
  </conditionalFormatting>
  <conditionalFormatting sqref="H120">
    <cfRule type="expression" dxfId="247" priority="307">
      <formula>AND($H$120="",$M$120="",$N$120="",$O$120="",$P$120="")</formula>
    </cfRule>
  </conditionalFormatting>
  <conditionalFormatting sqref="H121">
    <cfRule type="expression" dxfId="246" priority="308">
      <formula>OR($H$121="",AND(_xlfn.ISFORMULA($H$121)&lt;&gt;FALSE,OR($H$122="*",$H$122="＊"),OR($H$123="*",$H$123="＊"),OR($H$124="*",$H$124="＊")))</formula>
    </cfRule>
  </conditionalFormatting>
  <conditionalFormatting sqref="H122">
    <cfRule type="expression" dxfId="245" priority="309">
      <formula>AND($H$122="",$M$122="",$N$122="",$O$122="",OR($P$122="",$P$122="-"))</formula>
    </cfRule>
  </conditionalFormatting>
  <conditionalFormatting sqref="H123">
    <cfRule type="expression" dxfId="244" priority="310">
      <formula>AND($H$123="",$M$123="",$N$123="",$O$123="",$P$123="")</formula>
    </cfRule>
  </conditionalFormatting>
  <conditionalFormatting sqref="H124">
    <cfRule type="expression" dxfId="243" priority="311">
      <formula>AND($H$124="",$M$124="",$N$124="",$O$124="",$P$124="")</formula>
    </cfRule>
  </conditionalFormatting>
  <conditionalFormatting sqref="H125">
    <cfRule type="expression" dxfId="242" priority="312">
      <formula>AND($H$125="",$M$125="",$N$125="",$O$125="",$P$125="")</formula>
    </cfRule>
  </conditionalFormatting>
  <conditionalFormatting sqref="H126">
    <cfRule type="expression" dxfId="241" priority="313">
      <formula>AND($H$126="",$M$126="",$N$126="",$O$126="",$P$126="")</formula>
    </cfRule>
  </conditionalFormatting>
  <conditionalFormatting sqref="H127">
    <cfRule type="expression" dxfId="240" priority="314">
      <formula>AND($H$127="",$M$127="",$N$127="",$O$127="",$P$127="")</formula>
    </cfRule>
  </conditionalFormatting>
  <conditionalFormatting sqref="H128">
    <cfRule type="expression" dxfId="239" priority="315">
      <formula>AND($H$128="",$M$128="",$N$128="",$O$128="",OR($P$128="",$P$128="-"))</formula>
    </cfRule>
  </conditionalFormatting>
  <conditionalFormatting sqref="H129">
    <cfRule type="expression" dxfId="238" priority="316">
      <formula>OR($H$129="",AND(_xlfn.ISFORMULA($H$129)&lt;&gt;FALSE,OR($H$130="*",$H$130="＊"),OR($H$131="*",$H$131="＊"),OR($H$132="*",$H$132="＊")))</formula>
    </cfRule>
  </conditionalFormatting>
  <conditionalFormatting sqref="H130">
    <cfRule type="expression" dxfId="237" priority="317">
      <formula>AND($H$130="",$M$130="",$N$130="",$O$130="",$P$130="")</formula>
    </cfRule>
  </conditionalFormatting>
  <conditionalFormatting sqref="H131">
    <cfRule type="expression" dxfId="236" priority="318">
      <formula>AND($H$131="",$M$131="",$N$131="",$O$131="",$P$131="")</formula>
    </cfRule>
  </conditionalFormatting>
  <conditionalFormatting sqref="H132">
    <cfRule type="expression" dxfId="235" priority="319">
      <formula>AND($H$132="",$M$132="",$N$132="",$O$132="",$P$132="")</formula>
    </cfRule>
  </conditionalFormatting>
  <conditionalFormatting sqref="H133">
    <cfRule type="expression" dxfId="234" priority="320">
      <formula>AND($H$133="",$M$133="",$N$133="",$O$133="",$P$133="")</formula>
    </cfRule>
  </conditionalFormatting>
  <conditionalFormatting sqref="J102">
    <cfRule type="expression" dxfId="233" priority="225">
      <formula>AND($J$102="",$M$102="",$N$102="",$O$102="",OR($P$102="",$P$102="-"))</formula>
    </cfRule>
  </conditionalFormatting>
  <conditionalFormatting sqref="J103">
    <cfRule type="expression" dxfId="232" priority="224">
      <formula>AND($J$103="",$M$103="",$N$103="",$O$103="",OR($P$103="",$P$103="-"))</formula>
    </cfRule>
  </conditionalFormatting>
  <conditionalFormatting sqref="J104">
    <cfRule type="expression" dxfId="231" priority="223">
      <formula>AND($J$104="",$M$104="",$N$104="",$O$104="",OR($P$104="",$P$104="-"))</formula>
    </cfRule>
  </conditionalFormatting>
  <conditionalFormatting sqref="J106">
    <cfRule type="expression" dxfId="230" priority="222">
      <formula>AND($J$106="",$M$106="",$N$106="",$O$106="",$P$106="")</formula>
    </cfRule>
  </conditionalFormatting>
  <conditionalFormatting sqref="J107">
    <cfRule type="expression" dxfId="229" priority="221">
      <formula>AND($J$107="",$M$107="",$N$107="",$O$107="",OR($P$107="",$P$107="-"))</formula>
    </cfRule>
  </conditionalFormatting>
  <conditionalFormatting sqref="J108">
    <cfRule type="expression" dxfId="228" priority="220">
      <formula>AND($J$108="",$M$108="",$N$108="",$O$108="",OR($P$108="",$P$108="-"))</formula>
    </cfRule>
  </conditionalFormatting>
  <conditionalFormatting sqref="J109">
    <cfRule type="expression" dxfId="227" priority="219">
      <formula>AND($J$109="",$M$109="",$N$109="",$O$109="",OR($P$109="",$P$109="-"))</formula>
    </cfRule>
  </conditionalFormatting>
  <conditionalFormatting sqref="J111">
    <cfRule type="expression" dxfId="226" priority="218">
      <formula>AND($J$111="",$M$111="",$N$111="",$O$111="",OR($P$111="",$P$111="-"))</formula>
    </cfRule>
  </conditionalFormatting>
  <conditionalFormatting sqref="J112">
    <cfRule type="expression" dxfId="225" priority="217">
      <formula>AND($J$112="",$M$112="",$N$112="",$O$112="",OR($P$112="",$P$112="-"))</formula>
    </cfRule>
  </conditionalFormatting>
  <conditionalFormatting sqref="J113">
    <cfRule type="expression" dxfId="224" priority="216">
      <formula>AND($J$113="",$M$113="",$N$113="",$O$113="",OR($P$113="",$P$113="-"))</formula>
    </cfRule>
  </conditionalFormatting>
  <conditionalFormatting sqref="J114">
    <cfRule type="expression" dxfId="223" priority="215">
      <formula>OR($J$114="",AND(_xlfn.ISFORMULA($J$114)&lt;&gt;FALSE,OR($J$115="*",$J$115="＊"),OR($J$116="*",$J$116="＊"),OR($J$117="*",$J$117="＊"),OR($J$118="*",$J$118="＊")))</formula>
    </cfRule>
  </conditionalFormatting>
  <conditionalFormatting sqref="J115">
    <cfRule type="expression" dxfId="222" priority="214">
      <formula>AND($J$115="",$M$115="",$N$115="",$O$115="",OR($P$115="",$P$115="-"))</formula>
    </cfRule>
  </conditionalFormatting>
  <conditionalFormatting sqref="J116">
    <cfRule type="expression" dxfId="221" priority="213">
      <formula>AND($J$116="",$M$116="",$N$116="",$O$116="",OR($P$116="",$P$116="-"))</formula>
    </cfRule>
  </conditionalFormatting>
  <conditionalFormatting sqref="J117">
    <cfRule type="expression" dxfId="220" priority="212">
      <formula>AND($J$117="",$M$117="",$N$117="",$O$117="",$P$117="")</formula>
    </cfRule>
  </conditionalFormatting>
  <conditionalFormatting sqref="J118">
    <cfRule type="expression" dxfId="219" priority="211">
      <formula>AND($J$118="",$M$118="",$N$118="",$O$118="",OR($P$118="",$P$118="-"))</formula>
    </cfRule>
  </conditionalFormatting>
  <conditionalFormatting sqref="J119">
    <cfRule type="expression" dxfId="218" priority="210">
      <formula>AND($J$119="",$M$119="",$N$119="",$O$119="",$P$119="")</formula>
    </cfRule>
  </conditionalFormatting>
  <conditionalFormatting sqref="J120">
    <cfRule type="expression" dxfId="217" priority="209">
      <formula>AND($J$120="",$M$120="",$N$120="",$O$120="",$P$120="")</formula>
    </cfRule>
  </conditionalFormatting>
  <conditionalFormatting sqref="J125">
    <cfRule type="expression" dxfId="216" priority="208">
      <formula>AND($J$125="",$M$125="",$N$125="",$O$125="",$P$125="")</formula>
    </cfRule>
  </conditionalFormatting>
  <conditionalFormatting sqref="J126">
    <cfRule type="expression" dxfId="215" priority="207">
      <formula>AND($J$126="",$M$126="",$N$126="",$O$126="",$P$126="")</formula>
    </cfRule>
  </conditionalFormatting>
  <conditionalFormatting sqref="J127">
    <cfRule type="expression" dxfId="214" priority="206">
      <formula>AND($J$127="",$M$127="",$N$127="",$O$127="",$P$127="")</formula>
    </cfRule>
  </conditionalFormatting>
  <conditionalFormatting sqref="J128">
    <cfRule type="expression" dxfId="213" priority="205">
      <formula>AND($J$128="",$M$128="",$N$128="",$O$128="",OR($P$128="",$P$128="-"))</formula>
    </cfRule>
  </conditionalFormatting>
  <conditionalFormatting sqref="J133">
    <cfRule type="expression" dxfId="212" priority="204">
      <formula>AND($J$133="",$M$133="",$N$133="",$O$133="",$P$133="")</formula>
    </cfRule>
  </conditionalFormatting>
  <conditionalFormatting sqref="J121">
    <cfRule type="expression" dxfId="211" priority="203">
      <formula>OR($J$121="",AND(_xlfn.ISFORMULA($J$121)&lt;&gt;FALSE,OR($J$122="*",$J$122="＊"),OR($J$123="*",$J$123="＊"),OR($J$124="*",$J$124="＊")))</formula>
    </cfRule>
  </conditionalFormatting>
  <conditionalFormatting sqref="J122">
    <cfRule type="expression" dxfId="210" priority="202">
      <formula>AND($J$122="",$M$122="",$N$122="",$O$122="",OR($P$122="",$P$122="-"))</formula>
    </cfRule>
  </conditionalFormatting>
  <conditionalFormatting sqref="J123">
    <cfRule type="expression" dxfId="209" priority="201">
      <formula>AND($J$123="",$M$123="",$N$123="",$O$123="",$P$123="")</formula>
    </cfRule>
  </conditionalFormatting>
  <conditionalFormatting sqref="J124">
    <cfRule type="expression" dxfId="208" priority="200">
      <formula>AND($J$124="",$M$124="",$N$124="",$O$124="",$P$124="")</formula>
    </cfRule>
  </conditionalFormatting>
  <conditionalFormatting sqref="J129">
    <cfRule type="expression" dxfId="207" priority="199">
      <formula>OR($J$129="",AND(_xlfn.ISFORMULA($J$129)&lt;&gt;FALSE,OR($J$130="*",$J$130="＊"),OR($J$131="*",$J$131="＊"),OR($J$132="*",$J$132="＊")))</formula>
    </cfRule>
  </conditionalFormatting>
  <conditionalFormatting sqref="J130">
    <cfRule type="expression" dxfId="206" priority="198">
      <formula>AND($J$130="",$M$130="",$N$130="",$O$130="",$P$130="")</formula>
    </cfRule>
  </conditionalFormatting>
  <conditionalFormatting sqref="J131">
    <cfRule type="expression" dxfId="205" priority="197">
      <formula>AND($J$131="",$M$131="",$N$131="",$O$131="",$P$131="")</formula>
    </cfRule>
  </conditionalFormatting>
  <conditionalFormatting sqref="J132">
    <cfRule type="expression" dxfId="204" priority="196">
      <formula>AND($J$132="",$M$132="",$N$132="",$O$132="",$P$132="")</formula>
    </cfRule>
  </conditionalFormatting>
  <conditionalFormatting sqref="J110">
    <cfRule type="expression" dxfId="203" priority="19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202" priority="194">
      <formula>OR($J$105="",AND(_xlfn.ISFORMULA($J$105)&lt;&gt;FALSE,OR($J$106="*",$J$106="＊"),OR($J$107="*",$J$107="＊"),OR($J$108="*",$J$108="＊"),OR($J$109="*",$J$109="＊")))</formula>
    </cfRule>
  </conditionalFormatting>
  <conditionalFormatting sqref="K102">
    <cfRule type="expression" dxfId="201" priority="162">
      <formula>AND($K$102="",$M$102="",$N$102="",$O$102="",OR($P$102="",$P$102="-"))</formula>
    </cfRule>
  </conditionalFormatting>
  <conditionalFormatting sqref="K103">
    <cfRule type="expression" dxfId="200" priority="163">
      <formula>AND($K$103="",$M$103="",$N$103="",$O$103="",OR($P$103="",$P$103="-"))</formula>
    </cfRule>
  </conditionalFormatting>
  <conditionalFormatting sqref="K104">
    <cfRule type="expression" dxfId="199" priority="164">
      <formula>AND($K$104="",$M$104="",$N$104="",$O$104="",OR($P$104="",$P$104="-"))</formula>
    </cfRule>
  </conditionalFormatting>
  <conditionalFormatting sqref="K105">
    <cfRule type="expression" dxfId="198" priority="165">
      <formula>OR($K$105="",AND(_xlfn.ISFORMULA($K$105)&lt;&gt;FALSE,OR($K$106="*",$K$106="＊"),OR($K$107="*",$K$107="＊"),OR($K$108="*",$K$108="＊"),OR($K$109="*",$K$109="＊")))</formula>
    </cfRule>
  </conditionalFormatting>
  <conditionalFormatting sqref="K106">
    <cfRule type="expression" dxfId="197" priority="166">
      <formula>AND($K$106="",$M$106="",$N$106="",$O$106="",$P$106="")</formula>
    </cfRule>
  </conditionalFormatting>
  <conditionalFormatting sqref="K107">
    <cfRule type="expression" dxfId="196" priority="167">
      <formula>AND($K$107="",$M$107="",$N$107="",$O$107="",OR($P$107="",$P$107="-"))</formula>
    </cfRule>
  </conditionalFormatting>
  <conditionalFormatting sqref="K108">
    <cfRule type="expression" dxfId="195" priority="168">
      <formula>AND($K$108="",$M$108="",$N$108="",$O$108="",OR($P$108="",$P$108="-"))</formula>
    </cfRule>
  </conditionalFormatting>
  <conditionalFormatting sqref="K109">
    <cfRule type="expression" dxfId="194" priority="169">
      <formula>AND($K$109="",$M$109="",$N$109="",$O$109="",OR($P$109="",$P$109="-"))</formula>
    </cfRule>
  </conditionalFormatting>
  <conditionalFormatting sqref="K110">
    <cfRule type="expression" dxfId="193" priority="17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92" priority="171">
      <formula>AND($K$111="",$M$111="",$N$111="",$O$111="",OR($P$111="",$P$111="-"))</formula>
    </cfRule>
  </conditionalFormatting>
  <conditionalFormatting sqref="K112">
    <cfRule type="expression" dxfId="191" priority="172">
      <formula>AND($K$112="",$M$112="",$N$112="",$O$112="",OR($P$112="",$P$112="-"))</formula>
    </cfRule>
  </conditionalFormatting>
  <conditionalFormatting sqref="K113">
    <cfRule type="expression" dxfId="190" priority="173">
      <formula>AND($K$113="",$M$113="",$N$113="",$O$113="",OR($P$113="",$P$113="-"))</formula>
    </cfRule>
  </conditionalFormatting>
  <conditionalFormatting sqref="K114">
    <cfRule type="expression" dxfId="189" priority="174">
      <formula>OR($K$114="",AND(_xlfn.ISFORMULA($K$114)&lt;&gt;FALSE,OR($K$115="*",$K$115="＊"),OR($K$116="*",$K$116="＊"),OR($K$117="*",$K$117="＊"),OR($K$118="*",$K$118="＊")))</formula>
    </cfRule>
  </conditionalFormatting>
  <conditionalFormatting sqref="K115">
    <cfRule type="expression" dxfId="188" priority="175">
      <formula>AND($K$115="",$M$115="",$N$115="",$O$115="",OR($P$115="",$P$115="-"))</formula>
    </cfRule>
  </conditionalFormatting>
  <conditionalFormatting sqref="K116">
    <cfRule type="expression" dxfId="187" priority="176">
      <formula>AND($K$116="",$M$116="",$N$116="",$O$116="",OR($P$116="",$P$116="-"))</formula>
    </cfRule>
  </conditionalFormatting>
  <conditionalFormatting sqref="K117">
    <cfRule type="expression" dxfId="186" priority="177">
      <formula>AND($K$117="",$M$117="",$N$117="",$O$117="",$P$117="")</formula>
    </cfRule>
  </conditionalFormatting>
  <conditionalFormatting sqref="K118">
    <cfRule type="expression" dxfId="185" priority="178">
      <formula>AND($K$118="",$M$118="",$N$118="",$O$118="",OR($P$118="",$P$118="-"))</formula>
    </cfRule>
  </conditionalFormatting>
  <conditionalFormatting sqref="K119">
    <cfRule type="expression" dxfId="184" priority="179">
      <formula>AND($K$119="",$M$119="",$N$119="",$O$119="",$P$119="")</formula>
    </cfRule>
  </conditionalFormatting>
  <conditionalFormatting sqref="K120">
    <cfRule type="expression" dxfId="183" priority="180">
      <formula>AND($K$120="",$M$120="",$N$120="",$O$120="",$P$120="")</formula>
    </cfRule>
  </conditionalFormatting>
  <conditionalFormatting sqref="K121">
    <cfRule type="expression" dxfId="182" priority="181">
      <formula>OR($K$121="",AND(_xlfn.ISFORMULA($K$121)&lt;&gt;FALSE,OR($K$122="*",$K$122="＊"),OR($K$123="*",$K$123="＊"),OR($K$124="*",$K$124="＊")))</formula>
    </cfRule>
  </conditionalFormatting>
  <conditionalFormatting sqref="K122">
    <cfRule type="expression" dxfId="181" priority="182">
      <formula>AND($K$122="",$M$122="",$N$122="",$O$122="",OR($P$122="",$P$122="-"))</formula>
    </cfRule>
  </conditionalFormatting>
  <conditionalFormatting sqref="K123">
    <cfRule type="expression" dxfId="180" priority="183">
      <formula>AND($K$123="",$M$123="",$N$123="",$O$123="",$P$123="")</formula>
    </cfRule>
  </conditionalFormatting>
  <conditionalFormatting sqref="K124">
    <cfRule type="expression" dxfId="179" priority="184">
      <formula>AND($K$124="",$M$124="",$N$124="",$O$124="",$P$124="")</formula>
    </cfRule>
  </conditionalFormatting>
  <conditionalFormatting sqref="K125">
    <cfRule type="expression" dxfId="178" priority="185">
      <formula>AND($K$125="",$M$125="",$N$125="",$O$125="",$P$125="")</formula>
    </cfRule>
  </conditionalFormatting>
  <conditionalFormatting sqref="K126">
    <cfRule type="expression" dxfId="177" priority="186">
      <formula>AND($K$126="",$M$126="",$N$126="",$O$126="",$P$126="")</formula>
    </cfRule>
  </conditionalFormatting>
  <conditionalFormatting sqref="K127">
    <cfRule type="expression" dxfId="176" priority="187">
      <formula>AND($K$127="",$M$127="",$N$127="",$O$127="",$P$127="")</formula>
    </cfRule>
  </conditionalFormatting>
  <conditionalFormatting sqref="K128">
    <cfRule type="expression" dxfId="175" priority="188">
      <formula>AND($K$128="",$M$128="",$N$128="",$O$128="",OR($P$128="",$P$128="-"))</formula>
    </cfRule>
  </conditionalFormatting>
  <conditionalFormatting sqref="K129">
    <cfRule type="expression" dxfId="174" priority="189">
      <formula>OR($K$129="",AND(_xlfn.ISFORMULA($K$129)&lt;&gt;FALSE,OR($K$130="*",$K$130="＊"),OR($K$131="*",$K$131="＊"),OR($K$132="*",$K$132="＊")))</formula>
    </cfRule>
  </conditionalFormatting>
  <conditionalFormatting sqref="K130">
    <cfRule type="expression" dxfId="173" priority="190">
      <formula>AND($K$130="",$M$130="",$N$130="",$O$130="",$P$130="")</formula>
    </cfRule>
  </conditionalFormatting>
  <conditionalFormatting sqref="K131">
    <cfRule type="expression" dxfId="172" priority="191">
      <formula>AND($K$131="",$M$131="",$N$131="",$O$131="",$P$131="")</formula>
    </cfRule>
  </conditionalFormatting>
  <conditionalFormatting sqref="K132">
    <cfRule type="expression" dxfId="171" priority="192">
      <formula>AND($K$132="",$M$132="",$N$132="",$O$132="",$P$132="")</formula>
    </cfRule>
  </conditionalFormatting>
  <conditionalFormatting sqref="K133">
    <cfRule type="expression" dxfId="170" priority="193">
      <formula>AND($K$133="",$M$133="",$N$133="",$O$133="",$P$133="")</formula>
    </cfRule>
  </conditionalFormatting>
  <conditionalFormatting sqref="M102">
    <cfRule type="expression" dxfId="169" priority="65">
      <formula>AND($M$102="",$F$102="",$G$102="",$H$102="",OR($I$102="",$I$102="-"),$J$102="",OR($K$102="",$K$102="-"))</formula>
    </cfRule>
  </conditionalFormatting>
  <conditionalFormatting sqref="M103">
    <cfRule type="expression" dxfId="168" priority="64">
      <formula>AND($M$103="",$F$103="",$G$103="",$H$103="",OR($I$103="",$I$103="-"),$J$103="",OR($K$103="",$K$103="-"))</formula>
    </cfRule>
  </conditionalFormatting>
  <conditionalFormatting sqref="M104">
    <cfRule type="expression" dxfId="167" priority="63">
      <formula>AND($M$104="",$F$104="",$G$104="",$H$104="",OR($I$104="",$I$104="-"),$J$104="",OR($K$104="",$K$104="-"))</formula>
    </cfRule>
  </conditionalFormatting>
  <conditionalFormatting sqref="M106">
    <cfRule type="expression" dxfId="166" priority="62">
      <formula>AND($M$106="",$F$106="",$G$106="",$H$106="",$I$106="",$J$106="",$K$106="")</formula>
    </cfRule>
  </conditionalFormatting>
  <conditionalFormatting sqref="M107">
    <cfRule type="expression" dxfId="165" priority="61">
      <formula>AND($M$107="",$F$107="",$G$107="",$H$107="",OR($I$107="",$I$107="-"),$J$107="",OR($K$107="",$K$107="-"))</formula>
    </cfRule>
  </conditionalFormatting>
  <conditionalFormatting sqref="M108">
    <cfRule type="expression" dxfId="164" priority="60">
      <formula>AND($M$108="",$F$108="",$G$108="",$H$108="",OR($I$108="",$I$108="-"),$J$108="",OR($K$108="",$K$108="-"))</formula>
    </cfRule>
  </conditionalFormatting>
  <conditionalFormatting sqref="M109">
    <cfRule type="expression" dxfId="163" priority="59">
      <formula>AND($M$109="",$F$109="",$G$109="",$H$109="",OR($I$109="",$I$109="-"),$J$109="",OR($K$109="",$K$109="-"))</formula>
    </cfRule>
  </conditionalFormatting>
  <conditionalFormatting sqref="M111">
    <cfRule type="expression" dxfId="162" priority="58">
      <formula>AND($M$111="",$F$111="",$G$111="",$H$111="",OR($I$111="",$I$111="-"),$J$111="",OR($K$111="",$K$111="-"))</formula>
    </cfRule>
  </conditionalFormatting>
  <conditionalFormatting sqref="M112">
    <cfRule type="expression" dxfId="161" priority="57">
      <formula>AND($M$112="",$F$112="",$G$112="",$H$112="",OR($I$112="",$I$112="-"),$J$112="",OR($K$112="",$K$112="-"))</formula>
    </cfRule>
  </conditionalFormatting>
  <conditionalFormatting sqref="M113">
    <cfRule type="expression" dxfId="160" priority="56">
      <formula>AND($M$113="",$F$113="",$G$113="",$H$113="",OR($I$113="",$I$113="-"),$J$113="",OR($K$113="",$K$113="-"))</formula>
    </cfRule>
  </conditionalFormatting>
  <conditionalFormatting sqref="M114">
    <cfRule type="expression" dxfId="159" priority="55">
      <formula>OR($M$114="",AND(_xlfn.ISFORMULA($M$114)&lt;&gt;FALSE,OR($M$115="*",$M$115="＊"),OR($M$116="*",$M$116="＊"),OR($M$117="*",$M$117="＊"),OR($M$118="*",$M$118="＊")))</formula>
    </cfRule>
  </conditionalFormatting>
  <conditionalFormatting sqref="M115">
    <cfRule type="expression" dxfId="158" priority="54">
      <formula>AND($M$115="",$F$115="",$G$115="",$H$115="",OR($I$115="",$I$115="-"),$J$115="",OR($K$115="",$K$115="-"))</formula>
    </cfRule>
  </conditionalFormatting>
  <conditionalFormatting sqref="M116">
    <cfRule type="expression" dxfId="157" priority="53">
      <formula>AND($M$116="",$F$116="",$G$116="",$H$116="",OR($I$116="",$I$116="-"),$J$116="",OR($K$116="",$K$116="-"))</formula>
    </cfRule>
  </conditionalFormatting>
  <conditionalFormatting sqref="M117">
    <cfRule type="expression" dxfId="156" priority="52">
      <formula>AND($M$117="",$F$117="",$G$117="",$H$117="",$I$117="",$J$117="",$K$117="")</formula>
    </cfRule>
  </conditionalFormatting>
  <conditionalFormatting sqref="M118">
    <cfRule type="expression" dxfId="155" priority="51">
      <formula>AND($M$118="",$F$118="",$G$118="",$H$118="",OR($I$118="",$I$118="-"),$J$118="",OR($K$118="",$K$118="-"))</formula>
    </cfRule>
  </conditionalFormatting>
  <conditionalFormatting sqref="M119">
    <cfRule type="expression" dxfId="154" priority="50">
      <formula>AND($M$119="",$F$119="",$G$119="",$H$119="",$I$119="",$J$119="",$K$119="")</formula>
    </cfRule>
  </conditionalFormatting>
  <conditionalFormatting sqref="M120">
    <cfRule type="expression" dxfId="153" priority="49">
      <formula>AND($M$120="",$F$120="",$G$120="",$H$120="",$I$120="",$J$120="",$K$120="")</formula>
    </cfRule>
  </conditionalFormatting>
  <conditionalFormatting sqref="M125">
    <cfRule type="expression" dxfId="152" priority="48">
      <formula>AND($M$125="",$F$125="",$G$125="",$H$125="",$I$125="",$J$125="",$K$125="")</formula>
    </cfRule>
  </conditionalFormatting>
  <conditionalFormatting sqref="M126">
    <cfRule type="expression" dxfId="151" priority="47">
      <formula>AND($M$126="",$F$126="",$G$126="",$H$126="",$I$126="",$J$126="",$K$126="")</formula>
    </cfRule>
  </conditionalFormatting>
  <conditionalFormatting sqref="M127">
    <cfRule type="expression" dxfId="150" priority="46">
      <formula>AND($M$127="",$F$127="",$G$127="",$H$127="",$I$127="",$J$127="",$K$127="")</formula>
    </cfRule>
  </conditionalFormatting>
  <conditionalFormatting sqref="M128">
    <cfRule type="expression" dxfId="149" priority="45">
      <formula>AND($M$128="",$F$128="",$G$128="",$H$128="",OR($I$128="",$I$128="-"),$J$128="",OR($K$128="",$K$128="-"))</formula>
    </cfRule>
  </conditionalFormatting>
  <conditionalFormatting sqref="M133">
    <cfRule type="expression" dxfId="148" priority="44">
      <formula>AND($M$133="",$F$133="",$G$133="",$H$133="",$I$133="",$J$133="",$K$133="")</formula>
    </cfRule>
  </conditionalFormatting>
  <conditionalFormatting sqref="M121">
    <cfRule type="expression" dxfId="147" priority="43">
      <formula>OR($M$121="",AND(_xlfn.ISFORMULA($M$121)&lt;&gt;FALSE,OR($M$122="*",$M$122="＊"),OR($M$123="*",$M$123="＊"),OR($M$124="*",$M$124="＊")))</formula>
    </cfRule>
  </conditionalFormatting>
  <conditionalFormatting sqref="M122">
    <cfRule type="expression" dxfId="146" priority="42">
      <formula>AND($M$122="",$F$122="",$G$122="",$H$122="",OR($I$122="",$I$122="-"),$J$122="",OR($K$122="",$K$122="-"))</formula>
    </cfRule>
  </conditionalFormatting>
  <conditionalFormatting sqref="M123">
    <cfRule type="expression" dxfId="145" priority="41">
      <formula>AND($M$123="",$F$123="",$G$123="",$H$123="",$I$123="",$J$123="",$K$123="")</formula>
    </cfRule>
  </conditionalFormatting>
  <conditionalFormatting sqref="M124">
    <cfRule type="expression" dxfId="144" priority="40">
      <formula>AND($M$124="",$F$124="",$G$124="",$H$124="",$I$124="",$J$124="",$K$124="")</formula>
    </cfRule>
  </conditionalFormatting>
  <conditionalFormatting sqref="M129">
    <cfRule type="expression" dxfId="143" priority="39">
      <formula>OR($M$129="",AND(_xlfn.ISFORMULA($M$129)&lt;&gt;FALSE,OR($M$130="*",$M$130="＊"),OR($M$131="*",$M$131="＊"),OR($M$132="*",$M$132="＊")))</formula>
    </cfRule>
  </conditionalFormatting>
  <conditionalFormatting sqref="M130">
    <cfRule type="expression" dxfId="142" priority="38">
      <formula>AND($M$130="",$F$130="",$G$130="",$H$130="",$I$130="",$J$130="",$K$130="")</formula>
    </cfRule>
  </conditionalFormatting>
  <conditionalFormatting sqref="M131">
    <cfRule type="expression" dxfId="141" priority="37">
      <formula>AND($M$131="",$F$131="",$G$131="",$H$131="",$I$131="",$J$131="",$K$131="")</formula>
    </cfRule>
  </conditionalFormatting>
  <conditionalFormatting sqref="M132">
    <cfRule type="expression" dxfId="140" priority="36">
      <formula>AND($M$132="",$F$132="",$G$132="",$H$132="",$I$132="",$J$132="",$K$132="")</formula>
    </cfRule>
  </conditionalFormatting>
  <conditionalFormatting sqref="M110">
    <cfRule type="expression" dxfId="139" priority="35">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38" priority="34">
      <formula>OR($M$105="",AND(_xlfn.ISFORMULA($M$105)&lt;&gt;FALSE,OR($M$106="*",$M$106="＊"),OR($M$107="*",$M$107="＊"),OR($M$108="*",$M$108="＊"),OR($M$109="*",$M$109="＊")))</formula>
    </cfRule>
  </conditionalFormatting>
  <conditionalFormatting sqref="N102">
    <cfRule type="expression" dxfId="137" priority="66">
      <formula>AND($N$102="",$F$102="",$G$102="",$H$102="",OR($I$102="",$I$102="-"),$J$102="",OR($K$102="",$K$102="-"))</formula>
    </cfRule>
  </conditionalFormatting>
  <conditionalFormatting sqref="N103">
    <cfRule type="expression" dxfId="136" priority="67">
      <formula>AND($N$103="",$F$103="",$G$103="",$H$103="",OR($I$103="",$I$103="-"),$J$103="",OR($K$103="",$K$103="-"))</formula>
    </cfRule>
  </conditionalFormatting>
  <conditionalFormatting sqref="N104">
    <cfRule type="expression" dxfId="135" priority="68">
      <formula>AND($N$104="",$F$104="",$G$104="",$H$104="",OR($I$104="",$I$104="-"),$J$104="",OR($K$104="",$K$104="-"))</formula>
    </cfRule>
  </conditionalFormatting>
  <conditionalFormatting sqref="N105">
    <cfRule type="expression" dxfId="134" priority="69">
      <formula>OR($N$105="",AND(_xlfn.ISFORMULA($N$105)&lt;&gt;FALSE,OR($N$106="*",$N$106="＊"),OR($N$107="*",$N$107="＊"),OR($N$108="*",$N$108="＊"),OR($N$109="*",$N$109="＊")))</formula>
    </cfRule>
  </conditionalFormatting>
  <conditionalFormatting sqref="N106">
    <cfRule type="expression" dxfId="133" priority="70">
      <formula>AND($N$106="",$F$106="",$G$106="",$H$106="",$I$106="",$J$106="",$K$106="")</formula>
    </cfRule>
  </conditionalFormatting>
  <conditionalFormatting sqref="N107">
    <cfRule type="expression" dxfId="132" priority="71">
      <formula>AND($N$107="",$F$107="",$G$107="",$H$107="",OR($I$107="",$I$107="-"),$J$107="",OR($K$107="",$K$107="-"))</formula>
    </cfRule>
  </conditionalFormatting>
  <conditionalFormatting sqref="N108">
    <cfRule type="expression" dxfId="131" priority="72">
      <formula>AND($N$108="",$F$108="",$G$108="",$H$108="",OR($I$108="",$I$108="-"),$J$108="",OR($K$108="",$K$108="-"))</formula>
    </cfRule>
  </conditionalFormatting>
  <conditionalFormatting sqref="N109">
    <cfRule type="expression" dxfId="130" priority="73">
      <formula>AND($N$109="",$F$109="",$G$109="",$H$109="",OR($I$109="",$I$109="-"),$J$109="",OR($K$109="",$K$109="-"))</formula>
    </cfRule>
  </conditionalFormatting>
  <conditionalFormatting sqref="N110">
    <cfRule type="expression" dxfId="129" priority="74">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28" priority="75">
      <formula>AND($N$111="",$F$111="",$G$111="",$H$111="",OR($I$111="",$I$111="-"),$J$111="",OR($K$111="",$K$111="-"))</formula>
    </cfRule>
  </conditionalFormatting>
  <conditionalFormatting sqref="N112">
    <cfRule type="expression" dxfId="127" priority="76">
      <formula>AND($N$112="",$F$112="",$G$112="",$H$112="",OR($I$112="",$I$112="-"),$J$112="",OR($K$112="",$K$112="-"))</formula>
    </cfRule>
  </conditionalFormatting>
  <conditionalFormatting sqref="N113">
    <cfRule type="expression" dxfId="126" priority="77">
      <formula>AND($N$113="",$F$113="",$G$113="",$H$113="",OR($I$113="",$I$113="-"),$J$113="",OR($K$113="",$K$113="-"))</formula>
    </cfRule>
  </conditionalFormatting>
  <conditionalFormatting sqref="N114">
    <cfRule type="expression" dxfId="125" priority="78">
      <formula>OR($N$114="",AND(_xlfn.ISFORMULA($N$114)&lt;&gt;FALSE,OR($N$115="*",$N$115="＊"),OR($N$116="*",$N$116="＊"),OR($N$117="*",$N$117="＊"),OR($N$118="*",$N$118="＊")))</formula>
    </cfRule>
  </conditionalFormatting>
  <conditionalFormatting sqref="N115">
    <cfRule type="expression" dxfId="124" priority="79">
      <formula>AND($N$115="",$F$115="",$G$115="",$H$115="",OR($I$115="",$I$115="-"),$J$115="",OR($K$115="",$K$115="-"))</formula>
    </cfRule>
  </conditionalFormatting>
  <conditionalFormatting sqref="N116">
    <cfRule type="expression" dxfId="123" priority="80">
      <formula>AND($N$116="",$F$116="",$G$116="",$H$116="",OR($I$116="",$I$116="-"),$J$116="",OR($K$116="",$K$116="-"))</formula>
    </cfRule>
  </conditionalFormatting>
  <conditionalFormatting sqref="N117">
    <cfRule type="expression" dxfId="122" priority="81">
      <formula>AND($N$117="",$F$117="",$G$117="",$H$117="",$I$117="",$J$117="",$K$117="")</formula>
    </cfRule>
  </conditionalFormatting>
  <conditionalFormatting sqref="N118">
    <cfRule type="expression" dxfId="121" priority="82">
      <formula>AND($N$118="",$F$118="",$G$118="",$H$118="",OR($I$118="",$I$118="-"),$J$118="",OR($K$118="",$K$118="-"))</formula>
    </cfRule>
  </conditionalFormatting>
  <conditionalFormatting sqref="N119">
    <cfRule type="expression" dxfId="120" priority="83">
      <formula>AND($N$119="",$F$119="",$G$119="",$H$119="",$I$119="",$J$119="",$K$119="")</formula>
    </cfRule>
  </conditionalFormatting>
  <conditionalFormatting sqref="N120">
    <cfRule type="expression" dxfId="119" priority="84">
      <formula>AND($N$120="",$F$120="",$G$120="",$H$120="",$I$120="",$J$120="",$K$120="")</formula>
    </cfRule>
  </conditionalFormatting>
  <conditionalFormatting sqref="N121">
    <cfRule type="expression" dxfId="118" priority="85">
      <formula>OR($N$121="",AND(_xlfn.ISFORMULA($N$121)&lt;&gt;FALSE,OR($N$122="*",$N$122="＊"),OR($N$123="*",$N$123="＊"),OR($N$124="*",$N$124="＊")))</formula>
    </cfRule>
  </conditionalFormatting>
  <conditionalFormatting sqref="N122">
    <cfRule type="expression" dxfId="117" priority="86">
      <formula>AND($N$122="",$F$122="",$G$122="",$H$122="",OR($I$122="",$I$122="-"),$J$122="",OR($K$122="",$K$122="-"))</formula>
    </cfRule>
  </conditionalFormatting>
  <conditionalFormatting sqref="N123">
    <cfRule type="expression" dxfId="116" priority="87">
      <formula>AND($N$123="",$F$123="",$G$123="",$H$123="",$I$123="",$J$123="",$K$123="")</formula>
    </cfRule>
  </conditionalFormatting>
  <conditionalFormatting sqref="N124">
    <cfRule type="expression" dxfId="115" priority="88">
      <formula>AND($N$124="",$F$124="",$G$124="",$H$124="",$I$124="",$J$124="",$K$124="")</formula>
    </cfRule>
  </conditionalFormatting>
  <conditionalFormatting sqref="N125">
    <cfRule type="expression" dxfId="114" priority="89">
      <formula>AND($N$125="",$F$125="",$G$125="",$H$125="",$I$125="",$J$125="",$K$125="")</formula>
    </cfRule>
  </conditionalFormatting>
  <conditionalFormatting sqref="N126">
    <cfRule type="expression" dxfId="113" priority="90">
      <formula>AND($N$126="",$F$126="",$G$126="",$H$126="",$I$126="",$J$126="",$K$126="")</formula>
    </cfRule>
  </conditionalFormatting>
  <conditionalFormatting sqref="N127">
    <cfRule type="expression" dxfId="112" priority="91">
      <formula>AND($N$127="",$F$127="",$G$127="",$H$127="",$I$127="",$J$127="",$K$127="")</formula>
    </cfRule>
  </conditionalFormatting>
  <conditionalFormatting sqref="N128">
    <cfRule type="expression" dxfId="111" priority="92">
      <formula>AND($N$128="",$F$128="",$G$128="",$H$128="",OR($I$128="",$I$128="-"),$J$128="",OR($K$128="",$K$128="-"))</formula>
    </cfRule>
  </conditionalFormatting>
  <conditionalFormatting sqref="N129">
    <cfRule type="expression" dxfId="110" priority="93">
      <formula>OR($N$129="",AND(_xlfn.ISFORMULA($N$129)&lt;&gt;FALSE,OR($N$130="*",$N$130="＊"),OR($N$131="*",$N$131="＊"),OR($N$132="*",$N$132="＊")))</formula>
    </cfRule>
  </conditionalFormatting>
  <conditionalFormatting sqref="N130">
    <cfRule type="expression" dxfId="109" priority="94">
      <formula>AND($N$130="",$F$130="",$G$130="",$H$130="",$I$130="",$J$130="",$K$130="")</formula>
    </cfRule>
  </conditionalFormatting>
  <conditionalFormatting sqref="N131">
    <cfRule type="expression" dxfId="108" priority="95">
      <formula>AND($N$131="",$F$131="",$G$131="",$H$131="",$I$131="",$J$131="",$K$131="")</formula>
    </cfRule>
  </conditionalFormatting>
  <conditionalFormatting sqref="N132">
    <cfRule type="expression" dxfId="107" priority="96">
      <formula>AND($N$132="",$F$132="",$G$132="",$H$132="",$I$132="",$J$132="",$K$132="")</formula>
    </cfRule>
  </conditionalFormatting>
  <conditionalFormatting sqref="N133">
    <cfRule type="expression" dxfId="106" priority="97">
      <formula>AND($N$133="",$F$133="",$G$133="",$H$133="",$I$133="",$J$133="",$K$133="")</formula>
    </cfRule>
  </conditionalFormatting>
  <conditionalFormatting sqref="O102">
    <cfRule type="expression" dxfId="105" priority="98">
      <formula>AND($O$102="",$F$102="",$G$102="",$H$102="",OR($I$102="",$I$102="-"),$J$102="",OR($K$102="",$K$102="-"))</formula>
    </cfRule>
  </conditionalFormatting>
  <conditionalFormatting sqref="O103">
    <cfRule type="expression" dxfId="104" priority="99">
      <formula>AND($O$103="",$F$103="",$G$103="",$H$103="",OR($I$103="",$I$103="-"),$J$103="",OR($K$103="",$K$103="-"))</formula>
    </cfRule>
  </conditionalFormatting>
  <conditionalFormatting sqref="O104">
    <cfRule type="expression" dxfId="103" priority="100">
      <formula>AND($O$104="",$F$104="",$G$104="",$H$104="",OR($I$104="",$I$104="-"),$J$104="",OR($K$104="",$K$104="-"))</formula>
    </cfRule>
  </conditionalFormatting>
  <conditionalFormatting sqref="O105">
    <cfRule type="expression" dxfId="102" priority="101">
      <formula>OR($O$105="",AND(_xlfn.ISFORMULA($O$105)&lt;&gt;FALSE,OR($O$106="*",$O$106="＊"),OR($O$107="*",$O$107="＊"),OR($O$108="*",$O$108="＊"),OR($O$109="*",$O$109="＊")))</formula>
    </cfRule>
  </conditionalFormatting>
  <conditionalFormatting sqref="O106">
    <cfRule type="expression" dxfId="101" priority="102">
      <formula>AND($O$106="",$F$106="",$G$106="",$H$106="",$I$106="",$J$106="",$K$106="")</formula>
    </cfRule>
  </conditionalFormatting>
  <conditionalFormatting sqref="O107">
    <cfRule type="expression" dxfId="100" priority="103">
      <formula>AND($O$107="",$F$107="",$G$107="",$H$107="",OR($I$107="",$I$107="-"),$J$107="",OR($K$107="",$K$107="-"))</formula>
    </cfRule>
  </conditionalFormatting>
  <conditionalFormatting sqref="O108">
    <cfRule type="expression" dxfId="99" priority="104">
      <formula>AND($O$108="",$F$108="",$G$108="",$H$108="",OR($I$108="",$I$108="-"),$J$108="",OR($K$108="",$K$108="-"))</formula>
    </cfRule>
  </conditionalFormatting>
  <conditionalFormatting sqref="O109">
    <cfRule type="expression" dxfId="98" priority="105">
      <formula>AND($O$109="",$F$109="",$G$109="",$H$109="",OR($I$109="",$I$109="-"),$J$109="",OR($K$109="",$K$109="-"))</formula>
    </cfRule>
  </conditionalFormatting>
  <conditionalFormatting sqref="O110">
    <cfRule type="expression" dxfId="97" priority="106">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96" priority="107">
      <formula>AND($O$111="",$F$111="",$G$111="",$H$111="",OR($I$111="",$I$111="-"),$J$111="",OR($K$111="",$K$111="-"))</formula>
    </cfRule>
  </conditionalFormatting>
  <conditionalFormatting sqref="O112">
    <cfRule type="expression" dxfId="95" priority="108">
      <formula>AND($O$112="",$F$112="",$G$112="",$H$112="",OR($I$112="",$I$112="-"),$J$112="",OR($K$112="",$K$112="-"))</formula>
    </cfRule>
  </conditionalFormatting>
  <conditionalFormatting sqref="O113">
    <cfRule type="expression" dxfId="94" priority="109">
      <formula>AND($O$113="",$F$113="",$G$113="",$H$113="",OR($I$113="",$I$113="-"),$J$113="",OR($K$113="",$K$113="-"))</formula>
    </cfRule>
  </conditionalFormatting>
  <conditionalFormatting sqref="O114">
    <cfRule type="expression" dxfId="93" priority="110">
      <formula>OR($O$114="",AND(_xlfn.ISFORMULA($O$114)&lt;&gt;FALSE,OR($O$115="*",$O$115="＊"),OR($O$116="*",$O$116="＊"),OR($O$117="*",$O$117="＊"),OR($O$118="*",$O$118="＊")))</formula>
    </cfRule>
  </conditionalFormatting>
  <conditionalFormatting sqref="O115">
    <cfRule type="expression" dxfId="92" priority="111">
      <formula>AND($O$115="",$F$115="",$G$115="",$H$115="",OR($I$115="",$I$115="-"),$J$115="",OR($K$115="",$K$115="-"))</formula>
    </cfRule>
  </conditionalFormatting>
  <conditionalFormatting sqref="O116">
    <cfRule type="expression" dxfId="91" priority="112">
      <formula>AND($O$116="",$F$116="",$G$116="",$H$116="",OR($I$116="",$I$116="-"),$J$116="",OR($K$116="",$K$116="-"))</formula>
    </cfRule>
  </conditionalFormatting>
  <conditionalFormatting sqref="O117">
    <cfRule type="expression" dxfId="90" priority="113">
      <formula>AND($O$117="",$F$117="",$G$117="",$H$117="",$I$117="",$J$117="",$K$117="")</formula>
    </cfRule>
  </conditionalFormatting>
  <conditionalFormatting sqref="O118">
    <cfRule type="expression" dxfId="89" priority="114">
      <formula>AND($O$118="",$F$118="",$G$118="",$H$118="",OR($I$118="",$I$118="-"),$J$118="",OR($K$118="",$K$118="-"))</formula>
    </cfRule>
  </conditionalFormatting>
  <conditionalFormatting sqref="O119">
    <cfRule type="expression" dxfId="88" priority="115">
      <formula>AND($O$119="",$F$119="",$G$119="",$H$119="",$I$119="",$J$119="",$K$119="")</formula>
    </cfRule>
  </conditionalFormatting>
  <conditionalFormatting sqref="O120">
    <cfRule type="expression" dxfId="87" priority="116">
      <formula>AND($O$120="",$F$120="",$G$120="",$H$120="",$I$120="",$J$120="",$K$120="")</formula>
    </cfRule>
  </conditionalFormatting>
  <conditionalFormatting sqref="O121">
    <cfRule type="expression" dxfId="86" priority="117">
      <formula>OR($O$121="",AND(_xlfn.ISFORMULA($O$121)&lt;&gt;FALSE,OR($O$122="*",$O$122="＊"),OR($O$123="*",$O$123="＊"),OR($O$124="*",$O$124="＊")))</formula>
    </cfRule>
  </conditionalFormatting>
  <conditionalFormatting sqref="O122">
    <cfRule type="expression" dxfId="85" priority="118">
      <formula>AND($O$122="",$F$122="",$G$122="",$H$122="",OR($I$122="",$I$122="-"),$J$122="",OR($K$122="",$K$122="-"))</formula>
    </cfRule>
  </conditionalFormatting>
  <conditionalFormatting sqref="O123">
    <cfRule type="expression" dxfId="84" priority="119">
      <formula>AND($O$123="",$F$123="",$G$123="",$H$123="",$I$123="",$J$123="",$K$123="")</formula>
    </cfRule>
  </conditionalFormatting>
  <conditionalFormatting sqref="O124">
    <cfRule type="expression" dxfId="83" priority="120">
      <formula>AND($O$124="",$F$124="",$G$124="",$H$124="",$I$124="",$J$124="",$K$124="")</formula>
    </cfRule>
  </conditionalFormatting>
  <conditionalFormatting sqref="O125">
    <cfRule type="expression" dxfId="82" priority="121">
      <formula>AND($O$125="",$F$125="",$G$125="",$H$125="",$I$125="",$J$125="",$K$125="")</formula>
    </cfRule>
  </conditionalFormatting>
  <conditionalFormatting sqref="O126">
    <cfRule type="expression" dxfId="81" priority="122">
      <formula>AND($O$126="",$F$126="",$G$126="",$H$126="",$I$126="",$J$126="",$K$126="")</formula>
    </cfRule>
  </conditionalFormatting>
  <conditionalFormatting sqref="O127">
    <cfRule type="expression" dxfId="80" priority="123">
      <formula>AND($O$127="",$F$127="",$G$127="",$H$127="",$I$127="",$J$127="",$K$127="")</formula>
    </cfRule>
  </conditionalFormatting>
  <conditionalFormatting sqref="O128">
    <cfRule type="expression" dxfId="79" priority="124">
      <formula>AND($O$128="",$F$128="",$G$128="",$H$128="",OR($I$128="",$I$128="-"),$J$128="",OR($K$128="",$K$128="-"))</formula>
    </cfRule>
  </conditionalFormatting>
  <conditionalFormatting sqref="O129">
    <cfRule type="expression" dxfId="78" priority="125">
      <formula>OR($O$129="",AND(_xlfn.ISFORMULA($O$129)&lt;&gt;FALSE,OR($O$130="*",$O$130="＊"),OR($O$131="*",$O$131="＊"),OR($O$132="*",$O$132="＊")))</formula>
    </cfRule>
  </conditionalFormatting>
  <conditionalFormatting sqref="O130">
    <cfRule type="expression" dxfId="77" priority="126">
      <formula>AND($O$130="",$F$130="",$G$130="",$H$130="",$I$130="",$J$130="",$K$130="")</formula>
    </cfRule>
  </conditionalFormatting>
  <conditionalFormatting sqref="O131">
    <cfRule type="expression" dxfId="76" priority="127">
      <formula>AND($O$131="",$F$131="",$G$131="",$H$131="",$I$131="",$J$131="",$K$131="")</formula>
    </cfRule>
  </conditionalFormatting>
  <conditionalFormatting sqref="O132">
    <cfRule type="expression" dxfId="75" priority="128">
      <formula>AND($O$132="",$F$132="",$G$132="",$H$132="",$I$132="",$J$132="",$K$132="")</formula>
    </cfRule>
  </conditionalFormatting>
  <conditionalFormatting sqref="O133">
    <cfRule type="expression" dxfId="74" priority="129">
      <formula>AND($O$133="",$F$133="",$G$133="",$H$133="",$I$133="",$J$133="",$K$133="")</formula>
    </cfRule>
  </conditionalFormatting>
  <conditionalFormatting sqref="P102">
    <cfRule type="expression" dxfId="73" priority="130">
      <formula>AND($P$102="",$F$102="",$G$102="",$H$102="",OR($I$102="",$I$102="-"),$J$102="",OR($K$102="",$K$102="-"))</formula>
    </cfRule>
  </conditionalFormatting>
  <conditionalFormatting sqref="P103">
    <cfRule type="expression" dxfId="72" priority="131">
      <formula>AND($P$103="",$F$103="",$G$103="",$H$103="",OR($I$103="",$I$103="-"),$J$103="",OR($K$103="",$K$103="-"))</formula>
    </cfRule>
  </conditionalFormatting>
  <conditionalFormatting sqref="P104">
    <cfRule type="expression" dxfId="71" priority="132">
      <formula>AND($P$104="",$F$104="",$G$104="",$H$104="",OR($I$104="",$I$104="-"),$J$104="",OR($K$104="",$K$104="-"))</formula>
    </cfRule>
  </conditionalFormatting>
  <conditionalFormatting sqref="P105">
    <cfRule type="expression" dxfId="70" priority="133">
      <formula>OR($P$105="",AND(_xlfn.ISFORMULA($P$105)&lt;&gt;FALSE,OR($P$106="*",$P$106="＊"),OR($P$107="*",$P$107="＊"),OR($P$108="*",$P$108="＊"),OR($P$109="*",$P$109="＊")))</formula>
    </cfRule>
  </conditionalFormatting>
  <conditionalFormatting sqref="P106">
    <cfRule type="expression" dxfId="69" priority="134">
      <formula>AND($P$106="",$F$106="",$G$106="",$H$106="",$I$106="",$J$106="",$K$106="")</formula>
    </cfRule>
  </conditionalFormatting>
  <conditionalFormatting sqref="P107">
    <cfRule type="expression" dxfId="68" priority="135">
      <formula>AND($P$107="",$F$107="",$G$107="",$H$107="",OR($I$107="",$I$107="-"),$J$107="",OR($K$107="",$K$107="-"))</formula>
    </cfRule>
  </conditionalFormatting>
  <conditionalFormatting sqref="P108">
    <cfRule type="expression" dxfId="67" priority="136">
      <formula>AND($P$108="",$F$108="",$G$108="",$H$108="",OR($I$108="",$I$108="-"),$J$108="",OR($K$108="",$K$108="-"))</formula>
    </cfRule>
  </conditionalFormatting>
  <conditionalFormatting sqref="P109">
    <cfRule type="expression" dxfId="66" priority="137">
      <formula>AND($P$109="",$F$109="",$G$109="",$H$109="",OR($I$109="",$I$109="-"),$J$109="",OR($K$109="",$K$109="-"))</formula>
    </cfRule>
  </conditionalFormatting>
  <conditionalFormatting sqref="P110">
    <cfRule type="expression" dxfId="65" priority="138">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64" priority="139">
      <formula>AND($P$111="",$F$111="",$G$111="",$H$111="",OR($I$111="",$I$111="-"),$J$111="",OR($K$111="",$K$111="-"))</formula>
    </cfRule>
  </conditionalFormatting>
  <conditionalFormatting sqref="P112">
    <cfRule type="expression" dxfId="63" priority="140">
      <formula>AND($P$112="",$F$112="",$G$112="",$H$112="",OR($I$112="",$I$112="-"),$J$112="",OR($K$112="",$K$112="-"))</formula>
    </cfRule>
  </conditionalFormatting>
  <conditionalFormatting sqref="P113">
    <cfRule type="expression" dxfId="62" priority="141">
      <formula>AND($P$113="",$F$113="",$G$113="",$H$113="",OR($I$113="",$I$113="-"),$J$113="",OR($K$113="",$K$113="-"))</formula>
    </cfRule>
  </conditionalFormatting>
  <conditionalFormatting sqref="P114">
    <cfRule type="expression" dxfId="61" priority="142">
      <formula>OR($P$114="",AND(_xlfn.ISFORMULA($P$114)&lt;&gt;FALSE,OR($P$115="*",$P$115="＊"),OR($P$116="*",$P$116="＊"),OR($P$117="*",$P$117="＊"),OR($P$118="*",$P$118="＊")))</formula>
    </cfRule>
  </conditionalFormatting>
  <conditionalFormatting sqref="P115">
    <cfRule type="expression" dxfId="60" priority="143">
      <formula>AND($P$115="",$F$115="",$G$115="",$H$115="",OR($I$115="",$I$115="-"),$J$115="",OR($K$115="",$K$115="-"))</formula>
    </cfRule>
  </conditionalFormatting>
  <conditionalFormatting sqref="P116">
    <cfRule type="expression" dxfId="59" priority="144">
      <formula>AND($P$116="",$F$116="",$G$116="",$H$116="",OR($I$116="",$I$116="-"),$J$116="",OR($K$116="",$K$116="-"))</formula>
    </cfRule>
  </conditionalFormatting>
  <conditionalFormatting sqref="P117">
    <cfRule type="expression" dxfId="58" priority="145">
      <formula>AND($P$117="",$F$117="",$G$117="",$H$117="",$I$117="",$J$117="",$K$117="")</formula>
    </cfRule>
  </conditionalFormatting>
  <conditionalFormatting sqref="P118">
    <cfRule type="expression" dxfId="57" priority="146">
      <formula>AND($P$118="",$F$118="",$G$118="",$H$118="",OR($I$118="",$I$118="-"),$J$118="",OR($K$118="",$K$118="-"))</formula>
    </cfRule>
  </conditionalFormatting>
  <conditionalFormatting sqref="P119">
    <cfRule type="expression" dxfId="56" priority="147">
      <formula>AND($P$119="",$F$119="",$G$119="",$H$119="",$I$119="",$J$119="",$K$119="")</formula>
    </cfRule>
  </conditionalFormatting>
  <conditionalFormatting sqref="P120">
    <cfRule type="expression" dxfId="55" priority="148">
      <formula>AND($P$120="",$F$120="",$G$120="",$H$120="",$I$120="",$J$120="",$K$120="")</formula>
    </cfRule>
  </conditionalFormatting>
  <conditionalFormatting sqref="P121">
    <cfRule type="expression" dxfId="54" priority="149">
      <formula>OR($P$121="",AND(_xlfn.ISFORMULA($P$121)&lt;&gt;FALSE,OR($P$122="*",$P$122="＊"),OR($P$123="*",$P$123="＊"),OR($P$124="*",$P$124="＊")))</formula>
    </cfRule>
  </conditionalFormatting>
  <conditionalFormatting sqref="P122">
    <cfRule type="expression" dxfId="53" priority="150">
      <formula>AND($P$122="",$F$122="",$G$122="",$H$122="",OR($I$122="",$I$122="-"),$J$122="",OR($K$122="",$K$122="-"))</formula>
    </cfRule>
  </conditionalFormatting>
  <conditionalFormatting sqref="P123">
    <cfRule type="expression" dxfId="52" priority="151">
      <formula>AND($P$123="",$F$123="",$G$123="",$H$123="",$I$123="",$J$123="",$K$123="")</formula>
    </cfRule>
  </conditionalFormatting>
  <conditionalFormatting sqref="P124">
    <cfRule type="expression" dxfId="51" priority="152">
      <formula>AND($P$124="",$F$124="",$G$124="",$H$124="",$I$124="",$J$124="",$K$124="")</formula>
    </cfRule>
  </conditionalFormatting>
  <conditionalFormatting sqref="P125">
    <cfRule type="expression" dxfId="50" priority="153">
      <formula>AND($P$125="",$F$125="",$G$125="",$H$125="",$I$125="",$J$125="",$K$125="")</formula>
    </cfRule>
  </conditionalFormatting>
  <conditionalFormatting sqref="P126">
    <cfRule type="expression" dxfId="49" priority="154">
      <formula>AND($P$126="",$F$126="",$G$126="",$H$126="",$I$126="",$J$126="",$K$126="")</formula>
    </cfRule>
  </conditionalFormatting>
  <conditionalFormatting sqref="P127">
    <cfRule type="expression" dxfId="48" priority="155">
      <formula>AND($P$127="",$F$127="",$G$127="",$H$127="",$I$127="",$J$127="",$K$127="")</formula>
    </cfRule>
  </conditionalFormatting>
  <conditionalFormatting sqref="P128">
    <cfRule type="expression" dxfId="47" priority="156">
      <formula>AND($P$128="",$F$128="",$G$128="",$H$128="",OR($I$128="",$I$128="-"),$J$128="",OR($K$128="",$K$128="-"))</formula>
    </cfRule>
  </conditionalFormatting>
  <conditionalFormatting sqref="P129">
    <cfRule type="expression" dxfId="46" priority="157">
      <formula>OR($P$129="",AND(_xlfn.ISFORMULA($P$129)&lt;&gt;FALSE,OR($P$130="*",$P$130="＊"),OR($P$131="*",$P$131="＊"),OR($P$132="*",$P$132="＊")))</formula>
    </cfRule>
  </conditionalFormatting>
  <conditionalFormatting sqref="P130">
    <cfRule type="expression" dxfId="45" priority="158">
      <formula>AND($P$130="",$F$130="",$G$130="",$H$130="",$I$130="",$J$130="",$K$130="")</formula>
    </cfRule>
  </conditionalFormatting>
  <conditionalFormatting sqref="P131">
    <cfRule type="expression" dxfId="44" priority="159">
      <formula>AND($P$131="",$F$131="",$G$131="",$H$131="",$I$131="",$J$131="",$K$131="")</formula>
    </cfRule>
  </conditionalFormatting>
  <conditionalFormatting sqref="P132">
    <cfRule type="expression" dxfId="43" priority="160">
      <formula>AND($P$132="",$F$132="",$G$132="",$H$132="",$I$132="",$J$132="",$K$132="")</formula>
    </cfRule>
  </conditionalFormatting>
  <conditionalFormatting sqref="P133">
    <cfRule type="expression" dxfId="42" priority="161">
      <formula>AND($P$133="",$F$133="",$G$133="",$H$133="",$I$133="",$J$133="",$K$133="")</formula>
    </cfRule>
  </conditionalFormatting>
  <conditionalFormatting sqref="F109">
    <cfRule type="expression" dxfId="41" priority="33">
      <formula>AND($F$109="",$M$109="",$N$109="",$O$109="",OR($P$109="",$P$109="-"))</formula>
    </cfRule>
  </conditionalFormatting>
  <conditionalFormatting sqref="I102">
    <cfRule type="expression" dxfId="40" priority="1">
      <formula>AND($I$102="",$M$102="",$N$102="",$O$102="",OR($P$102="",$P$102="-"))</formula>
    </cfRule>
  </conditionalFormatting>
  <conditionalFormatting sqref="I103">
    <cfRule type="expression" dxfId="39" priority="2">
      <formula>AND($I$103="",$M$103="",$N$103="",$O$103="",OR($P$103="",$P$103="-"))</formula>
    </cfRule>
  </conditionalFormatting>
  <conditionalFormatting sqref="I104">
    <cfRule type="expression" dxfId="38" priority="3">
      <formula>AND($I$104="",$M$104="",$N$104="",$O$104="",OR($P$104="",$P$104="-"))</formula>
    </cfRule>
  </conditionalFormatting>
  <conditionalFormatting sqref="I105">
    <cfRule type="expression" dxfId="37" priority="4">
      <formula>OR($I$105="",AND(_xlfn.ISFORMULA($I$105)&lt;&gt;FALSE,OR($I$106="*",$I$106="＊"),OR($I$107="*",$I$107="＊"),OR($I$108="*",$I$108="＊"),OR($I$109="*",$I$109="＊")))</formula>
    </cfRule>
  </conditionalFormatting>
  <conditionalFormatting sqref="I106">
    <cfRule type="expression" dxfId="36" priority="5">
      <formula>AND($I$106="",$M$106="",$N$106="",$O$106="",$P$106="")</formula>
    </cfRule>
  </conditionalFormatting>
  <conditionalFormatting sqref="I107">
    <cfRule type="expression" dxfId="35" priority="6">
      <formula>AND($I$107="",$M$107="",$N$107="",$O$107="",OR($P$107="",$P$107="-"))</formula>
    </cfRule>
  </conditionalFormatting>
  <conditionalFormatting sqref="I108">
    <cfRule type="expression" dxfId="34" priority="7">
      <formula>AND($I$108="",$M$108="",$N$108="",$O$108="",OR($P$108="",$P$108="-"))</formula>
    </cfRule>
  </conditionalFormatting>
  <conditionalFormatting sqref="I109">
    <cfRule type="expression" dxfId="33" priority="8">
      <formula>AND($I$109="",$M$109="",$N$109="",$O$109="",OR($P$109="",$P$109="-"))</formula>
    </cfRule>
  </conditionalFormatting>
  <conditionalFormatting sqref="I110">
    <cfRule type="expression" dxfId="32" priority="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31" priority="10">
      <formula>AND($I$111="",$M$111="",$N$111="",$O$111="",OR($P$111="",$P$111="-"))</formula>
    </cfRule>
  </conditionalFormatting>
  <conditionalFormatting sqref="I112">
    <cfRule type="expression" dxfId="30" priority="11">
      <formula>AND($I$112="",$M$112="",$N$112="",$O$112="",OR($P$112="",$P$112="-"))</formula>
    </cfRule>
  </conditionalFormatting>
  <conditionalFormatting sqref="I113">
    <cfRule type="expression" dxfId="29" priority="12">
      <formula>AND($I$113="",$M$113="",$N$113="",$O$113="",OR($P$113="",$P$113="-"))</formula>
    </cfRule>
  </conditionalFormatting>
  <conditionalFormatting sqref="I114">
    <cfRule type="expression" dxfId="28" priority="13">
      <formula>OR($I$114="",AND(_xlfn.ISFORMULA($I$114)&lt;&gt;FALSE,OR($I$115="*",$I$115="＊"),OR($I$116="*",$I$116="＊"),OR($I$117="*",$I$117="＊"),OR($I$118="*",$I$118="＊")))</formula>
    </cfRule>
  </conditionalFormatting>
  <conditionalFormatting sqref="I115">
    <cfRule type="expression" dxfId="27" priority="14">
      <formula>AND($I$115="",$M$115="",$N$115="",$O$115="",OR($P$115="",$P$115="-"))</formula>
    </cfRule>
  </conditionalFormatting>
  <conditionalFormatting sqref="I116">
    <cfRule type="expression" dxfId="26" priority="15">
      <formula>AND($I$116="",$M$116="",$N$116="",$O$116="",OR($P$116="",$P$116="-"))</formula>
    </cfRule>
  </conditionalFormatting>
  <conditionalFormatting sqref="I117">
    <cfRule type="expression" dxfId="25" priority="16">
      <formula>AND($I$117="",$M$117="",$N$117="",$O$117="",$P$117="")</formula>
    </cfRule>
  </conditionalFormatting>
  <conditionalFormatting sqref="I118">
    <cfRule type="expression" dxfId="24" priority="17">
      <formula>AND($I$118="",$M$118="",$N$118="",$O$118="",OR($P$118="",$P$118="-"))</formula>
    </cfRule>
  </conditionalFormatting>
  <conditionalFormatting sqref="I119">
    <cfRule type="expression" dxfId="23" priority="18">
      <formula>AND($I$119="",$M$119="",$N$119="",$O$119="",$P$119="")</formula>
    </cfRule>
  </conditionalFormatting>
  <conditionalFormatting sqref="I120">
    <cfRule type="expression" dxfId="22" priority="19">
      <formula>AND($I$120="",$M$120="",$N$120="",$O$120="",$P$120="")</formula>
    </cfRule>
  </conditionalFormatting>
  <conditionalFormatting sqref="I121">
    <cfRule type="expression" dxfId="21" priority="20">
      <formula>OR($I$121="",AND(_xlfn.ISFORMULA($I$121)&lt;&gt;FALSE,OR($I$122="*",$I$122="＊"),OR($I$123="*",$I$123="＊"),OR($I$124="*",$I$124="＊")))</formula>
    </cfRule>
  </conditionalFormatting>
  <conditionalFormatting sqref="I122">
    <cfRule type="expression" dxfId="20" priority="21">
      <formula>AND($I$122="",$M$122="",$N$122="",$O$122="",OR($P$122="",$P$122="-"))</formula>
    </cfRule>
  </conditionalFormatting>
  <conditionalFormatting sqref="I123">
    <cfRule type="expression" dxfId="19" priority="22">
      <formula>AND($I$123="",$M$123="",$N$123="",$O$123="",$P$123="")</formula>
    </cfRule>
  </conditionalFormatting>
  <conditionalFormatting sqref="I124">
    <cfRule type="expression" dxfId="18" priority="23">
      <formula>AND($I$124="",$M$124="",$N$124="",$O$124="",$P$124="")</formula>
    </cfRule>
  </conditionalFormatting>
  <conditionalFormatting sqref="I125">
    <cfRule type="expression" dxfId="17" priority="24">
      <formula>AND($I$125="",$M$125="",$N$125="",$O$125="",$P$125="")</formula>
    </cfRule>
  </conditionalFormatting>
  <conditionalFormatting sqref="I126">
    <cfRule type="expression" dxfId="16" priority="25">
      <formula>AND($I$126="",$M$126="",$N$126="",$O$126="",$P$126="")</formula>
    </cfRule>
  </conditionalFormatting>
  <conditionalFormatting sqref="I127">
    <cfRule type="expression" dxfId="15" priority="26">
      <formula>AND($I$127="",$M$127="",$N$127="",$O$127="",$P$127="")</formula>
    </cfRule>
  </conditionalFormatting>
  <conditionalFormatting sqref="I128">
    <cfRule type="expression" dxfId="14" priority="27">
      <formula>AND($I$128="",$M$128="",$N$128="",$O$128="",OR($P$128="",$P$128="-"))</formula>
    </cfRule>
  </conditionalFormatting>
  <conditionalFormatting sqref="I129">
    <cfRule type="expression" dxfId="13" priority="28">
      <formula>OR($I$129="",AND(_xlfn.ISFORMULA($I$129)&lt;&gt;FALSE,OR($I$130="*",$I$130="＊"),OR($I$131="*",$I$131="＊"),OR($I$132="*",$I$132="＊")))</formula>
    </cfRule>
  </conditionalFormatting>
  <conditionalFormatting sqref="I130">
    <cfRule type="expression" dxfId="12" priority="29">
      <formula>AND($I$130="",$M$130="",$N$130="",$O$130="",$P$130="")</formula>
    </cfRule>
  </conditionalFormatting>
  <conditionalFormatting sqref="I131">
    <cfRule type="expression" dxfId="11" priority="30">
      <formula>AND($I$131="",$M$131="",$N$131="",$O$131="",$P$131="")</formula>
    </cfRule>
  </conditionalFormatting>
  <conditionalFormatting sqref="I132">
    <cfRule type="expression" dxfId="10" priority="31">
      <formula>AND($I$132="",$M$132="",$N$132="",$O$132="",$P$132="")</formula>
    </cfRule>
  </conditionalFormatting>
  <conditionalFormatting sqref="I133">
    <cfRule type="expression" dxfId="9" priority="32">
      <formula>AND($I$133="",$M$133="",$N$133="",$O$133="",$P$133="")</formula>
    </cfRule>
  </conditionalFormatting>
  <dataValidations count="384">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L70"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IF(ISNUMBER($L$52)=TRUE,AND(INT($L$52)=$L$52),AND($L$52="-"))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AND(INT($L$51)=$L$51)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IF(ISNUMBER($L$50)=TRUE,AND(INT($L$50)=$L$50,$L$49&gt;=$L$50),AND($L$50="-"))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IF(ISNUMBER($L$38)=TRUE,AND(INT($L$38)=$L$38,$L$37&gt;=$L$38),AND($L$38="-"))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24 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$R$5:$R$7</formula1>
    </dataValidation>
    <dataValidation type="custom" showInputMessage="1" showErrorMessage="1" error="自然数を記載ください。”その他の医療技術者等”を超えないよう記載ください。" sqref="F132" xr:uid="{40FA37E9-975E-4F8A-9B5E-5752AB1EDC64}">
      <formula1>IF(ISNUMBER($F$132)=TRUE,AND(INT($F$132)=$F$132,$F$129&gt;=$F$132,$F$132&gt;=0),OR($F$132="*",$F$132="＊"))</formula1>
    </dataValidation>
    <dataValidation type="custom" showInputMessage="1" showErrorMessage="1" error="自然数を記載ください。”その他の医療技術者等”を超えないよう記載ください。" sqref="F131" xr:uid="{2CA228D5-3583-4985-8919-C992FD9D3B1E}">
      <formula1>IF(ISNUMBER($F$131)=TRUE,AND(INT($F$131)=$F$131,$F$129&gt;=$F$131,$F$131&gt;=0),OR($F$131="*",$F$131="＊"))</formula1>
    </dataValidation>
    <dataValidation type="custom" showInputMessage="1" showErrorMessage="1" error="自然数を記載ください。”その他の医療技術者等”を超えないよう記載ください。" sqref="F130:G130" xr:uid="{2FDA1E59-FE94-4002-986D-3AFEDFA51192}">
      <formula1>IF(ISNUMBER($F$130)=TRUE,AND(INT($F$130)=$F$130,$F$129&gt;=$F$130,$F$130&gt;=0),OR($F$130="*",$F$130="＊"))</formula1>
    </dataValidation>
    <dataValidation type="custom" showInputMessage="1" showErrorMessage="1" error="自然数を記載ください。”その他の医療技術者等”を超えないよう記載ください。" sqref="F128:G128" xr:uid="{B4DF15AD-4221-46A8-9CA2-E89BA7587742}">
      <formula1>IF(ISNUMBER($F$128)=TRUE,AND(INT($F$128)=$F$128,$F$110&gt;=$F$128,$F$128&gt;=0),OR($F$128="*",$F$128="＊"))</formula1>
    </dataValidation>
    <dataValidation type="custom" showInputMessage="1" showErrorMessage="1" error="自然数を記載ください。”その他の医療技術者等”を超えないよう記載ください。" sqref="F127:G127" xr:uid="{C3F96575-B923-4D70-B3B3-C4F4A2FC961A}">
      <formula1>IF(ISNUMBER($F$127)=TRUE,AND(INT($F$127)=$F$127,$F$110&gt;=$F$127,$F$127&gt;=0),OR($F$127="*",$F$127="＊"))</formula1>
    </dataValidation>
    <dataValidation type="custom" showInputMessage="1" showErrorMessage="1" error="自然数を記載ください。&quot;その他の医療技術者等”を超えないよう記載ください。" sqref="F126:G126" xr:uid="{A5B0B518-FA3A-4FB7-BC61-6D327CF00BE1}">
      <formula1>IF(ISNUMBER($F$126)=TRUE,AND(INT($F$126)=$F$126,$F$110&gt;=$F$126,$F$126&gt;=0),OR($F$126="*",$F$126="＊"))</formula1>
    </dataValidation>
    <dataValidation type="custom" showInputMessage="1" showErrorMessage="1" error="自然数を記載ください。”その他の医療技術者等”を超えないよう記載ください。" sqref="F125:G125" xr:uid="{63E8D45E-B1D4-47ED-AF6D-6E74C82E21CE}">
      <formula1>IF(ISNUMBER($F$125)=TRUE,AND(INT($F$125)=$F$125,$F$110&gt;=$F$125,$F$125&gt;=0),OR($F$125="*",$F$125="＊"))</formula1>
    </dataValidation>
    <dataValidation type="custom" showInputMessage="1" showErrorMessage="1" error="自然数を記載ください。”栄養士等”を超えないよう記載ください。" sqref="F123:G123" xr:uid="{7CF17676-D069-4B7E-92AC-E65B3896AF9F}">
      <formula1>IF(ISNUMBER($F$123)=TRUE,AND(INT($F$123)=$F$123,$F$121&gt;=$F$123,$F$123&gt;=0),OR($F$123="*",$F$123="＊"))</formula1>
    </dataValidation>
    <dataValidation type="custom" showInputMessage="1" showErrorMessage="1" error="自然数を記載ください。”栄養士等”を超えないよう記載ください。" sqref="F124:G124" xr:uid="{F50B1C32-D254-4805-96BE-7A228BA7D461}">
      <formula1>IF(ISNUMBER($F$124)=TRUE,AND(INT($F$124)=$F$124,$F$121&gt;=$F$124,$F$124&gt;=0),OR($F$124="*",$F$124="＊"))</formula1>
    </dataValidation>
    <dataValidation type="custom" showInputMessage="1" showErrorMessage="1" error="自然数を記載ください。”栄養士等”を超えないよう記載ください。" sqref="F122" xr:uid="{257FB639-0D35-4C9D-8D43-34E719A38FC4}">
      <formula1>IF(ISNUMBER($F$122)=TRUE,AND(INT($F$122)=$F$122,$F$121&gt;=$F$122,$F$122&gt;=0),OR($F$122="*",$F$122="＊"))</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EB4BA7CB-3712-4C12-91B0-3FF4AE30F4E4}">
      <formula1>IF(ISNUMBER($F$121)=TRUE,AND(INT($F$121)=$F$121,$F$121&gt;=_xlfn.AGGREGATE(9,3,$F$122:$F$124),$F$121&gt;=0),OR($F$121="*",$F$121="＊"))</formula1>
    </dataValidation>
    <dataValidation type="custom" showInputMessage="1" showErrorMessage="1" error="自然数を記載ください。”その他の医療技術者等”を超えないよう記載ください。" sqref="F120" xr:uid="{2481F3DB-6B48-4F57-A684-815CBEF145E3}">
      <formula1>IF(ISNUMBER($F$120)=TRUE,AND(INT($F$120)=$F$120,$F$110&gt;=$F$120,$F$120&gt;=0),OR($F$120="*",$F$120="＊"))</formula1>
    </dataValidation>
    <dataValidation type="custom" showInputMessage="1" showErrorMessage="1" error="自然数を記載ください。”その他の医療技術者等”を超えないよう記載ください。" sqref="F119" xr:uid="{4FE174B4-FAF4-4C9D-8EAC-29752C1F2641}">
      <formula1>IF(ISNUMBER($F$119)=TRUE,AND(INT($F$119)=$F$119,$F$110&gt;=$F$119,$F$119&gt;=0),OR($F$119="*",$F$119="＊"))</formula1>
    </dataValidation>
    <dataValidation type="custom" showInputMessage="1" showErrorMessage="1" error="自然数を記載ください。”リハビリスタッフ”を超えないよう記載ください。" sqref="F117" xr:uid="{EF9B0A13-6B1D-4795-9873-BCDDA21A5AEF}">
      <formula1>IF(ISNUMBER($F$117)=TRUE,AND(INT($F$117)=$F$117,$F$114&gt;=$F$117,$F$117&gt;=0),OR($F$117="*",$F$117="＊"))</formula1>
    </dataValidation>
    <dataValidation type="custom" showInputMessage="1" showErrorMessage="1" error="自然数を記載ください。”リハビリスタッフ”を超えないよう記載ください。" sqref="F116" xr:uid="{D6D7C099-B78B-4C03-85E4-068A98FF48A3}">
      <formula1>IF(ISNUMBER($F$116)=TRUE,AND(INT($F$116)=$F$116,$F$114&gt;=$F$116,$F$116&gt;=0),OR($F$116="*",$F$116="＊"))</formula1>
    </dataValidation>
    <dataValidation type="custom" showInputMessage="1" showErrorMessage="1" error="自然数を記載ください。”リハビリスタッフ”を超えないよう記載ください。" sqref="F115" xr:uid="{F690D8CE-82A4-4A5A-BE74-8A8DC6A1DBBB}">
      <formula1>IF(ISNUMBER($F$115)=TRUE,AND(INT($F$115)=$F$115,$F$114&gt;=$F$115,$F$115&gt;=0),OR($F$115="*",$F$115="＊"))</formula1>
    </dataValidation>
    <dataValidation type="custom" showInputMessage="1" showErrorMessage="1" error="自然数を記載ください。”リハビリスタッフ”を超えないよう記載ください。" sqref="F118" xr:uid="{65AEDCC5-21F9-47F9-B5C4-B558981C0F55}">
      <formula1>IF(ISNUMBER($F$118)=TRUE,AND(INT($F$118)=$F$118,$F$114&gt;=$F$118,$F$118&gt;=0),OR($F$118="*",$F$118="＊"))</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FE5F240A-571C-4AE4-BDD7-4201C1DA9513}">
      <formula1>IF(ISNUMBER($F$114)=TRUE,AND(INT($F$114)=$F$114,$F$114&gt;=_xlfn.AGGREGATE(9,3,$F$115:$F$118),$F$114&gt;=0),OR($F$114="*",$F$114="＊"))</formula1>
    </dataValidation>
    <dataValidation type="custom" showInputMessage="1" showErrorMessage="1" error="自然数を記載ください。”その他の医療技術者等”を超えないよう記載ください。" sqref="F113" xr:uid="{72E6097F-8A69-4703-B285-E01BE4D91C37}">
      <formula1>IF(ISNUMBER($F$113)=TRUE,AND(INT($F$113)=$F$113,$F$110&gt;=$F$113,$F$113&gt;=0),OR($F$113="*",$F$113="＊"))</formula1>
    </dataValidation>
    <dataValidation type="custom" showInputMessage="1" showErrorMessage="1" error="自然数を記載ください。”その他の医療技術者等”を超えないよう記載ください。" sqref="F133" xr:uid="{01F8E391-7F80-4EA6-A3EF-B8FB5BB6F9DB}">
      <formula1>IF(ISNUMBER($F$133)=TRUE,AND(INT($F$133)=$F$133,$F$110&gt;=$F$133,$F$133&gt;=0),OR($F$133="*",$F$133="＊"))</formula1>
    </dataValidation>
    <dataValidation type="custom" showInputMessage="1" showErrorMessage="1" error="自然数を記載ください。”その他の医療技術者等”を超えないよう記載ください。" sqref="F112" xr:uid="{85A26165-8C52-4E4B-8168-1E1280799910}">
      <formula1>IF(ISNUMBER($F$112)=TRUE,AND(INT($F$112)=$F$112,$F$110&gt;=$F$112,$F$112&gt;=0),OR($F$112="*",$F$112="＊"))</formula1>
    </dataValidation>
    <dataValidation type="custom" showInputMessage="1" showErrorMessage="1" error="自然数を記載ください。”その他の医療技術者等”を超えないよう記載ください。" sqref="F111" xr:uid="{4882B9C7-DCE8-4A81-9B64-5D3B365E08A0}">
      <formula1>IF(ISNUMBER($F$111)=TRUE,AND(INT($F$111)=$F$111,$F$110&gt;=$F$111,$F$111&gt;=0),OR($F$111="*",$F$111="＊"))</formula1>
    </dataValidation>
    <dataValidation type="custom" imeMode="halfAlpha" operator="notEqual" showInputMessage="1" showErrorMessage="1" error="自然数を記載ください。" sqref="F104" xr:uid="{7A520846-4A5E-4740-B197-68BAD6D411C7}">
      <formula1>IF(ISNUMBER($F$104)=TRUE,AND(INT($F$104)=$F$104,$F$104&gt;=0),OR($F$104="*",$F$104="＊"))</formula1>
    </dataValidation>
    <dataValidation type="custom" imeMode="halfAlpha" operator="notEqual" showInputMessage="1" showErrorMessage="1" error="自然数を記載ください。" sqref="F103" xr:uid="{B8C508EB-97D7-47CF-8D21-5D96C648CA13}">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2A0A9497-9CDE-4AE7-A890-FD1C2466A677}">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70FA5962-E856-4917-B278-228E900A7E8A}">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9D115A5F-472E-4259-A379-F8A092E2A72D}">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1E9342C3-475B-4B0A-BCEC-6772458C5561}">
      <formula1>IF(ISNUMBER($F$106)=TRUE,AND(INT($F$106)=$F$106,$F$105&gt;=$F$106,$F$106&gt;=0),OR($F$106="*",$F$106="＊"))</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C516AAE5-08A7-4B14-92A5-D781A8037682}">
      <formula1>IF(ISNUMBER($F$110)=TRUE,AND(INT($F$110)=$F$110,$F$110&gt;=_xlfn.AGGREGATE(9,3,$F$111:$F$133),$F$110&gt;=0),OR($F$110="*",$F$110="＊"))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xr:uid="{51C3431D-98E5-4F06-ACC4-47C31616AE75}">
      <formula1>IF(ISNUMBER($F$129)=TRUE,AND(INT($F$129)=$F$129,$F$129&gt;=_xlfn.AGGREGATE(9,3,$F$130:$F$132),$F$129&gt;=0),OR($F$129="*",$F$129="＊"))</formula1>
    </dataValidation>
    <dataValidation type="custom" imeMode="halfAlpha" operator="notEqual" showInputMessage="1" showErrorMessage="1" error="自然数を記載ください。" sqref="F102" xr:uid="{D56F9C72-670B-44FA-B040-ECB66F5A2718}">
      <formula1>IF(ISNUMBER($F$102)=TRUE,AND(INT($F$102)=$F$102,$F$102&gt;=0),OR($F$102="*",$F$102="＊"))</formula1>
    </dataValidation>
    <dataValidation type="custom" showInputMessage="1" showErrorMessage="1" error="自然数を記載ください。”その他の医療技術者等”を超えないよう記載ください。" sqref="G133" xr:uid="{FF6CB585-0438-4F39-902A-1C9B989494E8}">
      <formula1>IF(ISNUMBER($G$133)=TRUE,AND(INT($G$133)=$G$133,$G$110&gt;=$G$133,$G$133&gt;=0),OR($G$133="*",$G$133="＊"))</formula1>
    </dataValidation>
    <dataValidation type="custom" showInputMessage="1" showErrorMessage="1" error="自然数を記載ください。”その他の医療技術者等”を超えないよう記載ください。" sqref="G132" xr:uid="{DDB2A41C-EAAC-4252-A4F2-9DCD82477FB4}">
      <formula1>IF(ISNUMBER($G$132)=TRUE,AND(INT($G$132)=$G$132,$G$129&gt;=$G$132,$G$132&gt;=0),OR($G$132="*",$G$132="＊"))</formula1>
    </dataValidation>
    <dataValidation type="custom" showInputMessage="1" showErrorMessage="1" error="自然数を記載ください。”その他の医療技術者等”を超えないよう記載ください。" sqref="G131" xr:uid="{DDF753D6-7639-4E19-A21A-D1F71BFEC3B9}">
      <formula1>IF(ISNUMBER($G$131)=TRUE,AND(INT($G$131)=$G$131,$G$129&gt;=$G$131,$G$131&gt;=0),OR($G$131="*",$G$131="＊"))</formula1>
    </dataValidation>
    <dataValidation type="custom" showInputMessage="1" showErrorMessage="1" error="自然数を記載ください。”その他の医療技術者等”を超えないよう記載ください。" sqref="G130" xr:uid="{4298ADAA-F619-45EB-ACB0-E91A3DC38FF7}">
      <formula1>IF(ISNUMBER($G$130)=TRUE,AND(INT($G$130)=$G$130,$G$129&gt;=$G$130,$G$130&gt;=0),OR($G$130="*",$G$130="＊"))</formula1>
    </dataValidation>
    <dataValidation type="custom" showInputMessage="1" showErrorMessage="1" error="自然数を記載ください。”その他の医療技術者等”を超えないよう記載ください。" sqref="G128" xr:uid="{068A3383-9B10-4CD0-8B33-7FF6E2B3054A}">
      <formula1>IF(ISNUMBER($G$128)=TRUE,AND(INT($G$128)=$G$128,$G$110&gt;=$G$128,$G$128&gt;=0),OR($G$128="*",$G$128="＊"))</formula1>
    </dataValidation>
    <dataValidation type="custom" showInputMessage="1" showErrorMessage="1" error="自然数を記載ください。”その他の医療技術者等”を超えないよう記載ください。" sqref="G127" xr:uid="{0AC2FA24-B400-472D-94A9-F6B800E7C960}">
      <formula1>IF(ISNUMBER($G$127)=TRUE,AND(INT($G$127)=$G$127,$G$110&gt;=$G$127,$G$127&gt;=0),OR($G$127="*",$G$127="＊"))</formula1>
    </dataValidation>
    <dataValidation type="custom" showInputMessage="1" showErrorMessage="1" error="自然数を記載ください。”その他の医療技術者等”を超えないよう記載ください。" sqref="G126" xr:uid="{E20701C7-3BB5-47B5-BC8E-B1CD8A4D801C}">
      <formula1>IF(ISNUMBER($G$126)=TRUE,AND(INT($G$126)=$G$126,$G$110&gt;=$G$126,$G$126&gt;=0),OR($G$126="*",$G$126="＊"))</formula1>
    </dataValidation>
    <dataValidation type="custom" showInputMessage="1" showErrorMessage="1" error="自然数を記載ください。”その他の医療技術者等”を超えないよう記載ください。" sqref="G125" xr:uid="{C4B51FE4-E9C9-4CF8-B1D5-F414ADAFCA58}">
      <formula1>IF(ISNUMBER($G$125)=TRUE,AND(INT($G$125)=$G$125,$G$110&gt;=$G$125,$G$125&gt;=0),OR($G$125="*",$G$125="＊"))</formula1>
    </dataValidation>
    <dataValidation type="custom" showInputMessage="1" showErrorMessage="1" error="自然数を記載ください。”栄養士等”を超えないよう記載ください。" sqref="G124" xr:uid="{19F3E4CD-E502-465E-AD97-D8957CCCB247}">
      <formula1>IF(ISNUMBER($G$124)=TRUE,AND(INT($G$124)=$G$124,$G$121&gt;=$G$124,$G$124&gt;=0),OR($G$124="*",$G$124="＊"))</formula1>
    </dataValidation>
    <dataValidation type="custom" showInputMessage="1" showErrorMessage="1" error="自然数を記載ください。”栄養士等”を超えないよう記載ください。" sqref="G123" xr:uid="{1E4808DA-39A8-4F6F-9195-9DC2F91F91DF}">
      <formula1>IF(ISNUMBER($G$123)=TRUE,AND(INT($G$123)=$G$123,$G$121&gt;=$G$123,$G$123&gt;=0),OR($G$123="*",$G$123="＊"))</formula1>
    </dataValidation>
    <dataValidation type="custom" showInputMessage="1" showErrorMessage="1" error="自然数を記載ください。”栄養士等”を超えないよう記載ください。" sqref="G122" xr:uid="{E8A1525E-E706-468C-A641-42202180BDE6}">
      <formula1>IF(ISNUMBER($G$122)=TRUE,AND(INT($G$122)=$G$122,$G$121&gt;=$G$122,$G$122&gt;=0),OR($G$122="*",$G$122="＊"))</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879CD5FD-D79E-4186-83CE-D5612E9B18BD}">
      <formula1>IF(ISNUMBER($G$121)=TRUE,AND(INT($G$121)=$G$121,$G$121&gt;=_xlfn.AGGREGATE(9,3,$G$122:$G$124),$G$121&gt;=0),OR($G$121="*",$G$121="＊"))</formula1>
    </dataValidation>
    <dataValidation type="custom" showInputMessage="1" showErrorMessage="1" error="自然数を記載ください。”その他の医療技術者等”を超えないよう記載ください。" sqref="G120" xr:uid="{D8B8AE89-43BC-42A7-8993-520F4A71BA02}">
      <formula1>IF(ISNUMBER($G$120)=TRUE,AND(INT($G$120)=$G$120,$G$110&gt;=$G$120,$G$120&gt;=0),OR($G$120="*",$G$120="＊"))</formula1>
    </dataValidation>
    <dataValidation type="custom" showInputMessage="1" showErrorMessage="1" error="自然数を記載ください。”その他の医療技術者等”を超えないよう記載ください。" sqref="G119" xr:uid="{59779DEF-86FB-435E-9C00-9E31BF04D8DA}">
      <formula1>IF(ISNUMBER($G$119)=TRUE,AND(INT($G$119)=$G$119,$G$110&gt;=$G$119,$G$119&gt;=0),OR($G$119="*",$G$119="＊"))</formula1>
    </dataValidation>
    <dataValidation type="custom" showInputMessage="1" showErrorMessage="1" error="自然数を記載ください。”リハビリスタッフ”を超えないよう記載ください。" sqref="G118" xr:uid="{F4A5CD91-EA02-477C-9D7F-3A75E319DD5B}">
      <formula1>IF(ISNUMBER($G$118)=TRUE,AND(INT($G$118)=$G$118,$G$114&gt;=$G$118,$G$118&gt;=0),OR($G$118="*",$G$118="＊"))</formula1>
    </dataValidation>
    <dataValidation type="custom" showInputMessage="1" showErrorMessage="1" error="自然数を記載ください。”リハビリスタッフ”を超えないよう記載ください。" sqref="G117" xr:uid="{41EF14AF-F7DF-4086-8EDB-F14076C7B648}">
      <formula1>IF(ISNUMBER($G$117)=TRUE,AND(INT($G$117)=$G$117,$G$114&gt;=$G$117,$G$117&gt;=0),OR($G$117="*",$G$117="＊"))</formula1>
    </dataValidation>
    <dataValidation type="custom" showInputMessage="1" showErrorMessage="1" error="自然数を記載ください。”リハビリスタッフ”を超えないよう記載ください。" sqref="G116" xr:uid="{7DCFDA2E-8B31-48E0-8B07-FF217754EDB3}">
      <formula1>IF(ISNUMBER($G$116)=TRUE,AND(INT($G$116)=$G$116,$G$114&gt;=$G$116,$G$116&gt;=0),OR($G$116="*",$G$116="＊"))</formula1>
    </dataValidation>
    <dataValidation type="custom" showInputMessage="1" showErrorMessage="1" error="自然数を記載ください。”リハビリスタッフ”を超えないよう記載ください。" sqref="G115" xr:uid="{D5D1E5C4-312E-440A-BB2D-BB6374ECFB13}">
      <formula1>IF(ISNUMBER($G$115)=TRUE,AND(INT($G$115)=$G$115,$G$114&gt;=$G$115,$G$115&gt;=0),OR($G$115="*",$G$115="＊"))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0A2E5FA1-DF82-49FE-9438-AFE47BC5D445}">
      <formula1>IF(ISNUMBER($G$114)=TRUE,AND(INT($G$114)=$G$114,$G$114&gt;=_xlfn.AGGREGATE(9,3,$G$115:$G$118),$G$114&gt;=0),OR($G$114="*",$G$114="＊"))</formula1>
    </dataValidation>
    <dataValidation type="custom" showInputMessage="1" showErrorMessage="1" error="自然数を記載ください。”その他の医療技術者等”を超えないよう記載ください。" sqref="N113" xr:uid="{B1DE0C1B-EECD-4EC4-84C6-58C8DA0F08A6}">
      <formula1>IF(ISNUMBER($N$113)=TRUE,AND(INT($N$113)=$N$113,$N$110&gt;=$N$113,$N$113&gt;=0),OR($N$113="*",$N$113="＊"))</formula1>
    </dataValidation>
    <dataValidation type="custom" showInputMessage="1" showErrorMessage="1" error="自然数を記載ください。”その他の医療技術者等”を超えないよう記載ください。" sqref="G112" xr:uid="{A19D8F56-E464-48AF-8AB7-0CA67951A6A0}">
      <formula1>IF(ISNUMBER($G$112)=TRUE,AND(INT($G$112)=$G$112,$G$110&gt;=$G$112,$G$112&gt;=0),OR($G$112="*",$G$112="＊"))</formula1>
    </dataValidation>
    <dataValidation type="custom" showInputMessage="1" showErrorMessage="1" error="自然数を記載ください。”その他の医療技術者等”を超えないよう記載ください。" sqref="G111" xr:uid="{DD7F710E-A52D-4896-AE99-C54A8D298771}">
      <formula1>IF(ISNUMBER($G$111)=TRUE,AND(INT($G$111)=$G$111,$G$110&gt;=$G$111,$G$111&gt;=0),OR($G$111="*",$G$111="＊"))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A800723C-1C3F-4540-BB6B-13A5AAF76C6D}">
      <formula1>IF(ISNUMBER($G$110)=TRUE,AND(INT($G$110)=$G$110,$G$110&gt;=_xlfn.AGGREGATE(9,3,$G$111:$G$133),$G$110&gt;=0),OR($G$110="*",$G$110="＊"))</formula1>
    </dataValidation>
    <dataValidation type="custom" imeMode="halfAlpha" operator="notEqual" showInputMessage="1" showErrorMessage="1" error="自然数を記載ください。”看護職員”を超えないよう記載ください。" sqref="G109" xr:uid="{098CFAEA-F4B9-4830-A8B8-1B4208912846}">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5E87CA14-9515-48B7-80E3-AAA4F0BBA76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FCF362B7-9184-401C-B969-1C2C0C906A4F}">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431821E6-830E-44F9-9BC9-355BBE104A6B}">
      <formula1>IF(ISNUMBER($G$106)=TRUE,AND(INT($G$106)=$G$106,$G$105&gt;=$G$106,$G$106&gt;=0),OR($G$106="*",$G$106="＊"))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xr:uid="{C4EA0F5D-C52A-43BB-A7E6-179DC1841684}">
      <formula1>IF(ISNUMBER($G$105)=TRUE,AND(INT($G$105)=$G$105,$G$105&gt;=_xlfn.AGGREGATE(9,3,$G$106:$G$109),$G$105&gt;=0),OR($G$105="*",$G$105="＊"))</formula1>
    </dataValidation>
    <dataValidation type="custom" imeMode="halfAlpha" operator="notEqual" showInputMessage="1" showErrorMessage="1" error="自然数を記載ください。" sqref="G104" xr:uid="{F236C01C-9CEF-4EEF-B19D-8982E8AE4CD9}">
      <formula1>IF(ISNUMBER($G$104)=TRUE,AND(INT($G$104)=$G$104,$G$104&gt;=0),OR($G$104="*",$G$104="＊"))</formula1>
    </dataValidation>
    <dataValidation type="custom" imeMode="halfAlpha" operator="notEqual" showInputMessage="1" showErrorMessage="1" error="自然数を記載ください。" sqref="G103" xr:uid="{69DF5531-8AA4-452F-B23D-C552A327C575}">
      <formula1>IF(ISNUMBER($G$103)=TRUE,AND(INT($G$103)=$G$103,$G$103&gt;=0),OR($G$103="*",$G$103="＊"))</formula1>
    </dataValidation>
    <dataValidation type="custom" imeMode="halfAlpha" operator="notEqual" showInputMessage="1" showErrorMessage="1" error="自然数を記載ください。" sqref="G102" xr:uid="{F5E58CD5-1A82-4D3B-83AA-540795A92FAB}">
      <formula1>IF(ISNUMBER($G$102)=TRUE,AND(INT($G$102)=$G$102,$G$102&gt;=0),OR($G$102="*",$G$102="＊"))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5EFE61DE-0A82-435C-BFC3-7F1C41448A4B}">
      <formula1>IF(ISNUMBER($G$129)=TRUE,AND(INT($G$129)=$G$129,$G$129&gt;=_xlfn.AGGREGATE(9,3,$G$130:$G$132),$G$129&gt;=0),OR($G$129="*",$G$129="＊"))</formula1>
    </dataValidation>
    <dataValidation type="custom" showInputMessage="1" showErrorMessage="1" error="自然数を記載ください。”その他の医療技術者等”を超えないよう記載ください。" sqref="H133" xr:uid="{D51B408C-CEA7-4871-BF8E-A5DAB78742D3}">
      <formula1>IF(ISNUMBER($H$133)=TRUE,AND(INT($H$133)=$H$133,$H$110&gt;=$H$133,$H$133&gt;=0),OR($H$133="*",$H$133="＊"))</formula1>
    </dataValidation>
    <dataValidation type="custom" showInputMessage="1" showErrorMessage="1" error="自然数を記載ください。”その他の医療技術者等”を超えないよう記載ください。" sqref="H132" xr:uid="{11D4A378-4F79-4D46-8B1D-52B29343F157}">
      <formula1>IF(ISNUMBER($H$132)=TRUE,AND(INT($H$132)=$H$132,$H$129&gt;=$H$132,$H$132&gt;=0),OR($H$132="*",$H$132="＊"))</formula1>
    </dataValidation>
    <dataValidation type="custom" showInputMessage="1" showErrorMessage="1" error="自然数を記載ください。”その他の医療技術者等”を超えないよう記載ください。" sqref="H131" xr:uid="{331E0068-B9DA-48BF-BBE0-B377D4933171}">
      <formula1>IF(ISNUMBER($H$131)=TRUE,AND(INT($H$131)=$H$131,$H$129&gt;=$H$131,$H$131&gt;=0),OR($H$131="*",$H$131="＊"))</formula1>
    </dataValidation>
    <dataValidation type="custom" showInputMessage="1" showErrorMessage="1" error="自然数を記載ください。”その他の医療技術者等”を超えないよう記載ください。" sqref="H130" xr:uid="{3AC8E327-24CF-4958-88F0-613636B68CBE}">
      <formula1>IF(ISNUMBER($H$130)=TRUE,AND(INT($H$130)=$H$130,$H$129&gt;=$H$130,$H$130&gt;=0),OR($H$130="*",$H$130="＊"))</formula1>
    </dataValidation>
    <dataValidation type="custom" showInputMessage="1" showErrorMessage="1" error="自然数を記載ください。”その他の医療技術者等”を超えないよう記載ください。" sqref="H128" xr:uid="{B6088D51-82C0-4E21-B7A0-74A68F0C5AA7}">
      <formula1>IF(ISNUMBER($H$128)=TRUE,AND(INT($H$128)=$H$128,$H$110&gt;=$H$128,$H$128&gt;=0),OR($H$128="*",$H$128="＊"))</formula1>
    </dataValidation>
    <dataValidation type="custom" showInputMessage="1" showErrorMessage="1" error="自然数を記載ください。”その他の医療技術者等”を超えないよう記載ください。" sqref="H127" xr:uid="{38E10E98-95CF-4969-887A-3FC680866048}">
      <formula1>IF(ISNUMBER($H$127)=TRUE,AND(INT($H$127)=$H$127,$H$110&gt;=$H$127,$H$127&gt;=0),OR($H$127="*",$H$127="＊"))</formula1>
    </dataValidation>
    <dataValidation type="custom" showInputMessage="1" showErrorMessage="1" error="自然数を記載ください。”その他の医療技術者等”を超えないよう記載ください。" sqref="H126" xr:uid="{CEE75BE5-AAA7-47FC-ABD8-F778CDFC9FC4}">
      <formula1>IF(ISNUMBER($H$126)=TRUE,AND(INT($H$126)=$H$126,$H$110&gt;=$H$126,$H$126&gt;=0),OR($H$126="*",$H$126="＊"))</formula1>
    </dataValidation>
    <dataValidation type="custom" showInputMessage="1" showErrorMessage="1" error="自然数を記載ください。”その他の医療技術者等”を超えないよう記載ください。" sqref="H125" xr:uid="{6C418DB4-BB9A-4339-94FB-01304F1F38C4}">
      <formula1>IF(ISNUMBER($H$125)=TRUE,AND(INT($H$125)=$H$125,$H$110&gt;=$H$125,$H$125&gt;=0),OR($H$125="*",$H$125="＊"))</formula1>
    </dataValidation>
    <dataValidation type="custom" showInputMessage="1" showErrorMessage="1" error="自然数を記載ください。”栄養士等”を超えないよう記載ください。" sqref="H124" xr:uid="{E6B6CD9C-34A6-46A9-91B7-57EED80E0B72}">
      <formula1>IF(ISNUMBER($H$124)=TRUE,AND(INT($H$124)=$H$124,$H$121&gt;=$H$124,$H$124&gt;=0),OR($H$124="*",$H$124="＊"))</formula1>
    </dataValidation>
    <dataValidation type="custom" showInputMessage="1" showErrorMessage="1" error="自然数を記載ください。”栄養士等”を超えないよう記載ください。" sqref="H123" xr:uid="{364498F2-AF25-4971-AE20-A3A73DF3E0CA}">
      <formula1>IF(ISNUMBER($H$123)=TRUE,AND(INT($H$123)=$H$123,$H$121&gt;=$H$123,$H$123&gt;=0),OR($H$123="*",$H$123="＊"))</formula1>
    </dataValidation>
    <dataValidation type="custom" showInputMessage="1" showErrorMessage="1" error="自然数を記載ください。”栄養士等”を超えないよう記載ください。" sqref="H122" xr:uid="{D6223234-4922-439F-B30D-72BD36F07A1B}">
      <formula1>IF(ISNUMBER($H$122)=TRUE,AND(INT($H$122)=$H$122,$H$121&gt;=$H$122,$H$122&gt;=0),OR($H$122="*",$H$122="＊"))</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AD3E4F67-4D24-48E0-B304-27BC203A5D57}">
      <formula1>IF(ISNUMBER($H$121)=TRUE,AND(INT($H$121)=$H$121,$H$121&gt;=_xlfn.AGGREGATE(9,3,$H$122:$H$124),$H$121&gt;=0),OR($H$121="*",$H$121="＊"))</formula1>
    </dataValidation>
    <dataValidation type="custom" showInputMessage="1" showErrorMessage="1" error="自然数を記載ください。”その他の医療技術者等”を超えないよう記載ください。" sqref="H120" xr:uid="{50140023-5002-49D7-8732-B04371FCC3E1}">
      <formula1>IF(ISNUMBER($H$120)=TRUE,AND(INT($H$120)=$H$120,$H$110&gt;=$H$120,$H$120&gt;=0),OR($H$120="*",$H$120="＊"))</formula1>
    </dataValidation>
    <dataValidation type="custom" showInputMessage="1" showErrorMessage="1" error="自然数を記載ください。”その他の医療技術者等”を超えないよう記載ください。" sqref="H119" xr:uid="{CAC23017-26D5-424D-9B20-E99559C83926}">
      <formula1>IF(ISNUMBER($H$119)=TRUE,AND(INT($H$119)=$H$119,$H$110&gt;=$H$119,$H$119&gt;=0),OR($H$119="*",$H$119="＊"))</formula1>
    </dataValidation>
    <dataValidation type="custom" showInputMessage="1" showErrorMessage="1" error="自然数を記載ください。”リハビリスタッフ”を超えないよう記載ください。" sqref="H118" xr:uid="{41DC40A5-0E6A-417F-A7DB-541B5844179D}">
      <formula1>IF(ISNUMBER($H$118)=TRUE,AND(INT($H$118)=$H$118,$H$114&gt;=$H$118,$H$118&gt;=0),OR($H$118="*",$H$118="＊"))</formula1>
    </dataValidation>
    <dataValidation type="custom" showInputMessage="1" showErrorMessage="1" error="自然数を記載ください。”リハビリスタッフ”を超えないよう記載ください。" sqref="H117" xr:uid="{950CC473-F2E1-4464-8B00-511F1DFF0A47}">
      <formula1>IF(ISNUMBER($H$117)=TRUE,AND(INT($H$117)=$H$117,$H$114&gt;=$H$117,$H$117&gt;=0),OR($H$117="*",$H$117="＊"))</formula1>
    </dataValidation>
    <dataValidation type="custom" showInputMessage="1" showErrorMessage="1" error="自然数を記載ください。”リハビリスタッフ”を超えないよう記載ください。" sqref="H116" xr:uid="{5F506A1F-A939-401E-8E2C-30F9F508A59A}">
      <formula1>IF(ISNUMBER($H$116)=TRUE,AND(INT($H$116)=$H$116,$H$114&gt;=$H$116,$H$116&gt;=0),OR($H$116="*",$H$116="＊"))</formula1>
    </dataValidation>
    <dataValidation type="custom" showInputMessage="1" showErrorMessage="1" error="自然数を記載ください。”リハビリスタッフ”を超えないよう記載ください。" sqref="H115" xr:uid="{0B1A73A0-171B-4D73-8735-F4B9310FE588}">
      <formula1>IF(ISNUMBER($H$115)=TRUE,AND(INT($H$115)=$H$115,$H$114&gt;=$H$115,$H$115&gt;=0),OR($H$115="*",$H$115="＊"))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B25979B-0F55-446B-9E52-860887A90999}">
      <formula1>IF(ISNUMBER($H$114)=TRUE,AND(INT($H$114)=$H$114,$H$114&gt;=_xlfn.AGGREGATE(9,3,$H$115:$H$118),$H$114&gt;=0),OR($H$114="*",$H$114="＊"))</formula1>
    </dataValidation>
    <dataValidation type="custom" showInputMessage="1" showErrorMessage="1" error="自然数を記載ください。”その他の医療技術者等”を超えないよう記載ください。" sqref="H113" xr:uid="{038EE4E5-A9BD-4E88-959F-429CF7A7C966}">
      <formula1>IF(ISNUMBER($H$113)=TRUE,AND(INT($H$113)=$H$113,$H$110&gt;=$H$113,$H$113&gt;=0),OR($H$113="*",$H$113="＊"))</formula1>
    </dataValidation>
    <dataValidation type="custom" showInputMessage="1" showErrorMessage="1" error="自然数を記載ください。”その他の医療技術者等”を超えないよう記載ください。" sqref="H112" xr:uid="{5EF9CB6D-0E2D-4F57-B42D-7987771FDF8D}">
      <formula1>IF(ISNUMBER($H$112)=TRUE,AND(INT($H$112)=$H$112,$H$110&gt;=$H$112,$H$112&gt;=0),OR($H$112="*",$H$112="＊"))</formula1>
    </dataValidation>
    <dataValidation type="custom" showInputMessage="1" showErrorMessage="1" error="自然数を記載ください。”その他の医療技術者等”を超えないよう記載ください。" sqref="H111" xr:uid="{93D2D150-CA02-49C4-B2D4-7ECF19863710}">
      <formula1>IF(ISNUMBER($H$111)=TRUE,AND(INT($H$111)=$H$111,$H$110&gt;=$H$111,$H$111&gt;=0),OR($H$111="*",$H$111="＊"))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25946436-BF26-42DB-B2AA-685F17BD5616}">
      <formula1>IF(ISNUMBER($H$110)=TRUE,AND(INT($H$110)=$H$110,$H$110&gt;=_xlfn.AGGREGATE(9,3,$H$111:$H$133),$H$110&gt;=0),OR($H$110="*",$H$110="＊"))</formula1>
    </dataValidation>
    <dataValidation type="custom" imeMode="halfAlpha" operator="notEqual" showInputMessage="1" showErrorMessage="1" error="自然数を記載ください。”看護職員”を超えないよう記載ください。" sqref="H109" xr:uid="{FC55FE6F-FBAD-4315-BA75-F79B2DB38F5F}">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DC9C8914-52C7-4BB4-B55A-7C77B434BCBA}">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23F32C41-902D-4881-B4D1-2756CA3CD39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D69B8E0-173C-4BFA-9706-3BD843FD3FC1}">
      <formula1>IF(ISNUMBER($H$106)=TRUE,AND(INT($H$106)=$H$106,$H$105&gt;=$H$106,$H$106&gt;=0),OR($H$106="*",$H$106="＊"))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CC86DC1D-2EE5-4BF1-9DC4-15A50FC975A5}">
      <formula1>IF(ISNUMBER($O$105)=TRUE,AND(INT($O$105)=$O$105,$O$105&gt;=_xlfn.AGGREGATE(9,3,$O$106:$O$109),$O$105&gt;=0),OR($O$105="*",$O$105="＊"))</formula1>
    </dataValidation>
    <dataValidation type="custom" imeMode="halfAlpha" operator="notEqual" showInputMessage="1" showErrorMessage="1" error="自然数を記載ください。" sqref="O104" xr:uid="{D85A057F-D849-450A-9F66-7773824A4F34}">
      <formula1>IF(ISNUMBER($O$104)=TRUE,AND(INT($O$104)=$O$104,$O$104&gt;=0),OR($O$104="*",$O$104="＊"))</formula1>
    </dataValidation>
    <dataValidation type="custom" imeMode="halfAlpha" operator="notEqual" showInputMessage="1" showErrorMessage="1" error="自然数を記載ください。" sqref="O103" xr:uid="{2B507C15-6F5C-475B-9816-D40011492C2C}">
      <formula1>IF(ISNUMBER($O$103)=TRUE,AND(INT($O$103)=$O$103,$O$103&gt;=0),OR($O$103="*",$O$103="＊"))</formula1>
    </dataValidation>
    <dataValidation type="custom" imeMode="halfAlpha" operator="notEqual" showInputMessage="1" showErrorMessage="1" error="自然数を記載ください。" sqref="O102" xr:uid="{148EB405-AD30-412A-8DFC-DA4FF834480C}">
      <formula1>IF(ISNUMBER($O$102)=TRUE,AND(INT($O$102)=$O$102,$O$102&gt;=0),OR($O$102="*",$O$102="＊"))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D0FE6208-0080-41FC-9D3B-AC00BC46BEE6}">
      <formula1>IF(ISNUMBER($H$129)=TRUE,AND(INT($H$129)=$H$129,$H$129&gt;=_xlfn.AGGREGATE(9,3,$H$130:$H$132),$H$129&gt;=0),OR($H$129="*",$H$129="＊"))</formula1>
    </dataValidation>
    <dataValidation type="custom" imeMode="halfAlpha" operator="greaterThanOrEqual" showInputMessage="1" showErrorMessage="1" error="0以上で小数第一位まで記載ください。" sqref="P103" xr:uid="{A975683D-029D-4241-99DE-5C82083ED74F}">
      <formula1>IF(ISNUMBER($P$103)=TRUE,AND($P$103*10=INT($P$103*10),$P$103&gt;=0),OR($P$103="*",$P$103="＊",$P$103="-"))</formula1>
    </dataValidation>
    <dataValidation type="custom" imeMode="halfAlpha" operator="greaterThanOrEqual" showInputMessage="1" showErrorMessage="1" error="0以上で小数第一位まで記載ください。" sqref="P102" xr:uid="{7947B4CA-B941-456C-B8EB-E52C9CEA3EB0}">
      <formula1>IF(ISNUMBER($P$102)=TRUE,AND($P$102*10=INT($P$102*10),$P$102&gt;=0),OR($P$102="*",$P$102="＊",$P$102="-"))</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02209578-59F9-4A39-B744-9E6D24AB6316}">
      <formula1>IF(ISNUMBER($P$105)=TRUE,AND($P$105*10=INT($P$105*10),$P$105&gt;=_xlfn.AGGREGATE(9,3,$P$106:$P$109),$P$105&gt;=0),OR($P$105="*",$P$105="＊"))</formula1>
    </dataValidation>
    <dataValidation type="custom" showInputMessage="1" showErrorMessage="1" error="自然数を記載ください。”その他の医療技術者等”を超えないよう記載ください。" sqref="G113" xr:uid="{1C3FCF16-A56C-46A8-BEF7-832AB6FF5CF1}">
      <formula1>IF(ISNUMBER($G$113)=TRUE,AND(INT($G$113)=$G$113,$G$110&gt;=$G$113,$G$113&gt;=0),OR($G$113="*",$G$113="＊"))</formula1>
    </dataValidation>
    <dataValidation type="custom" imeMode="halfAlpha" operator="notEqual" showInputMessage="1" showErrorMessage="1" error="自然数を記載ください。" sqref="H102" xr:uid="{A530CA79-DF1B-443D-BF56-8D133A8B543E}">
      <formula1>IF(ISNUMBER($H$102)=TRUE,AND(INT($H$102)=$H$102,$H$102&gt;=0),OR($H$102="*",$H$102="＊"))</formula1>
    </dataValidation>
    <dataValidation type="custom" imeMode="halfAlpha" operator="notEqual" showInputMessage="1" showErrorMessage="1" error="自然数を記載ください。" sqref="H103" xr:uid="{3648A63E-2FBB-4E2D-BEDB-05599DF85FFE}">
      <formula1>IF(ISNUMBER($H$103)=TRUE,AND(INT($H$103)=$H$103,$H$103&gt;=0),OR($H$103="*",$H$103="＊"))</formula1>
    </dataValidation>
    <dataValidation type="custom" imeMode="halfAlpha" operator="notEqual" showInputMessage="1" showErrorMessage="1" error="自然数を記載ください。" sqref="H104" xr:uid="{3CB60965-6798-4887-A3D7-3A7D3AF70190}">
      <formula1>IF(ISNUMBER($H$104)=TRUE,AND(INT($H$104)=$H$104,$H$104&gt;=0),OR($H$104="*",$H$104="＊"))</formula1>
    </dataValidation>
    <dataValidation type="custom" imeMode="halfAlpha" operator="notEqual" showInputMessage="1" showErrorMessage="1" error="自然数を記載ください。" sqref="J102" xr:uid="{36A64279-9E32-42D9-8FD8-8B632BB6C308}">
      <formula1>IF(ISNUMBER($J$102)=TRUE,AND(INT($J$102)=$J102,$J$102&gt;=0),OR($J$102="*",$J$102="＊"))</formula1>
    </dataValidation>
    <dataValidation type="custom" imeMode="halfAlpha" operator="notEqual" showInputMessage="1" showErrorMessage="1" error="自然数を記載ください。" sqref="J103" xr:uid="{3110FE88-1BEA-4C9F-90F4-C851B0DC18AA}">
      <formula1>IF(ISNUMBER($J$103)=TRUE,AND(INT($J$103)=$J$103,$J$103&gt;=0),OR($J$103="*",$J$103="＊"))</formula1>
    </dataValidation>
    <dataValidation type="custom" imeMode="halfAlpha" operator="notEqual" showInputMessage="1" showErrorMessage="1" error="自然数を記載ください。" sqref="J104" xr:uid="{5D5AFD1C-A6C3-43EE-8B75-7C0156B7BAD3}">
      <formula1>IF(ISNUMBER($J$104)=TRUE,AND(INT($J$104)=$J$104,$J$104&gt;=0),OR($J$104="*",$J$104="＊"))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8F0FE4BA-11A9-44C8-B6F3-B3C729A3E5C0}">
      <formula1>IF(ISNUMBER($J$105)=TRUE,AND(INT($J$105)=$J$105,$J$105&gt;=_xlfn.AGGREGATE(9,3,$J$106:$J$109),$J$105&gt;=0),OR($J$105="*",$J$105="＊"))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D1DDEA0-4E45-4983-A414-C9418B40B584}">
      <formula1>IF(ISNUMBER($H$105)=TRUE,AND(INT($H$105)=$H$105,$H$105&gt;=_xlfn.AGGREGATE(9,3,$H$106:$H$109),$H$105&gt;=0),OR($H$105="*",$H$105="＊"))</formula1>
    </dataValidation>
    <dataValidation type="custom" imeMode="halfAlpha" operator="notEqual" showInputMessage="1" showErrorMessage="1" error="自然数を記載ください。”看護職員”を超えないよう記載ください。" sqref="J106" xr:uid="{8D37BE98-FF1C-41C6-97FF-0A9899A505B0}">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0330EA30-C6FE-49C6-BA97-9A662BC760D8}">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AB43B005-2EE1-4F49-94D5-84244303760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C480FA03-81D2-41F3-97FD-9DA6BC5AB720}">
      <formula1>IF(ISNUMBER($J$109)=TRUE,AND(INT($J$109)=$J$109,$J$105&gt;=$J$109,$J$109&gt;=0),OR($J$109="*",$J$109="＊"))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CB793997-29C3-49C3-8295-719136A32591}">
      <formula1>IF(ISNUMBER($J$110)=TRUE,AND(INT($J$110)=$J$110,$J$110&gt;=_xlfn.AGGREGATE(9,3,$J$111:$J$133),$J$110&gt;=0),OR($J$110="*",$J$110="＊"))</formula1>
    </dataValidation>
    <dataValidation type="custom" showInputMessage="1" showErrorMessage="1" error="自然数を記載ください。”その他の医療技術者等”を超えないよう記載ください。" sqref="J111" xr:uid="{9C313B54-4AAA-434C-993A-46861E5BE4BA}">
      <formula1>IF(ISNUMBER($J$111)=TRUE,AND(INT($J$111)=$J$111,$J$110&gt;=$J$111,$J$111&gt;=0),OR($J$111="*",$J$111="＊"))</formula1>
    </dataValidation>
    <dataValidation type="custom" showInputMessage="1" showErrorMessage="1" error="自然数を記載ください。”その他の医療技術者等”を超えないよう記載ください。" sqref="J112" xr:uid="{1E2335B6-85B1-464B-A961-CC11AF5785D0}">
      <formula1>IF(ISNUMBER($J$112)=TRUE,AND(INT($J$112)=$J$112,$J$110&gt;=$J$112,$J$112&gt;=0),OR($J$112="*",$J$112="＊"))</formula1>
    </dataValidation>
    <dataValidation type="custom" showInputMessage="1" showErrorMessage="1" error="自然数を記載ください。”その他の医療技術者等”を超えないよう記載ください。" sqref="J113" xr:uid="{D72D5EDC-1182-461D-96AA-6FC88E0A0589}">
      <formula1>IF(ISNUMBER($J$113)=TRUE,AND(INT($J$113)=$J$113,$J$110&gt;=$J$113,$J$113&gt;=0),OR($J$113="*",$J$113="＊"))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30126044-4ED5-476A-8679-AD073D99FE37}">
      <formula1>IF(ISNUMBER($J$114)=TRUE,AND(INT($J$114)=$J$114,$J$114&gt;=_xlfn.AGGREGATE(9,3,$J$115:$J$118),$J$114&gt;=0),OR($J$114="*",$J$114="＊"))</formula1>
    </dataValidation>
    <dataValidation type="custom" showInputMessage="1" showErrorMessage="1" error="自然数を記載ください。”リハビリスタッフ”を超えないよう記載ください。" sqref="J115" xr:uid="{883CF668-BF55-4D5E-BBBC-20CE5A992B02}">
      <formula1>IF(ISNUMBER($J$115)=TRUE,AND(INT($J$115)=$J$115,$J$114&gt;=$J$115,$J$115&gt;=0),OR($J$115="*",$J$115="＊"))</formula1>
    </dataValidation>
    <dataValidation type="custom" showInputMessage="1" showErrorMessage="1" error="自然数を記載ください。”リハビリスタッフ”を超えないよう記載ください。" sqref="J116" xr:uid="{3CD34E46-3FF2-497C-A9E3-89992E41D7C6}">
      <formula1>IF(ISNUMBER($J$116)=TRUE,AND(INT($J$116)=$J$116,$J$114&gt;=$J$116,$J$116&gt;=0),OR($J$116="*",$J$116="＊"))</formula1>
    </dataValidation>
    <dataValidation type="custom" showInputMessage="1" showErrorMessage="1" error="自然数を記載ください。”リハビリスタッフ”を超えないよう記載ください。" sqref="J117" xr:uid="{A986C14C-1E79-46DB-8274-467CAF2D6DD5}">
      <formula1>IF(ISNUMBER($J$117)=TRUE,AND(INT($J$117)=$J$117,$J$114&gt;=$J$117,$J$117&gt;=0),OR($J$117="*",$J$117="＊"))</formula1>
    </dataValidation>
    <dataValidation type="custom" showInputMessage="1" showErrorMessage="1" error="自然数を記載ください。”リハビリスタッフ”を超えないよう記載ください。" sqref="J118" xr:uid="{856FC884-D402-4D32-B203-DB8362C737FA}">
      <formula1>IF(ISNUMBER($J$118)=TRUE,AND(INT($J$118)=$J$118,$J$114&gt;=$J$118,$J$118&gt;=0),OR($J$118="*",$J$118="＊"))</formula1>
    </dataValidation>
    <dataValidation type="custom" showInputMessage="1" showErrorMessage="1" error="自然数を記載ください。”その他の医療技術者等”を超えないよう記載ください。" sqref="J119" xr:uid="{C7F5CAE7-2F17-4347-A491-4F5F2BF582E8}">
      <formula1>IF(ISNUMBER($J$119)=TRUE,AND(INT($J$119)=$J$119,$J$110&gt;=$J$119,$J$119&gt;=0),OR($J$119="*",$J$119="＊"))</formula1>
    </dataValidation>
    <dataValidation type="custom" showInputMessage="1" showErrorMessage="1" error="自然数を記載ください。”その他の医療技術者等”を超えないよう記載ください。" sqref="J120" xr:uid="{46E8CB69-65B8-4AE9-8938-164F38013586}">
      <formula1>IF(ISNUMBER($J$120)=TRUE,AND(INT($J$120)=$J$120,$J$110&gt;=$J$120,$J$120&gt;=0),OR($J$120="*",$J$120="＊"))</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BDBAF59-0E58-47E7-8FC7-4D01CD8739F4}">
      <formula1>IF(ISNUMBER($J$121)=TRUE,AND(INT($J$121)=$J$121,$J$121&gt;=_xlfn.AGGREGATE(9,3,$J$122:$J$124),$J$121&gt;=0),OR($J$121="*",$J$121="＊"))</formula1>
    </dataValidation>
    <dataValidation type="custom" showInputMessage="1" showErrorMessage="1" error="自然数を記載ください。”栄養士等”を超えないよう記載ください。" sqref="J122" xr:uid="{2643EA62-5E78-4E21-86DB-333FC8243CDD}">
      <formula1>IF(ISNUMBER($J$122)=TRUE,AND(INT($J$122)=$J$122,$J$121&gt;=$J$122,$J$122&gt;=0),OR($J$122="*",$J$122="＊"))</formula1>
    </dataValidation>
    <dataValidation type="custom" showInputMessage="1" showErrorMessage="1" error="自然数を記載ください。”栄養士等”を超えないよう記載ください。" sqref="J123" xr:uid="{511E8FAC-4E33-4F1E-A4FA-38ECC5E4E4BF}">
      <formula1>IF(ISNUMBER($J$123)=TRUE,AND(INT($J$123)=$J$123,$J$121&gt;=$J$123,$J$123&gt;=0),OR($J$123="*",$J$123="＊"))</formula1>
    </dataValidation>
    <dataValidation type="custom" showInputMessage="1" showErrorMessage="1" error="自然数を記載ください。”栄養士等”を超えないよう記載ください。" sqref="J124" xr:uid="{91E48743-31E9-478D-BE55-C01A67C78888}">
      <formula1>IF(ISNUMBER($J$124)=TRUE,AND(INT($J$124)=$J$124,$J$121&gt;=$J$124,$J$124&gt;=0),OR($J$124="*",$J$124="＊"))</formula1>
    </dataValidation>
    <dataValidation type="custom" showInputMessage="1" showErrorMessage="1" error="自然数を記載ください。”その他の医療技術者等”を超えないよう記載ください。" sqref="J125" xr:uid="{C354E3CB-EF1A-4D7A-A689-CF1B109CD5BB}">
      <formula1>IF(ISNUMBER($J$125)=TRUE,AND(INT($J$125)=$J$125,$J$110&gt;=$J$125,$J$125&gt;=0),OR($J$125="*",$J$125="＊"))</formula1>
    </dataValidation>
    <dataValidation type="custom" showInputMessage="1" showErrorMessage="1" error="自然数を記載ください。&quot;その他の医療技術者等”を超えないよう記載ください。" sqref="J126" xr:uid="{49175DA3-1563-4B48-B07D-7481D9F2606B}">
      <formula1>IF(ISNUMBER($J$126)=TRUE,AND(INT($J$126)=$J$126,$J$110&gt;=$J$126,$J$126&gt;=0),OR($J$126="*",$J$126="＊"))</formula1>
    </dataValidation>
    <dataValidation type="custom" showInputMessage="1" showErrorMessage="1" error="自然数を記載ください。”その他の医療技術者等”を超えないよう記載ください。" sqref="J127" xr:uid="{7AE5A6D4-F82A-41C1-90B6-D3A1D93D1747}">
      <formula1>IF(ISNUMBER($J$127)=TRUE,AND(INT($J$127)=$J$127,$J$110&gt;=$J$127,$J$127&gt;=0),OR($J$127="*",$J$127="＊"))</formula1>
    </dataValidation>
    <dataValidation type="custom" showInputMessage="1" showErrorMessage="1" error="自然数を記載ください。”その他の医療技術者等”を超えないよう記載ください。" sqref="J128" xr:uid="{53F1DC2F-E4FB-4C91-A5B9-8D38EB08C41F}">
      <formula1>IF(ISNUMBER($J$128)=TRUE,AND(INT($J$128)=$J$128,$J$110&gt;=$J$128,$J$128&gt;=0),OR($J$128="*",$J$128="＊"))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BD24404-4496-497E-95E7-50B712D22F61}">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30" xr:uid="{A4C2EAA6-E408-4CED-91CE-AF03FBC745C6}">
      <formula1>IF(ISNUMBER($J$130)=TRUE,AND(INT($J$130)=$J$130,$J$129&gt;=$J$130,$J$130&gt;=0),OR($J$130="*",$J$130="＊"))</formula1>
    </dataValidation>
    <dataValidation type="custom" showInputMessage="1" showErrorMessage="1" error="自然数を記載ください。”その他の医療技術者等”を超えないよう記載ください。" sqref="J131" xr:uid="{552C2624-A789-4430-9D97-FB563E222ABA}">
      <formula1>IF(ISNUMBER($J$131)=TRUE,AND(INT($J$131)=$J$131,$J$129&gt;=$J$131,$J$131&gt;=0),OR($J$131="*",$J$131="＊"))</formula1>
    </dataValidation>
    <dataValidation type="custom" showInputMessage="1" showErrorMessage="1" error="自然数を記載ください。”その他の医療技術者等”を超えないよう記載ください。" sqref="J132" xr:uid="{E9EECDF9-B3D7-4EC8-A8B9-E97945B1CA1C}">
      <formula1>IF(ISNUMBER($J$132)=TRUE,AND(INT($J$132)=$J$132,$J$129&gt;=$J$132,$J$132&gt;=0),OR($J$132="*",$J$132="＊"))</formula1>
    </dataValidation>
    <dataValidation type="custom" showInputMessage="1" showErrorMessage="1" error="自然数を記載ください。”その他の医療技術者等”を超えないよう記載ください。" sqref="J133" xr:uid="{0A311DBA-3387-4A05-B6AC-B0E1D0AEA962}">
      <formula1>IF(ISNUMBER($J$133)=TRUE,AND(INT($J$133)=$J$133,$J$110&gt;=$J$133,$J$133&gt;=0),OR($J$133="*",$J$133="＊"))</formula1>
    </dataValidation>
    <dataValidation type="custom" imeMode="halfAlpha" operator="greaterThanOrEqual" showInputMessage="1" showErrorMessage="1" error="0以上で小数第一位まで記載ください。" sqref="K102" xr:uid="{0889655F-5943-42B0-AA97-E0C712F3119B}">
      <formula1>IF(ISNUMBER($K$102)=TRUE,AND($K$102*10=INT($K$102*10),$K$102&gt;=0),OR($K$102="*",$K$102="＊",$K$102="-"))</formula1>
    </dataValidation>
    <dataValidation type="custom" imeMode="halfAlpha" operator="greaterThanOrEqual" showInputMessage="1" showErrorMessage="1" error="0以上で小数第一位まで記載ください。" sqref="K103" xr:uid="{B81F121D-17CE-4147-A106-0C74D557A046}">
      <formula1>IF(ISNUMBER($K$103)=TRUE,AND($K$103*10=INT($K$103*10),$K$103&gt;=0),OR($K$103="*",$K$103="＊",$K$103="-"))</formula1>
    </dataValidation>
    <dataValidation type="custom" imeMode="halfAlpha" operator="greaterThanOrEqual" showInputMessage="1" showErrorMessage="1" error="0以上で小数第一位まで記載ください。" sqref="K104" xr:uid="{E848C81E-8BD9-4160-B697-97CC5469DECD}">
      <formula1>IF(ISNUMBER($K$104)=TRUE,AND($K$104*10=INT($K$104*10),$K$104&gt;=0),OR($K$104="*",$K$104="＊",$K$104="-"))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2AE85811-E5FF-4525-A058-BC3BC0259826}">
      <formula1>IF(ISNUMBER($K$105)=TRUE,AND($K$105*10=INT($K$105*10),$K$105&gt;=_xlfn.AGGREGATE(9,3,$K$106:$K$109),$K$105&gt;=0),OR($K$105="*",$K$105="＊"))</formula1>
    </dataValidation>
    <dataValidation type="custom" imeMode="halfAlpha" operator="greaterThanOrEqual" showInputMessage="1" showErrorMessage="1" error="0以上で小数第一位まで記載ください。”看護職員”を超えないよう記載ください。" sqref="K106" xr:uid="{7552A1DF-014E-4F97-9BF6-9C8050DBC4D3}">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B92850E4-E2DD-4571-AFB7-70553D8F8932}">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7C7060F-82F1-4C18-9BF5-E7FF7FE3222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6959DCF4-9825-4AC0-BCD3-D4AC6F9ADDB1}">
      <formula1>IF(ISNUMBER($K$109)=TRUE,AND($K$109*10=INT($K$109*10),$K$105&gt;=$K$109,$K$109&gt;=0),OR($K$109="*",$K$109="＊",$K$109="-"))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18C4CC1E-25C8-4716-9C67-162ECACDDC1C}">
      <formula1>IF(ISNUMBER($K$110)=TRUE,AND($K$110*10=INT($K$110*10),$K$110&gt;=_xlfn.AGGREGATE(9,3,$K$111:$K$133),$K$110&gt;=0),OR($K$110="*",$K$110="＊"))</formula1>
    </dataValidation>
    <dataValidation type="custom" imeMode="halfAlpha" operator="greaterThanOrEqual" showInputMessage="1" showErrorMessage="1" error="0以上で小数第一位まで記載ください。”その他の医療技術者等”を超えないよう記載ください。" sqref="K111" xr:uid="{6312A585-889D-4A75-826D-FA3C8365F1DE}">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2D100104-66BB-4DAC-A13C-157E55B045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733E9C97-6591-4958-8213-E9CA915BE8B3}">
      <formula1>IF(ISNUMBER($K$113)=TRUE,AND($K$113*10=INT($K$113*10),$K$110&gt;=$K$113,$K$113&gt;=0),OR($K$113="*",$K$113="＊",$K$113="-"))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A8BFD382-9FCB-433E-AAA5-88BBF5D3CC2D}">
      <formula1>IF(ISNUMBER($K$114)=TRUE,AND($K$114*10=INT($K$114*10),$K$114&gt;=_xlfn.AGGREGATE(9,3,$K$115:$K$118),$K$114&gt;=0),OR($K$114="*",$K$114="＊"))</formula1>
    </dataValidation>
    <dataValidation type="custom" imeMode="halfAlpha" operator="greaterThanOrEqual" showInputMessage="1" showErrorMessage="1" error="0以上で小数第一位まで記載ください。”リハビリスタッフ”を超えないよう記載ください。" sqref="K115" xr:uid="{25A472EE-BF1E-4A44-BB34-E8A9FEA0BC83}">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052B2786-FA07-4B30-B1E9-15E358EFE122}">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D0DB6ECC-36B0-42AB-8713-2F21C4191778}">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14F9C9A3-480D-400D-AE99-C406A94B561E}">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A3ABB0A4-8074-4DC8-BA49-FD7C93B8ADAA}">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A37228D9-6FEF-4002-A48D-F16D0C9B3D02}">
      <formula1>IF(ISNUMBER($K$120)=TRUE,AND($K$120*10=INT($K$120*10),$K$110&gt;=$K$120,$K$120&gt;=0),OR($K$120="*",$K$120="＊"))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52DEF430-A8ED-4919-8702-E5F9AD705A00}">
      <formula1>IF(ISNUMBER($K$121)=TRUE,AND($K$121*10=INT($K$121*10),$K$121&gt;=_xlfn.AGGREGATE(9,3,$K$122:$K$124),$K$121&gt;=0),OR($K$121="*",$K$121="＊"))</formula1>
    </dataValidation>
    <dataValidation type="custom" imeMode="halfAlpha" operator="greaterThanOrEqual" showInputMessage="1" showErrorMessage="1" error="0以上で小数第一位まで記載ください。”栄養士等”を超えないよう記載ください。" sqref="K122" xr:uid="{1406C6F5-AF3E-4780-B708-CCA77146CF3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B385B62A-AA25-49FF-8676-D9F06DB79F54}">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93E23449-2B49-44B6-B770-1953BEF43EE9}">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240E8C0B-1864-4409-962A-C7D83937CA33}">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8BD4047E-7172-40CA-9F6F-0204B1BB57F4}">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5F970C58-2E08-421F-BA1D-10CFEFB26C54}">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7D6FC25D-B64A-4DA2-8434-258980D63C56}">
      <formula1>IF(ISNUMBER($K$128)=TRUE,AND($K$128*10=INT($K$128*10),$K$110&gt;=$K$128,$K$128&gt;=0),OR($K$128="*",$K$128="＊",$K$128="-"))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8E59E4DC-CEBE-4BF8-BEF7-8F8720146923}">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30" xr:uid="{5622D27F-43EF-43E0-B882-24D32B1EA64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E593E7F4-6175-4BF9-9694-959EB9765AC2}">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8E22869E-F437-42CA-8EEE-237A65DB3CE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E60BC606-87F8-4D39-BE77-961F7525208E}">
      <formula1>IF(ISNUMBER($K$133)=TRUE,AND($K$133*10=INT($K$133*10),$K$110&gt;=$K$133,$K$133&gt;=0),OR($K$133="*",$K$133="＊"))</formula1>
    </dataValidation>
    <dataValidation type="custom" imeMode="halfAlpha" operator="notEqual" showInputMessage="1" showErrorMessage="1" error="自然数を記載ください。" sqref="M102" xr:uid="{4C6D4FC6-ECE0-4F08-BD1C-6D7236C55FE6}">
      <formula1>IF(ISNUMBER($M$102)=TRUE,AND(INT($M$102)=$M$102,$M$102&gt;=0),OR($M$102="*",$M$102="＊"))</formula1>
    </dataValidation>
    <dataValidation type="custom" imeMode="halfAlpha" operator="notEqual" showInputMessage="1" showErrorMessage="1" error="自然数を記載ください。" sqref="M103" xr:uid="{E1E65813-4732-4481-B35C-5A496A84C587}">
      <formula1>IF(ISNUMBER($M$103)=TRUE,AND(INT($M$103)=$M$103,$M$103&gt;=0),OR($M$103="*",$M$103="＊"))</formula1>
    </dataValidation>
    <dataValidation type="custom" imeMode="halfAlpha" operator="notEqual" showInputMessage="1" showErrorMessage="1" error="自然数を記載ください。" sqref="M104" xr:uid="{75AA3C50-CEFD-4B49-89BB-E06BD2B721AF}">
      <formula1>IF(ISNUMBER($M$104)=TRUE,AND(INT($M$104)=$M$104,$M$104&gt;=0),OR($M$104="*",$M$104="＊"))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BC9EF5E-4677-4407-BBED-11F844D50041}">
      <formula1>IF(ISNUMBER($M$105)=TRUE,AND(INT($M$105)=$M$105,$M$105&gt;=_xlfn.AGGREGATE(9,3,$M$106:$M$109),$M$105&gt;=0),OR($M$105="*",$M$105="＊"))</formula1>
    </dataValidation>
    <dataValidation type="custom" imeMode="halfAlpha" operator="notEqual" showInputMessage="1" showErrorMessage="1" error="自然数を記載ください。”看護職員”を超えないよう記載ください。" sqref="M106" xr:uid="{D6ED92F1-0DF7-4A70-AB7A-C9824D0E62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F4A4AD1B-7DBB-4EC8-BA52-02F3332A347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C3598345-6298-41B3-8CC5-B9789B60C38F}">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6CBC86FA-7C43-4C6C-92D9-59A575CC5DCA}">
      <formula1>IF(ISNUMBER($M$109)=TRUE,AND(INT($M$109)=$M$109,$M$105&gt;=$M$109,$M$109&gt;=0),OR($M$109="*",$M$109="＊"))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CD7F8CF1-F538-4FE9-928C-17D09ACA4B41}">
      <formula1>IF(ISNUMBER($M$110)=TRUE,AND(INT($M$110)=$M$110,$M$110&gt;=_xlfn.AGGREGATE(9,3,$M$111:$M$133),$M$110&gt;=0),OR($M$110="*",$M$110="＊"))</formula1>
    </dataValidation>
    <dataValidation type="custom" showInputMessage="1" showErrorMessage="1" error="自然数を記載ください。”その他の医療技術者等”を超えないよう記載ください。" sqref="M111" xr:uid="{0B14C380-651B-495B-9DE2-5BB67FCC279E}">
      <formula1>IF(ISNUMBER($M$111)=TRUE,AND(INT($M$111)=$M$111,$M$110&gt;=$M$111,$M$111&gt;=0),OR($M$111="*",$M$111="＊"))</formula1>
    </dataValidation>
    <dataValidation type="custom" showInputMessage="1" showErrorMessage="1" error="自然数を記載ください。”その他の医療技術者等”を超えないよう記載ください。" sqref="M112" xr:uid="{288FDC41-4BF8-412B-8859-740B99F7C12E}">
      <formula1>IF(ISNUMBER($M$112)=TRUE,AND(INT($M$112)=$M$112,$M$110&gt;=$M$112,$M$112&gt;=0),OR($M$112="*",$M$112="＊"))</formula1>
    </dataValidation>
    <dataValidation type="custom" showInputMessage="1" showErrorMessage="1" error="自然数を記載ください。”その他の医療技術者等”を超えないよう記載ください。" sqref="M113" xr:uid="{95E94DBD-AC3B-4839-AA65-153C5B105DA6}">
      <formula1>IF(ISNUMBER($M$113)=TRUE,AND(INT($M$113)=$M$113,$M$110&gt;=$M$113,$M$113&gt;=0),OR($M$113="*",$M$113="＊"))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3DAE734-5032-495B-ADF5-DBAFF5FB6AF0}">
      <formula1>IF(ISNUMBER($M$114)=TRUE,AND(INT($M$114)=$M$114,$M$114&gt;=_xlfn.AGGREGATE(9,3,$M$115:$M$118),$M$114&gt;=0),OR($M$114="*",$M$114="＊"))</formula1>
    </dataValidation>
    <dataValidation type="custom" showInputMessage="1" showErrorMessage="1" error="自然数を記載ください。”リハビリスタッフ”を超えないよう記載ください。" sqref="M115" xr:uid="{7032E334-6D87-41E6-8BCA-19A905029782}">
      <formula1>IF(ISNUMBER($M$115)=TRUE,AND(INT($M$115)=$M$115,$M$114&gt;=$M$115,$M$115&gt;=0),OR($M$115="*",$M$115="＊"))</formula1>
    </dataValidation>
    <dataValidation type="custom" showInputMessage="1" showErrorMessage="1" error="自然数を記載ください。”リハビリスタッフ”を超えないよう記載ください。" sqref="M116" xr:uid="{7022D76E-01E4-4C1C-B516-3FAD93C02244}">
      <formula1>IF(ISNUMBER($M$116)=TRUE,AND(INT($M$116)=$M$116,$M$114&gt;=$M$116,$M$116&gt;=0),OR($M$116="*",$M$116="＊"))</formula1>
    </dataValidation>
    <dataValidation type="custom" showInputMessage="1" showErrorMessage="1" error="自然数を記載ください。”リハビリスタッフ”を超えないよう記載ください。" sqref="M117" xr:uid="{DE6BBFE9-F149-434B-B451-56AF3BBA8521}">
      <formula1>IF(ISNUMBER($M$117)=TRUE,AND(INT($M$117)=$M$117,$M$114&gt;=$M$117,$M$117&gt;=0),OR($M$117="*",$M$117="＊"))</formula1>
    </dataValidation>
    <dataValidation type="custom" showInputMessage="1" showErrorMessage="1" error="自然数を記載ください。”リハビリスタッフ”を超えないよう記載ください。" sqref="M118" xr:uid="{5C4E20D4-D76E-4D66-82AB-BE79E225B0A1}">
      <formula1>IF(ISNUMBER($M$118)=TRUE,AND(INT($M$118)=$M$118,$M$114&gt;=$M$118,$M$118&gt;=0),OR($M$118="*",$M$118="＊"))</formula1>
    </dataValidation>
    <dataValidation type="custom" showInputMessage="1" showErrorMessage="1" error="自然数を記載ください。”その他の医療技術者等”を超えないよう記載ください。" sqref="M119" xr:uid="{4FCEA73E-45E2-44B2-BDA2-C86318A3698C}">
      <formula1>IF(ISNUMBER($M$119)=TRUE,AND(INT($M$119)=$M$119,$M$110&gt;=$M$119,$M$119&gt;=0),OR($M$119="*",$M$119="＊"))</formula1>
    </dataValidation>
    <dataValidation type="custom" showInputMessage="1" showErrorMessage="1" error="自然数を記載ください。”その他の医療技術者等”を超えないよう記載ください。" sqref="M120" xr:uid="{FDDB690C-5013-476E-AF07-2EBD4B0C6F0E}">
      <formula1>IF(ISNUMBER($M$120)=TRUE,AND(INT($M$120)=$M$120,$M$110&gt;=$M$120,$M$120&gt;=0),OR($M$120="*",$M$120="＊"))</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6BF6CAE5-FDCD-4004-9CFE-93A5F5E38EDA}">
      <formula1>IF(ISNUMBER($M$121)=TRUE,AND(INT($M$121)=$M$121,$M$121&gt;=_xlfn.AGGREGATE(9,3,$M$122:$M$124),$M$121&gt;=0),OR($M$121="*",$M$121="＊"))</formula1>
    </dataValidation>
    <dataValidation type="custom" showInputMessage="1" showErrorMessage="1" error="自然数を記載ください。”栄養士等”を超えないよう記載ください。" sqref="M122" xr:uid="{89BDC810-F570-431E-911C-5E43337B68B6}">
      <formula1>IF(ISNUMBER($M$122)=TRUE,AND(INT($M$122)=$M$122,$M$121&gt;=$M$122,$M$122&gt;=0),OR($M$122="*",$M$122="＊"))</formula1>
    </dataValidation>
    <dataValidation type="custom" showInputMessage="1" showErrorMessage="1" error="自然数を記載ください。”栄養士等”を超えないよう記載ください。" sqref="M123" xr:uid="{5DE60296-00FE-4248-86DE-FC71765F49FA}">
      <formula1>IF(ISNUMBER($M$123)=TRUE,AND(INT($M$123)=$M$123,$M$121&gt;=$M$123,$M$123&gt;=0),OR($M$123="*",$M$123="＊"))</formula1>
    </dataValidation>
    <dataValidation type="custom" showInputMessage="1" showErrorMessage="1" error="自然数を記載ください。”栄養士等”を超えないよう記載ください。" sqref="M124" xr:uid="{EC92CC40-D556-4BCA-B714-D25D10A04C0F}">
      <formula1>IF(ISNUMBER($M$124)=TRUE,AND(INT($M$124)=$M$124,$M$121&gt;=$M$124,$M$124&gt;=0),OR($M$124="*",$M$124="＊"))</formula1>
    </dataValidation>
    <dataValidation type="custom" showInputMessage="1" showErrorMessage="1" error="自然数を記載ください。”その他の医療技術者等”を超えないよう記載ください。" sqref="M125" xr:uid="{20851FF9-21BD-4F8E-AF4F-0DB7A68770B3}">
      <formula1>IF(ISNUMBER($M$125)=TRUE,AND(INT($M$125)=$M$125,$M$110&gt;=$M$125,$M$125&gt;=0),OR($M$125="*",$M$125="＊"))</formula1>
    </dataValidation>
    <dataValidation type="custom" showInputMessage="1" showErrorMessage="1" error="自然数を記載ください。&quot;その他の医療技術者等”を超えないよう記載ください。" sqref="M126" xr:uid="{98A31553-67A7-470E-8C5F-EB719D5377F8}">
      <formula1>IF(ISNUMBER($M$126)=TRUE,AND(INT($M$126)=$M$126,$M$110&gt;=$M$126,$M$126&gt;=0),OR($M$126="*",$M$126="＊"))</formula1>
    </dataValidation>
    <dataValidation type="custom" showInputMessage="1" showErrorMessage="1" error="自然数を記載ください。”その他の医療技術者等”を超えないよう記載ください。" sqref="M127" xr:uid="{4003E309-0C1C-48E6-A0B5-1A9C71BE658B}">
      <formula1>IF(ISNUMBER($M$127)=TRUE,AND(INT($M$127)=$M$127,$M$110&gt;=$M$127,$M$127&gt;=0),OR($M$127="*",$M$127="＊"))</formula1>
    </dataValidation>
    <dataValidation type="custom" showInputMessage="1" showErrorMessage="1" error="自然数を記載ください。”その他の医療技術者等”を超えないよう記載ください。" sqref="M128" xr:uid="{AA31A7FA-8D86-4FB0-87B0-E853ABDACAD0}">
      <formula1>IF(ISNUMBER($M$128)=TRUE,AND(INT($M$128)=$M$128,$M$110&gt;=$M$128,$M$128&gt;=0),OR($M$128="*",$M$128="＊"))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43BBADF2-D0E9-412C-91AA-94541506F560}">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30" xr:uid="{C16523FB-E145-478A-B32F-58015D27AA4A}">
      <formula1>IF(ISNUMBER($M$130)=TRUE,AND(INT($M$130)=$M$130,$M$129&gt;=$M$130,$M$130&gt;=0),OR($M$130="*",$M$130="＊"))</formula1>
    </dataValidation>
    <dataValidation type="custom" showInputMessage="1" showErrorMessage="1" error="自然数を記載ください。”その他の医療技術者等”を超えないよう記載ください。" sqref="M131" xr:uid="{ADEE0EEB-722F-4C78-BC31-94847FB03F31}">
      <formula1>IF(ISNUMBER($M$131)=TRUE,AND(INT($M$131)=$M$131,$M$129&gt;=$M$131,$M$131&gt;=0),OR($M$131="*",$M$131="＊"))</formula1>
    </dataValidation>
    <dataValidation type="custom" showInputMessage="1" showErrorMessage="1" error="自然数を記載ください。”その他の医療技術者等”を超えないよう記載ください。" sqref="M132" xr:uid="{610525E7-BE6A-4BAC-9E82-F37A67C0442E}">
      <formula1>IF(ISNUMBER($M$132)=TRUE,AND(INT($M$132)=$M$132,$M$129&gt;=$M$132,$M$132&gt;=0),OR($M$132="*",$M$132="＊"))</formula1>
    </dataValidation>
    <dataValidation type="custom" showInputMessage="1" showErrorMessage="1" error="自然数を記載ください。”その他の医療技術者等”を超えないよう記載ください。" sqref="M133" xr:uid="{53CEA573-6846-4889-B397-CFE3D28959BF}">
      <formula1>IF(ISNUMBER($M$133)=TRUE,AND(INT($M$133)=$M$133,$M$110&gt;=$M$133,$M$133&gt;=0),OR($M$133="*",$M$133="＊"))</formula1>
    </dataValidation>
    <dataValidation type="custom" imeMode="halfAlpha" operator="notEqual" showInputMessage="1" showErrorMessage="1" error="自然数を記載ください。" sqref="N102" xr:uid="{7C46464C-98E4-4285-81CF-1C21EF5B4395}">
      <formula1>IF(ISNUMBER($N$102)=TRUE,AND(INT($N$102)=$N$102,$N$102&gt;=0),OR($N$102="*",$N$102="＊"))</formula1>
    </dataValidation>
    <dataValidation type="custom" imeMode="halfAlpha" operator="notEqual" showInputMessage="1" showErrorMessage="1" error="自然数を記載ください。" sqref="N103" xr:uid="{A83F413A-6813-4E0C-BB2F-BB8AB6FAFA0C}">
      <formula1>IF(ISNUMBER($N$103)=TRUE,AND(INT($N$103)=$N$103,$N$103&gt;=0),OR($N$103="*",$N$103="＊"))</formula1>
    </dataValidation>
    <dataValidation type="custom" imeMode="halfAlpha" operator="notEqual" showInputMessage="1" showErrorMessage="1" error="自然数を記載ください。" sqref="N104" xr:uid="{197A8F4E-D37D-4BA5-9F47-1CDDF4492DD3}">
      <formula1>IF(ISNUMBER($N$104)=TRUE,AND(INT($N$104)=$N$104,$N$104&gt;=0),OR($N$104="*",$N$104="＊"))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E12ACD5E-FFB9-4DF1-90DF-237A33239EE3}">
      <formula1>IF(ISNUMBER($N$105)=TRUE,AND(INT($N$105)=$N$105,$N$105&gt;=_xlfn.AGGREGATE(9,3,$N$106:$N$109),$N$105&gt;=0),OR($N$105="*",$N$105="＊"))</formula1>
    </dataValidation>
    <dataValidation type="custom" imeMode="halfAlpha" operator="notEqual" showInputMessage="1" showErrorMessage="1" error="自然数を記載ください。”看護職員”を超えないよう記載ください。" sqref="N106" xr:uid="{A3887433-6091-4FBE-B4F0-7EE03AC28708}">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015A72D5-CAAE-4644-9648-5865C0420D46}">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FA89D026-2377-4525-860D-EE7122F920E5}">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930E59F3-E997-45BD-8472-2240D4B1DDC5}">
      <formula1>IF(ISNUMBER($N$109)=TRUE,AND(INT($N$109)=$N$109,$N$105&gt;=$N$109,$N$109&gt;=0),OR($N$109="*",$N$109="＊"))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2D1F2C8-2860-46B3-B003-B1FC90F7C0B7}">
      <formula1>IF(ISNUMBER($N$110)=TRUE,AND(INT($N$110)=$N$110,$N$110&gt;=_xlfn.AGGREGATE(9,3,$N$111:$N$133),$N$110&gt;=0),OR($N$110="*",$N$110="＊"))</formula1>
    </dataValidation>
    <dataValidation type="custom" showInputMessage="1" showErrorMessage="1" error="自然数を記載ください。”リハビリスタッフ”を超えないよう記載ください。" sqref="O117" xr:uid="{DA8D1A53-B103-48D5-81A9-9C2BEFF14555}">
      <formula1>IF(ISNUMBER($O$117)=TRUE,AND(INT($O$117)=$O$117,$O$114&gt;=$O$117,$O$117&gt;=0),OR($O$117="*",$O$117="＊"))</formula1>
    </dataValidation>
    <dataValidation type="custom" showInputMessage="1" showErrorMessage="1" error="自然数を記載ください。”その他の医療技術者等”を超えないよう記載ください。" sqref="N120" xr:uid="{B5B63BE4-60DE-44E4-B5E5-8B50C723BD4F}">
      <formula1>IF(ISNUMBER($N$120)=TRUE,AND(INT($N$120)=$N$120,$N$110&gt;=$N$120,$N$120&gt;=0),OR($N$120="*",$N$120="＊"))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1116E11B-822E-4741-B092-D21478B13E30}">
      <formula1>IF(ISNUMBER($N$121)=TRUE,AND(INT($N$121)=$N$121,$N$121&gt;=_xlfn.AGGREGATE(9,3,$N$122:$N$124),$N$121&gt;=0),OR($N$121="*",$N$121="＊"))</formula1>
    </dataValidation>
    <dataValidation type="custom" showInputMessage="1" showErrorMessage="1" error="自然数を記載ください。”栄養士等”を超えないよう記載ください。" sqref="N122" xr:uid="{E14CD548-E77B-4295-9F6B-2D6052CD0DEB}">
      <formula1>IF(ISNUMBER($N$122)=TRUE,AND(INT($N$122)=$N$122,$N$121&gt;=$N$122,$N$122&gt;=0),OR($N$122="*",$N$122="＊"))</formula1>
    </dataValidation>
    <dataValidation type="custom" showInputMessage="1" showErrorMessage="1" error="自然数を記載ください。”栄養士等”を超えないよう記載ください。" sqref="N123" xr:uid="{F3873302-1925-492D-A064-2E33BECA22D9}">
      <formula1>IF(ISNUMBER($N$123)=TRUE,AND(INT($N$123)=$N$123,$N$121&gt;=$N$123,$N$123&gt;=0),OR($N$123="*",$N$123="＊"))</formula1>
    </dataValidation>
    <dataValidation type="custom" showInputMessage="1" showErrorMessage="1" error="自然数を記載ください。”栄養士等”を超えないよう記載ください。" sqref="N124" xr:uid="{14722697-E75C-43B0-887E-C17249814700}">
      <formula1>IF(ISNUMBER($N$124)=TRUE,AND(INT($N$124)=$N$124,$N$121&gt;=$N$124,$N$124&gt;=0),OR($N$124="*",$N$124="＊"))</formula1>
    </dataValidation>
    <dataValidation type="custom" showInputMessage="1" showErrorMessage="1" error="自然数を記載ください。”その他の医療技術者等”を超えないよう記載ください。" sqref="N125" xr:uid="{D75BDE7D-3B82-4C20-81B2-2490B99EA49B}">
      <formula1>IF(ISNUMBER($N$125)=TRUE,AND(INT($N$125)=$N$125,$N$110&gt;=$N$125,$N$125&gt;=0),OR($N$125="*",$N$125="＊"))</formula1>
    </dataValidation>
    <dataValidation type="custom" showInputMessage="1" showErrorMessage="1" error="自然数を記載ください。&quot;その他の医療技術者等”を超えないよう記載ください。" sqref="N126" xr:uid="{5F65AFA4-7EEA-433F-8636-FED7942B7984}">
      <formula1>IF(ISNUMBER($N$126)=TRUE,AND(INT($N$126)=$N$126,$N$110&gt;=$N$126,$N$126&gt;=0),OR($N$126="*",$N$126="＊"))</formula1>
    </dataValidation>
    <dataValidation type="custom" showInputMessage="1" showErrorMessage="1" error="自然数を記載ください。”その他の医療技術者等”を超えないよう記載ください。" sqref="N127" xr:uid="{D080DF8A-E113-499F-842A-CB01142D8ED6}">
      <formula1>IF(ISNUMBER($N$127)=TRUE,AND(INT($N$127)=$N$127,$N$110&gt;=$N$127,$N$127&gt;=0),OR($N$127="*",$N$127="＊"))</formula1>
    </dataValidation>
    <dataValidation type="custom" showInputMessage="1" showErrorMessage="1" error="自然数を記載ください。”その他の医療技術者等”を超えないよう記載ください。" sqref="N128" xr:uid="{9020A66D-E289-4827-B17A-131C347E4D00}">
      <formula1>IF(ISNUMBER($N$128)=TRUE,AND(INT($N$128)=$N$128,$N$110&gt;=$N$128,$N$128&gt;=0),OR($N$128="*",$N$128="＊"))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A0D35F66-0B09-4C4E-B3A7-BD5AFC96FE63}">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30" xr:uid="{786E3DF9-4A20-49B7-A6F6-D8602522B7A5}">
      <formula1>IF(ISNUMBER($N$130)=TRUE,AND(INT($N$130)=$N$130,$N$129&gt;=$N$130,$N$130&gt;=0),OR($N$130="*",$N$130="＊"))</formula1>
    </dataValidation>
    <dataValidation type="custom" showInputMessage="1" showErrorMessage="1" error="自然数を記載ください。”その他の医療技術者等”を超えないよう記載ください。" sqref="N131" xr:uid="{DDF7DED2-896E-4B8F-A7C3-9BFB1C18FE31}">
      <formula1>IF(ISNUMBER($N$131)=TRUE,AND(INT($N$131)=$N$131,$N$129&gt;=$N$131,$N$131&gt;=0),OR($N$131="*",$N$131="＊"))</formula1>
    </dataValidation>
    <dataValidation type="custom" showInputMessage="1" showErrorMessage="1" error="自然数を記載ください。”その他の医療技術者等”を超えないよう記載ください。" sqref="N132" xr:uid="{A3AB0957-0D37-48EF-AE26-5F6C0C443305}">
      <formula1>IF(ISNUMBER($N$132)=TRUE,AND(INT($N$132)=$N$132,$N$129&gt;=$N$132,$N$132&gt;=0),OR($N$132="*",$N$132="＊"))</formula1>
    </dataValidation>
    <dataValidation type="custom" showInputMessage="1" showErrorMessage="1" error="自然数を記載ください。”その他の医療技術者等”を超えないよう記載ください。" sqref="N133" xr:uid="{7FD84E4D-F4B0-45C8-B7EF-0547C9F2887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EF715EB4-285C-4A70-8381-26A189A587A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B89244BE-0A05-45D5-A5BB-C9140E25E632}">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2FA2CE1E-A785-4EC7-A9D8-298DD11EEC04}">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158C0C93-D120-4AFC-B2B3-857F7C3FC952}">
      <formula1>IF(ISNUMBER($O$109)=TRUE,AND(INT($O$109)=$O$109,$O$105&gt;=$O$109,$O$109&gt;=0),OR($O$109="*",$O$109="＊"))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28432BE-D72D-489E-BF74-4C596D924A1F}">
      <formula1>IF(ISNUMBER($O$110)=TRUE,AND(INT($O$110)=$O$110,$O$110&gt;=_xlfn.AGGREGATE(9,3,$O$111:$O$133),$O$110&gt;=0),OR($O$110="*",$O$110="＊"))</formula1>
    </dataValidation>
    <dataValidation type="custom" showInputMessage="1" showErrorMessage="1" error="自然数を記載ください。”その他の医療技術者等”を超えないよう記載ください。" sqref="O111" xr:uid="{F084486D-9D6A-4CC9-A198-1BDF3206748B}">
      <formula1>IF(ISNUMBER($O$111)=TRUE,AND(INT($O$111)=$O$111,$O$110&gt;=$O$111,$O$111&gt;=0),OR($O$111="*",$O$111="＊"))</formula1>
    </dataValidation>
    <dataValidation type="custom" showInputMessage="1" showErrorMessage="1" error="自然数を記載ください。”その他の医療技術者等”を超えないよう記載ください。" sqref="O112" xr:uid="{945BF3BB-9F15-4A5F-8536-6B0E3CBF5EEE}">
      <formula1>IF(ISNUMBER($O$112)=TRUE,AND(INT($O$112)=$O$112,$O$110&gt;=$O$112,$O$112&gt;=0),OR($O$112="*",$O$112="＊"))</formula1>
    </dataValidation>
    <dataValidation type="custom" showInputMessage="1" showErrorMessage="1" error="自然数を記載ください。”その他の医療技術者等”を超えないよう記載ください。" sqref="O113" xr:uid="{E77EA321-E325-4CE8-802B-3BFCC92433A7}">
      <formula1>IF(ISNUMBER($O$113)=TRUE,AND(INT($O$113)=$O$113,$O$110&gt;=$O$113,$O$113&gt;=0),OR($O$113="*",$O$113="＊"))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77208123-60D3-4614-A06E-56F2E8B99368}">
      <formula1>IF(ISNUMBER($O$114)=TRUE,AND(INT($O$114)=$O$114,$O$114&gt;=_xlfn.AGGREGATE(9,3,$O$115:$O$118),$O$114&gt;=0),OR($O$114="*",$O$114="＊"))</formula1>
    </dataValidation>
    <dataValidation type="custom" showInputMessage="1" showErrorMessage="1" error="自然数を記載ください。”リハビリスタッフ”を超えないよう記載ください。" sqref="O115" xr:uid="{B22989A7-B695-41FF-9F1B-3CD9CFD66E45}">
      <formula1>IF(ISNUMBER($O$115)=TRUE,AND(INT($O$115)=$O$115,$O$114&gt;=$O$115,$O$115&gt;=0),OR($O$115="*",$O$115="＊"))</formula1>
    </dataValidation>
    <dataValidation type="custom" showInputMessage="1" showErrorMessage="1" error="自然数を記載ください。”リハビリスタッフ”を超えないよう記載ください。" sqref="O116" xr:uid="{D12A7815-0572-427A-8AB6-1FA5D3135BCC}">
      <formula1>IF(ISNUMBER($O$116)=TRUE,AND(INT($O$116)=$O$116,$O$114&gt;=$O$116,$O$116&gt;=0),OR($O$116="*",$O$116="＊"))</formula1>
    </dataValidation>
    <dataValidation type="custom" showInputMessage="1" showErrorMessage="1" error="自然数を記載ください。”リハビリスタッフ”を超えないよう記載ください。" sqref="O118" xr:uid="{9FF644BA-0A51-48F8-82F9-A6A11F919908}">
      <formula1>IF(ISNUMBER($O$118)=TRUE,AND(INT($O$118)=$O$118,$O$114&gt;=$O$118,$O$118&gt;=0),OR($O$118="*",$O$118="＊"))</formula1>
    </dataValidation>
    <dataValidation type="custom" showInputMessage="1" showErrorMessage="1" error="自然数を記載ください。”その他の医療技術者等”を超えないよう記載ください。" sqref="O119" xr:uid="{6670E4C7-31A0-467C-A460-3E09A3012109}">
      <formula1>IF(ISNUMBER($O$119)=TRUE,AND(INT($O$119)=$O$119,$O$110&gt;=$O$119,$O$119&gt;=0),OR($O$119="*",$O$119="＊"))</formula1>
    </dataValidation>
    <dataValidation type="custom" showInputMessage="1" showErrorMessage="1" error="自然数を記載ください。”その他の医療技術者等”を超えないよう記載ください。" sqref="O120" xr:uid="{49304463-0263-422F-A847-DEE5F7C77256}">
      <formula1>IF(ISNUMBER($O$120)=TRUE,AND(INT($O$120)=$O$120,$O$110&gt;=$O$120,$O$120&gt;=0),OR($O$120="*",$O$120="＊"))</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5222937D-376F-482D-9AF2-5978F60AAE01}">
      <formula1>IF(ISNUMBER($O$121)=TRUE,AND(INT($O$121)=$O$121,$O$121&gt;=_xlfn.AGGREGATE(9,3,$O$122:$O$124),$O$121&gt;=0),OR($O$121="*",$O$121="＊"))</formula1>
    </dataValidation>
    <dataValidation type="custom" showInputMessage="1" showErrorMessage="1" error="自然数を記載ください。”栄養士等”を超えないよう記載ください。" sqref="O122" xr:uid="{F32F57D6-58EF-4A90-9257-956EB85C640C}">
      <formula1>IF(ISNUMBER($O$122)=TRUE,AND(INT($O$122)=$O$122,$O$121&gt;=$O$122,$O$122&gt;=0),OR($O$122="*",$O$122="＊"))</formula1>
    </dataValidation>
    <dataValidation type="custom" showInputMessage="1" showErrorMessage="1" error="自然数を記載ください。”栄養士等”を超えないよう記載ください。" sqref="O123" xr:uid="{58CD110C-25DE-4A92-817D-99DD8F60C674}">
      <formula1>IF(ISNUMBER($O$123)=TRUE,AND(INT($O$123)=$O$123,$O$121&gt;=$O$123,$O$123&gt;=0),OR($O$123="*",$O$123="＊"))</formula1>
    </dataValidation>
    <dataValidation type="custom" showInputMessage="1" showErrorMessage="1" error="自然数を記載ください。”栄養士等”を超えないよう記載ください。" sqref="O124" xr:uid="{30C327B5-2D60-46A9-A787-245340A47A46}">
      <formula1>IF(ISNUMBER($O$124)=TRUE,AND(INT($O$124)=$O$124,$O$121&gt;=$O$124,$O$124&gt;=0),OR($O$124="*",$O$124="＊"))</formula1>
    </dataValidation>
    <dataValidation type="custom" showInputMessage="1" showErrorMessage="1" error="自然数を記載ください。”その他の医療技術者等”を超えないよう記載ください。" sqref="O125" xr:uid="{8DA097D3-EB77-4112-BB0A-A4AAD661BEC4}">
      <formula1>IF(ISNUMBER($O$125)=TRUE,AND(INT($O$125)=$O$125,$O$110&gt;=$O$125,$O$125&gt;=0),OR($O$125="*",$O$125="＊"))</formula1>
    </dataValidation>
    <dataValidation type="custom" showInputMessage="1" showErrorMessage="1" error="自然数を記載ください。”その他の医療技術者等”を超えないよう記載ください。" sqref="O126" xr:uid="{46623093-0E4B-4874-B344-05AFFE376447}">
      <formula1>IF(ISNUMBER($O$126)=TRUE,AND(INT($O$126)=$O$126,$O$110&gt;=$O$126,$O$126&gt;=0),OR($O$126="*",$O$126="＊"))</formula1>
    </dataValidation>
    <dataValidation type="custom" showInputMessage="1" showErrorMessage="1" error="自然数を記載ください。”その他の医療技術者等”を超えないよう記載ください。" sqref="O127" xr:uid="{A50D0FA4-5D84-4F96-96B3-0BB6E6361691}">
      <formula1>IF(ISNUMBER($O$127)=TRUE,AND(INT($O$127)=$O$127,$O$110&gt;=$O$127,$O$127&gt;=0),OR($O$127="*",$O$127="＊"))</formula1>
    </dataValidation>
    <dataValidation type="custom" showInputMessage="1" showErrorMessage="1" error="自然数を記載ください。”その他の医療技術者等”を超えないよう記載ください。" sqref="O128" xr:uid="{F4BB05B9-E07E-462D-B6A7-343E60D6B965}">
      <formula1>IF(ISNUMBER($O$128)=TRUE,AND(INT($O$128)=$O$128,$O$110&gt;=$O$128,$O$128&gt;=0),OR($O$128="*",$O$128="＊"))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795793D2-D607-4525-BDFA-29584A239B8C}">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30" xr:uid="{E0CE86AA-2651-4138-9A3A-4912D6B73975}">
      <formula1>IF(ISNUMBER($O$130)=TRUE,AND(INT($O$130)=$O$130,$O$129&gt;=$O$130,$O$130&gt;=0),OR($O$130="*",$O$130="＊"))</formula1>
    </dataValidation>
    <dataValidation type="custom" showInputMessage="1" showErrorMessage="1" error="自然数を記載ください。”その他の医療技術者等”を超えないよう記載ください。" sqref="O131" xr:uid="{4FCD37D2-8DFA-4466-9311-3F11D59F1A78}">
      <formula1>IF(ISNUMBER($O$131)=TRUE,AND(INT($O$131)=$O$131,$O$129&gt;=$O$131,$O$131&gt;=0),OR($O$131="*",$O$131="＊"))</formula1>
    </dataValidation>
    <dataValidation type="custom" showInputMessage="1" showErrorMessage="1" error="自然数を記載ください。”その他の医療技術者等”を超えないよう記載ください。" sqref="O132" xr:uid="{380D1285-1446-46ED-A634-8576BA597BB3}">
      <formula1>IF(ISNUMBER($O$132)=TRUE,AND(INT($O$132)=$O$132,$O$129&gt;=$O$132,$O$132&gt;=0),OR($O$132="*",$O$132="＊"))</formula1>
    </dataValidation>
    <dataValidation type="custom" showInputMessage="1" showErrorMessage="1" error="自然数を記載ください。”その他の医療技術者等”を超えないよう記載ください。" sqref="O133" xr:uid="{E08892AA-41BB-4C45-A5E9-641846DC29FE}">
      <formula1>IF(ISNUMBER($O$133)=TRUE,AND(INT($O$133)=$O$133,$O$110&gt;=$O$133,$O$133&gt;=0),OR($O$133="*",$O$133="＊"))</formula1>
    </dataValidation>
    <dataValidation type="custom" imeMode="halfAlpha" operator="greaterThanOrEqual" showInputMessage="1" showErrorMessage="1" error="0以上で小数第一位まで記載ください。" sqref="P104" xr:uid="{30FD748F-5025-44F6-AA12-8459BB4BE668}">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BA40330B-1748-4BF1-9062-DEC98FA624BA}">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DD3D88EA-1030-4FFC-90D4-301AA3DDCBE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4E84B853-8B92-4A59-B94F-4D34F3508882}">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B71E341E-2623-405B-AF3C-13778BB20F89}">
      <formula1>IF(ISNUMBER($P$109)=TRUE,AND($P$109*10=INT($P$109*10),$P$105&gt;=$P$109,$P$109&gt;=0),OR($P$109="*",$P$109="＊",$P$109="-"))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09F6875C-2347-4168-862B-DE9465B242CD}">
      <formula1>IF(ISNUMBER($P$110)=TRUE,AND($P$110*10=INT($P$110*10),$P$110&gt;=_xlfn.AGGREGATE(9,3,$P$111:$P$133),$P$110&gt;=0),OR($P$110="*",$P$110="＊"))</formula1>
    </dataValidation>
    <dataValidation type="custom" imeMode="halfAlpha" operator="greaterThanOrEqual" showInputMessage="1" showErrorMessage="1" error="0以上で小数第一位まで記載ください。”その他の医療技術者等”を超えないよう記載ください。" sqref="P111" xr:uid="{1C77E1CC-92FC-4A76-BBE7-EEC377ED65BA}">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C6852AB1-1E72-47C7-9988-938079A446C6}">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54BA26F2-6590-4117-B355-9F45C46A2618}">
      <formula1>IF(ISNUMBER($P$113)=TRUE,AND($P$113*10=INT($P$113*10),$P$110&gt;=$P$113,$P$113&gt;=0),OR($P$113="*",$P$113="＊",$P$113="-"))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6DB016C6-FC74-4EA6-8B37-D35E1F2F8F2A}">
      <formula1>IF(ISNUMBER($P$114)=TRUE,AND($P$114*10=INT($P$114*10),$P$114&gt;=_xlfn.AGGREGATE(9,3,$P$115:$P$118),$P$114&gt;=0),OR($P$114="*",$P$114="＊"))</formula1>
    </dataValidation>
    <dataValidation type="custom" imeMode="halfAlpha" operator="greaterThanOrEqual" showInputMessage="1" showErrorMessage="1" error="0以上で小数第一位まで記載ください。”リハビリスタッフ”を超えないよう記載ください。" sqref="P115" xr:uid="{C50F1275-70AA-4A1E-A054-576548959D2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AC666BDA-5735-4649-BCBC-7F7A586DCBBE}">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746BF09-3F23-4021-A673-92416C3CCC0B}">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F6711E8-973F-4263-BBBF-3F7F92F8E0CD}">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D01AD100-300C-49B6-B4D6-E692D5B9430D}">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FE777357-ACAB-4946-ABB9-3D35A056A2AD}">
      <formula1>IF(ISNUMBER($P$120)=TRUE,AND($P$120*10=INT($P$120*10),$P$110&gt;=$P$120,$P$120&gt;=0),OR($P$120="*",$P$120="＊"))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0DBA2ACC-092D-43F5-8573-482E13AE0245}">
      <formula1>IF(ISNUMBER($P$121)=TRUE,AND($P$121*10=INT($P$121*10),$P$121&gt;=_xlfn.AGGREGATE(9,3,$P$122:$P$124),$P$121&gt;=0),OR($P$121="*",$P$121="＊"))</formula1>
    </dataValidation>
    <dataValidation type="custom" imeMode="halfAlpha" operator="greaterThanOrEqual" showInputMessage="1" showErrorMessage="1" error="0以上で小数第一位まで記載ください。”栄養士等”を超えないよう記載ください。" sqref="P122" xr:uid="{305768A1-242E-4F33-BB37-5DC16A488477}">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291F22E6-A96F-458D-9545-84A3B505719A}">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572361B3-FDA0-4046-9BDB-200687E614C5}">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9C29CADC-17E8-433B-8B2D-080216255EBB}">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7CFA3169-D48A-4E81-9711-0301D3D71F75}">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A29D56B2-1B1F-491E-BBCA-54D5ED8DB9F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14FA64F8-80C4-4069-AEC9-BB371276F91F}">
      <formula1>IF(ISNUMBER($P$128)=TRUE,AND($P$128*10=INT($P$128*10),$P$110&gt;=$P$128,$P$128&gt;=0),OR($P$128="*",$P$128="＊",$P$128="-"))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E3A6C9A-8627-486D-824C-BC889C707C89}">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30" xr:uid="{FD677EEB-5A5A-436D-9C81-0738150C7E59}">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BE0D1BED-2ACF-4346-A08A-A0F7463F9A5E}">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BCD29FF7-A66F-40C0-9AF1-C8C07B43EF16}">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20B35390-3A34-4A64-9E37-EC9A7AAEA234}">
      <formula1>IF(ISNUMBER($P$133)=TRUE,AND($P$133*10=INT($P$133*10),$P$110&gt;=$P$133,$P$133&gt;=0),OR($P$133="*",$P$133="＊"))</formula1>
    </dataValidation>
    <dataValidation type="custom" imeMode="halfAlpha" operator="notEqual" showInputMessage="1" showErrorMessage="1" error="自然数を記載ください。" sqref="N104" xr:uid="{70F8FFBD-F42E-418D-B4AD-7DB3DDB30AB9}">
      <formula1>IF(ISNUMBER($N$104)=TRUE,AND(INT($N$104)=$G$104,$G$104&gt;=0),OR($G$104="*",$G$104="＊"))</formula1>
    </dataValidation>
    <dataValidation type="custom" showInputMessage="1" showErrorMessage="1" error="自然数を記載ください。”その他の医療技術者等”を超えないよう記載ください。" sqref="N111" xr:uid="{DAE99AFF-A572-42F9-A98A-84C37F69D1CD}">
      <formula1>IF(ISNUMBER($N$111)=TRUE,AND(INT($N$111)=$N$111,$N$110&gt;=$N$111,$N$111&gt;=0),OR($N$111="*",$N$111="＊"))</formula1>
    </dataValidation>
    <dataValidation type="custom" showInputMessage="1" showErrorMessage="1" error="自然数を記載ください。”その他の医療技術者等”を超えないよう記載ください。" sqref="N112" xr:uid="{1562836A-B40C-494E-83A4-46A69A0E05DD}">
      <formula1>IF(ISNUMBER($N$112)=TRUE,AND(INT($N$112)=$N$112,$N$110&gt;=$N$112,$N$112&gt;=0),OR($N$112="*",$N$112="＊"))</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069E46C0-5CDF-4726-9E49-99E6FCCE6E0D}">
      <formula1>IF(ISNUMBER($N$114)=TRUE,AND(INT($N$114)=$N$114,$N$114&gt;=_xlfn.AGGREGATE(9,3,$N$115:$N$118),$N$114&gt;=0),OR($N$114="*",$N$114="＊"))</formula1>
    </dataValidation>
    <dataValidation type="custom" showInputMessage="1" showErrorMessage="1" error="自然数を記載ください。”リハビリスタッフ”を超えないよう記載ください。" sqref="N115" xr:uid="{F9F766C9-316F-487B-9F8F-374D4D83EFE0}">
      <formula1>IF(ISNUMBER($N$115)=TRUE,AND(INT($N$115)=$N$115,$N$114&gt;=$N$115,$N$115&gt;=0),OR($N$115="*",$N$115="＊"))</formula1>
    </dataValidation>
    <dataValidation type="custom" showInputMessage="1" showErrorMessage="1" error="自然数を記載ください。”リハビリスタッフ”を超えないよう記載ください。" sqref="N116" xr:uid="{89101020-76A8-4AA2-8ED4-C29AD7870A73}">
      <formula1>IF(ISNUMBER($N$116)=TRUE,AND(INT($N$116)=$N$116,$N$114&gt;=$N$116,$N$116&gt;=0),OR($N$116="*",$N$116="＊"))</formula1>
    </dataValidation>
    <dataValidation type="custom" showInputMessage="1" showErrorMessage="1" error="自然数を記載ください。”リハビリスタッフ”を超えないよう記載ください。" sqref="N117" xr:uid="{BC204E64-66FB-4F10-83B5-B50D640676F8}">
      <formula1>IF(ISNUMBER($N$117)=TRUE,AND(INT($N$117)=$N$117,$N$114&gt;=$N$117,$N$117&gt;=0),OR($N$117="*",$N$117="＊"))</formula1>
    </dataValidation>
    <dataValidation type="custom" showInputMessage="1" showErrorMessage="1" error="自然数を記載ください。”リハビリスタッフ”を超えないよう記載ください。" sqref="N118" xr:uid="{8CCDFE68-7292-46E9-AA0D-2F03A6CDF7D8}">
      <formula1>IF(ISNUMBER($N$118)=TRUE,AND(INT($N$118)=$N$118,$N$114&gt;=$N$118,$N$118&gt;=0),OR($N$118="*",$N$118="＊"))</formula1>
    </dataValidation>
    <dataValidation type="custom" showInputMessage="1" showErrorMessage="1" error="自然数を記載ください。”その他の医療技術者等”を超えないよう記載ください。" sqref="N119" xr:uid="{B37974BA-C4F5-4EA3-8E3F-5EF3ADF05ACB}">
      <formula1>IF(ISNUMBER($N$119)=TRUE,AND(INT($N$119)=$N$119,$N$110&gt;=$N$119,$N$119&gt;=0),OR($N$119="*",$N$119="＊"))</formula1>
    </dataValidation>
    <dataValidation type="custom" showInputMessage="1" showErrorMessage="1" error="自然数を記載ください。”その他の医療技術者等”を超えないよう記載ください。" sqref="N126" xr:uid="{B99D5235-DC82-4313-8FB5-BA13B1863B0C}">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16728E3B-5118-486F-855D-CC381D5B797A}">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C763380-EE36-4660-AA2E-D36903491205}">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861D62E9-A7CA-4404-9BFF-1A4570CBA307}">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1CB0903A-C8B5-4D4F-8117-33D12FE881F6}">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E7AFCF93-903C-4B04-8036-B3CF9539AEE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49695BAE-F994-48EB-9F14-F4B0941181B3}">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AE226E1E-0E21-4B3C-8DAD-D5B57EF19BD8}">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55B04CA0-C6E8-40AA-99A9-873B3451A7AA}">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A408934F-860F-45E1-A2FF-AB95129C5B5E}">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EC35359-60AB-42EF-9D8D-6A2169B29F92}">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836AB7AE-FBF7-49F6-BA93-2D2409292C83}">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621D6ED-1A9E-48C3-AEB1-5D6007E54172}">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CE7E8673-46D3-4A50-B3E6-B7B492ADA4C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4D45B5A4-4A46-4174-820B-F8F1509DEE2F}">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12356377-73ED-450B-A9E0-5CCB114BD954}">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D2583C0E-F407-49C6-AE7E-A25C3470A1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A2AF7946-B1E9-4E4C-92AA-15B0EA7B1C11}">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D73BB8FB-8B44-4C0B-BBCB-491233272B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33AAAF95-C3DB-4801-9387-02C97114CBB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A9891A47-3782-43E5-9E3C-6E9D549DDD6A}">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37CEE21E-F84C-4F28-AF48-24DF69EB953A}">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F8C751C3-1694-4724-BAEC-19D34430CA5F}">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42947C73-003A-4420-BE84-C1A2EC179DC3}">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9E7BC2A7-9484-4852-AC9F-8B697D6744E2}">
      <formula1>IF(ISNUMBER($I$109)=TRUE,AND($I$109*10=INT($I$109*10),$I$105&gt;=$I$109,$I$109&gt;=0),OR($I$109="*",$I$109="＊",$I$109="-"))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4664DF8-2457-4BA7-8162-05D0FF862243}">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A7B7AB52-9DFD-48A2-AF62-BC83D042FE05}">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5D133B7-4596-45F9-B5D8-167D44F6922A}">
      <formula1>IF(ISNUMBER($I$114)=TRUE,AND($I$114*10=INT($I$114*10),$I$114&gt;=_xlfn.AGGREGATE(9,3,$I$115:$I$118),$I$114&gt;=0),OR($I$114="*",$I$114="＊"))</formula1>
    </dataValidation>
    <dataValidation type="custom" imeMode="halfAlpha" operator="greaterThanOrEqual" showInputMessage="1" showErrorMessage="1" error="0以上で小数第一位まで記載ください。" sqref="I104" xr:uid="{7BF56FFA-D4C9-4B96-ACBE-D9FC1FB98C6D}">
      <formula1>IF(ISNUMBER($I$104)=TRUE,AND(INT($I$104)=$I$104,$I$104&gt;=0),OR($I$104="*",$I$104="＊",$I$104="-"))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DD30F394-9C8C-4EC4-92DD-DFEE710C54D7}">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2" xr:uid="{84E7C00C-D061-48B1-A94B-7146C1E4234A}">
      <formula1>IF(ISNUMBER($I$102)=TRUE,AND($I$102*10=INT($I$102*10),$I$102&gt;=0),OR($I$102="*",$I$102="＊",$I$102="-"))</formula1>
    </dataValidation>
    <dataValidation type="custom" imeMode="halfAlpha" operator="greaterThanOrEqual" showInputMessage="1" showErrorMessage="1" error="0以上で小数第一位まで記載ください。" sqref="I103" xr:uid="{9EB2ED17-9E1E-4E95-9279-54602EA50494}">
      <formula1>IF(ISNUMBER($I$103)=TRUE,AND($I$103*10=INT($I$103*10),$I$103&gt;=0),OR($I$103="*",$I$103="＊",$I$103="-"))</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9948BF06-52A7-4CB4-808C-5E2E746C5ED6}">
      <formula1>IF(ISNUMBER($I$105)=TRUE,AND($I$105*10=INT($I$105*10),$I$105&gt;=_xlfn.AGGREGATE(9,3,$I$106:$I$109),$I$105&gt;=0),OR($I$105="*",$I$105="＊"))</formula1>
    </dataValidation>
  </dataValidations>
  <printOptions horizontalCentered="1" verticalCentered="1"/>
  <pageMargins left="0.39370078740157483" right="0.19685039370078741" top="0.59055118110236227" bottom="0.19685039370078741" header="0.39370078740157483" footer="0.1968503937007874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4" t="s">
        <v>290</v>
      </c>
      <c r="C2" s="245"/>
      <c r="D2" s="64" t="s">
        <v>291</v>
      </c>
      <c r="E2" s="122"/>
    </row>
    <row r="3" spans="2:5" ht="19.5" customHeight="1" x14ac:dyDescent="0.4">
      <c r="B3" s="252" t="s">
        <v>18</v>
      </c>
      <c r="C3" s="252"/>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2" t="s">
        <v>23</v>
      </c>
      <c r="C16" s="252"/>
      <c r="D16" s="65" t="s">
        <v>293</v>
      </c>
      <c r="E16" s="122"/>
    </row>
    <row r="17" spans="2:5" ht="19.5" customHeight="1" x14ac:dyDescent="0.4">
      <c r="B17" s="255" t="s">
        <v>299</v>
      </c>
      <c r="C17" s="256"/>
      <c r="D17" s="9" t="s">
        <v>294</v>
      </c>
      <c r="E17" s="122"/>
    </row>
    <row r="18" spans="2:5" ht="49.5" customHeight="1" x14ac:dyDescent="0.4">
      <c r="B18" s="3"/>
      <c r="C18" s="36" t="s">
        <v>47</v>
      </c>
      <c r="D18" s="67" t="s">
        <v>10</v>
      </c>
      <c r="E18" s="122"/>
    </row>
    <row r="19" spans="2:5" ht="39.75" customHeight="1" x14ac:dyDescent="0.4">
      <c r="B19" s="3"/>
      <c r="C19" s="164" t="s">
        <v>3150</v>
      </c>
      <c r="D19" s="165" t="s">
        <v>35</v>
      </c>
      <c r="E19" s="122"/>
    </row>
    <row r="20" spans="2:5" ht="39.75" customHeight="1" x14ac:dyDescent="0.4">
      <c r="B20" s="3"/>
      <c r="C20" s="166" t="s">
        <v>46</v>
      </c>
      <c r="D20" s="166" t="s">
        <v>36</v>
      </c>
      <c r="E20" s="122"/>
    </row>
    <row r="21" spans="2:5" ht="30" customHeight="1" x14ac:dyDescent="0.4">
      <c r="B21" s="2"/>
      <c r="C21" s="36" t="s">
        <v>45</v>
      </c>
      <c r="D21" s="9" t="s">
        <v>380</v>
      </c>
      <c r="E21" s="122"/>
    </row>
    <row r="22" spans="2:5" ht="19.5" customHeight="1" x14ac:dyDescent="0.4">
      <c r="B22" s="255" t="s">
        <v>300</v>
      </c>
      <c r="C22" s="258"/>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5" t="s">
        <v>301</v>
      </c>
      <c r="C29" s="256"/>
      <c r="D29" s="9" t="s">
        <v>296</v>
      </c>
      <c r="E29" s="122"/>
    </row>
    <row r="30" spans="2:5" ht="19.5" customHeight="1" x14ac:dyDescent="0.4">
      <c r="B30" s="2"/>
      <c r="C30" s="36" t="s">
        <v>39</v>
      </c>
      <c r="D30" s="9" t="s">
        <v>3</v>
      </c>
      <c r="E30" s="122"/>
    </row>
    <row r="31" spans="2:5" ht="19.5" customHeight="1" x14ac:dyDescent="0.4">
      <c r="B31" s="250" t="s">
        <v>302</v>
      </c>
      <c r="C31" s="251"/>
      <c r="D31" s="9" t="s">
        <v>4</v>
      </c>
      <c r="E31" s="122"/>
    </row>
    <row r="32" spans="2:5" ht="30" customHeight="1" x14ac:dyDescent="0.4">
      <c r="B32" s="250" t="s">
        <v>303</v>
      </c>
      <c r="C32" s="251"/>
      <c r="D32" s="9" t="s">
        <v>5</v>
      </c>
      <c r="E32" s="122"/>
    </row>
    <row r="33" spans="1:5" ht="129.75" customHeight="1" x14ac:dyDescent="0.4">
      <c r="B33" s="248" t="s">
        <v>307</v>
      </c>
      <c r="C33" s="249"/>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7" t="s">
        <v>286</v>
      </c>
      <c r="C37" s="257"/>
      <c r="D37" s="36" t="s">
        <v>286</v>
      </c>
      <c r="E37" s="122"/>
    </row>
    <row r="38" spans="1:5" ht="39.75" customHeight="1" x14ac:dyDescent="0.4">
      <c r="B38" s="255" t="s">
        <v>26</v>
      </c>
      <c r="C38" s="253"/>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2" t="s">
        <v>30</v>
      </c>
      <c r="C42" s="252"/>
      <c r="D42" s="9" t="s">
        <v>71</v>
      </c>
      <c r="E42" s="122"/>
    </row>
    <row r="43" spans="1:5" ht="19.5" customHeight="1" x14ac:dyDescent="0.4">
      <c r="B43" s="250" t="s">
        <v>304</v>
      </c>
      <c r="C43" s="251"/>
      <c r="D43" s="9" t="s">
        <v>9</v>
      </c>
      <c r="E43" s="122"/>
    </row>
    <row r="44" spans="1:5" ht="19.5" customHeight="1" x14ac:dyDescent="0.4">
      <c r="B44" s="252" t="s">
        <v>287</v>
      </c>
      <c r="C44" s="252"/>
      <c r="D44" s="10" t="s">
        <v>287</v>
      </c>
      <c r="E44" s="122"/>
    </row>
    <row r="45" spans="1:5" ht="19.5" customHeight="1" x14ac:dyDescent="0.4">
      <c r="B45" s="254" t="s">
        <v>31</v>
      </c>
      <c r="C45" s="252"/>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3" t="s">
        <v>32</v>
      </c>
      <c r="C48" s="247"/>
      <c r="D48" s="20" t="s">
        <v>305</v>
      </c>
      <c r="E48" s="122"/>
    </row>
    <row r="49" spans="1:5" ht="30" customHeight="1" x14ac:dyDescent="0.4">
      <c r="A49" s="5"/>
      <c r="B49" s="246" t="s">
        <v>288</v>
      </c>
      <c r="C49" s="253"/>
      <c r="D49" s="9" t="s">
        <v>3086</v>
      </c>
      <c r="E49" s="122"/>
    </row>
    <row r="50" spans="1:5" ht="30" customHeight="1" collapsed="1" x14ac:dyDescent="0.4">
      <c r="A50" s="5"/>
      <c r="B50" s="246" t="s">
        <v>99</v>
      </c>
      <c r="C50" s="247"/>
      <c r="D50" s="20" t="s">
        <v>402</v>
      </c>
      <c r="E50" s="122"/>
    </row>
    <row r="51" spans="1:5" ht="30" customHeight="1" collapsed="1" x14ac:dyDescent="0.4">
      <c r="A51" s="5"/>
      <c r="B51" s="246" t="s">
        <v>306</v>
      </c>
      <c r="C51" s="247"/>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4" t="s">
        <v>54</v>
      </c>
      <c r="C2" s="259"/>
      <c r="D2" s="245"/>
      <c r="E2" s="21" t="s">
        <v>291</v>
      </c>
      <c r="G2" s="6" t="s">
        <v>330</v>
      </c>
      <c r="H2" s="6" t="s">
        <v>353</v>
      </c>
      <c r="I2" s="6" t="s">
        <v>361</v>
      </c>
      <c r="J2" s="6" t="s">
        <v>398</v>
      </c>
    </row>
    <row r="3" spans="2:10" ht="39.75" customHeight="1" x14ac:dyDescent="0.4">
      <c r="B3" s="252" t="s">
        <v>308</v>
      </c>
      <c r="C3" s="252"/>
      <c r="D3" s="252"/>
      <c r="E3" s="40" t="s">
        <v>3129</v>
      </c>
      <c r="G3" s="39" t="s">
        <v>329</v>
      </c>
    </row>
    <row r="4" spans="2:10" ht="54" customHeight="1" x14ac:dyDescent="0.4">
      <c r="B4" s="246" t="s">
        <v>309</v>
      </c>
      <c r="C4" s="253"/>
      <c r="D4" s="247"/>
      <c r="E4" s="40" t="s">
        <v>3130</v>
      </c>
      <c r="G4" s="6" t="s">
        <v>331</v>
      </c>
    </row>
    <row r="5" spans="2:10" ht="39.75" customHeight="1" x14ac:dyDescent="0.4">
      <c r="B5" s="246" t="s">
        <v>310</v>
      </c>
      <c r="C5" s="253"/>
      <c r="D5" s="247"/>
      <c r="E5" s="40" t="s">
        <v>333</v>
      </c>
      <c r="G5" s="6" t="s">
        <v>332</v>
      </c>
    </row>
    <row r="6" spans="2:10" ht="39.75" customHeight="1" x14ac:dyDescent="0.4">
      <c r="B6" s="255" t="s">
        <v>311</v>
      </c>
      <c r="C6" s="258"/>
      <c r="D6" s="256"/>
      <c r="E6" s="40" t="s">
        <v>354</v>
      </c>
    </row>
    <row r="7" spans="2:10" ht="39.75" customHeight="1" x14ac:dyDescent="0.4">
      <c r="B7" s="3"/>
      <c r="C7" s="246" t="s">
        <v>312</v>
      </c>
      <c r="D7" s="247"/>
      <c r="E7" s="40" t="s">
        <v>338</v>
      </c>
      <c r="G7" s="6" t="s">
        <v>334</v>
      </c>
    </row>
    <row r="8" spans="2:10" ht="39.75" customHeight="1" x14ac:dyDescent="0.4">
      <c r="B8" s="3"/>
      <c r="C8" s="246" t="s">
        <v>53</v>
      </c>
      <c r="D8" s="247"/>
      <c r="E8" s="40" t="s">
        <v>335</v>
      </c>
      <c r="G8" s="6" t="s">
        <v>335</v>
      </c>
    </row>
    <row r="9" spans="2:10" ht="39.75" customHeight="1" x14ac:dyDescent="0.4">
      <c r="B9" s="3"/>
      <c r="C9" s="246" t="s">
        <v>51</v>
      </c>
      <c r="D9" s="247"/>
      <c r="E9" s="40" t="s">
        <v>336</v>
      </c>
      <c r="G9" s="6" t="s">
        <v>336</v>
      </c>
    </row>
    <row r="10" spans="2:10" ht="39.75" customHeight="1" x14ac:dyDescent="0.4">
      <c r="B10" s="2"/>
      <c r="C10" s="246" t="s">
        <v>52</v>
      </c>
      <c r="D10" s="247"/>
      <c r="E10" s="40" t="s">
        <v>337</v>
      </c>
      <c r="G10" s="6" t="s">
        <v>337</v>
      </c>
    </row>
    <row r="11" spans="2:10" ht="39.75" customHeight="1" x14ac:dyDescent="0.4">
      <c r="B11" s="255" t="s">
        <v>313</v>
      </c>
      <c r="C11" s="253"/>
      <c r="D11" s="247"/>
      <c r="E11" s="40" t="s">
        <v>358</v>
      </c>
    </row>
    <row r="12" spans="2:10" ht="39.75" customHeight="1" x14ac:dyDescent="0.4">
      <c r="B12" s="3"/>
      <c r="C12" s="246" t="s">
        <v>314</v>
      </c>
      <c r="D12" s="247"/>
      <c r="E12" s="40" t="s">
        <v>339</v>
      </c>
      <c r="G12" s="6" t="s">
        <v>339</v>
      </c>
    </row>
    <row r="13" spans="2:10" ht="39.75" customHeight="1" x14ac:dyDescent="0.4">
      <c r="B13" s="3"/>
      <c r="C13" s="246" t="s">
        <v>315</v>
      </c>
      <c r="D13" s="247"/>
      <c r="E13" s="40" t="s">
        <v>360</v>
      </c>
      <c r="I13" s="6" t="s">
        <v>359</v>
      </c>
    </row>
    <row r="14" spans="2:10" ht="39.75" customHeight="1" x14ac:dyDescent="0.4">
      <c r="B14" s="3"/>
      <c r="C14" s="246" t="s">
        <v>316</v>
      </c>
      <c r="D14" s="247"/>
      <c r="E14" s="40" t="s">
        <v>340</v>
      </c>
      <c r="G14" s="6" t="s">
        <v>340</v>
      </c>
    </row>
    <row r="15" spans="2:10" ht="39.75" customHeight="1" x14ac:dyDescent="0.4">
      <c r="B15" s="3"/>
      <c r="C15" s="255" t="s">
        <v>63</v>
      </c>
      <c r="D15" s="247"/>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6" t="s">
        <v>57</v>
      </c>
      <c r="D20" s="247"/>
      <c r="E20" s="40" t="s">
        <v>346</v>
      </c>
      <c r="G20" s="6" t="s">
        <v>346</v>
      </c>
    </row>
    <row r="21" spans="2:10" ht="39.75" customHeight="1" x14ac:dyDescent="0.4">
      <c r="B21" s="3"/>
      <c r="C21" s="246" t="s">
        <v>58</v>
      </c>
      <c r="D21" s="247"/>
      <c r="E21" s="40" t="s">
        <v>2770</v>
      </c>
      <c r="G21" s="6" t="s">
        <v>347</v>
      </c>
      <c r="J21" s="6" t="s">
        <v>399</v>
      </c>
    </row>
    <row r="22" spans="2:10" ht="39.75" customHeight="1" x14ac:dyDescent="0.4">
      <c r="B22" s="3"/>
      <c r="C22" s="255" t="s">
        <v>321</v>
      </c>
      <c r="D22" s="247"/>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6" t="s">
        <v>325</v>
      </c>
      <c r="D26" s="247"/>
      <c r="E26" s="40" t="s">
        <v>366</v>
      </c>
      <c r="I26" s="6" t="s">
        <v>364</v>
      </c>
    </row>
    <row r="27" spans="2:10" ht="75" customHeight="1" x14ac:dyDescent="0.4">
      <c r="B27" s="3"/>
      <c r="C27" s="246" t="s">
        <v>59</v>
      </c>
      <c r="D27" s="247"/>
      <c r="E27" s="40" t="s">
        <v>2775</v>
      </c>
      <c r="I27" s="6" t="s">
        <v>365</v>
      </c>
    </row>
    <row r="28" spans="2:10" ht="39.75" customHeight="1" x14ac:dyDescent="0.4">
      <c r="B28" s="3"/>
      <c r="C28" s="246" t="s">
        <v>64</v>
      </c>
      <c r="D28" s="247"/>
      <c r="E28" s="40" t="s">
        <v>350</v>
      </c>
      <c r="G28" s="6" t="s">
        <v>349</v>
      </c>
    </row>
    <row r="29" spans="2:10" ht="39.75" customHeight="1" x14ac:dyDescent="0.4">
      <c r="B29" s="3"/>
      <c r="C29" s="246" t="s">
        <v>326</v>
      </c>
      <c r="D29" s="247"/>
      <c r="E29" s="40" t="s">
        <v>369</v>
      </c>
      <c r="G29" s="39" t="s">
        <v>370</v>
      </c>
      <c r="H29" s="39"/>
    </row>
    <row r="30" spans="2:10" ht="39.75" customHeight="1" x14ac:dyDescent="0.4">
      <c r="B30" s="3"/>
      <c r="C30" s="255" t="s">
        <v>2772</v>
      </c>
      <c r="D30" s="247"/>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6" t="s">
        <v>328</v>
      </c>
      <c r="D34" s="247"/>
      <c r="E34" s="40" t="s">
        <v>358</v>
      </c>
    </row>
  </sheetData>
  <sheetProtection algorithmName="SHA-512" hashValue="RXFxzU1EtN6P75ngKRH81tOdfuzyV6VXlJ4T8zrF+auZ8Sn3e4inKEWAL3u1HqNqszTmJfDRlPUBB892N9+yrw==" saltValue="NcqUCx874Pjjcy7o85n3+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49" customFormat="1" x14ac:dyDescent="0.4">
      <c r="A2" s="147" t="s">
        <v>254</v>
      </c>
      <c r="B2" s="147" t="str">
        <f>IFERROR(VLOOKUP('様式２－２'!E12,'様式２－２リスト'!G2:J48,4,0),"")</f>
        <v/>
      </c>
      <c r="C2" s="147" t="str">
        <f>IF('様式２－２'!N5="","",'様式２－２'!N5)</f>
        <v/>
      </c>
      <c r="D2" s="163" t="str">
        <f>IF('様式２－２'!N6="","",'様式２－２'!N6)</f>
        <v/>
      </c>
      <c r="E2" s="147" t="str">
        <f>IF('様式２－２'!M7="","",'様式２－２'!M7)</f>
        <v/>
      </c>
      <c r="F2" s="147" t="str">
        <f>IF('様式２－２'!N7="","",'様式２－２'!N7)</f>
        <v/>
      </c>
      <c r="G2" s="147" t="str">
        <f>IF('様式２－２'!M8="","",'様式２－２'!M8)</f>
        <v/>
      </c>
      <c r="H2" s="147" t="str">
        <f>IF('様式２－２'!N8="","",'様式２－２'!N8)</f>
        <v/>
      </c>
      <c r="I2" s="147" t="str">
        <f>IF('様式２－２'!C10="","",'様式２－２'!C10)</f>
        <v/>
      </c>
      <c r="J2" s="147" t="str">
        <f>IF('様式２－２'!C11="","",'様式２－２'!C11)</f>
        <v/>
      </c>
      <c r="K2" s="147" t="str">
        <f>IF('様式２－２'!L11="","",'様式２－２'!L11)</f>
        <v/>
      </c>
      <c r="L2" s="147" t="str">
        <f>IF('様式２－２'!O11="","",'様式２－２'!O11)</f>
        <v/>
      </c>
      <c r="M2" s="147" t="str">
        <f>IF('様式２－２'!E12="","",'様式２－２'!E12)</f>
        <v/>
      </c>
      <c r="N2" s="147" t="str">
        <f>IF('様式２－２'!H12="","",'様式２－２'!H12)</f>
        <v/>
      </c>
      <c r="O2" s="147" t="str">
        <f>IF('様式２－２'!K12="","",'様式２－２'!K12)</f>
        <v/>
      </c>
      <c r="P2" s="147" t="str">
        <f>IF('様式２－２'!O12="","",'様式２－２'!O12)</f>
        <v/>
      </c>
      <c r="Q2" s="148" t="str">
        <f>IF('様式２－２'!G14="","",'様式２－２'!G14)</f>
        <v/>
      </c>
      <c r="R2" s="148" t="str">
        <f>IF('様式２－２'!L14="","",'様式２－２'!L14)</f>
        <v/>
      </c>
      <c r="S2" s="147" t="str">
        <f>IF('様式２－２'!D16="","",'様式２－２'!D16)</f>
        <v/>
      </c>
      <c r="T2" s="149" t="str">
        <f>IF('様式２－２'!J16="","",'様式２－２'!J16)</f>
        <v/>
      </c>
      <c r="U2" s="149" t="str">
        <f>IF('様式２－２'!L16="","",'様式２－２'!L16)</f>
        <v/>
      </c>
      <c r="V2" s="149" t="str">
        <f>IF('様式２－２'!M16="","",'様式２－２'!M16)</f>
        <v/>
      </c>
      <c r="W2" s="149" t="str">
        <f>IF('様式２－２'!L18="","",'様式２－２'!S18)</f>
        <v/>
      </c>
      <c r="X2" s="149" t="str">
        <f>IF('様式２－２'!L19="","",'様式２－２'!S19)</f>
        <v/>
      </c>
      <c r="Y2" s="149" t="str">
        <f>IF('様式２－２'!L20="","",'様式２－２'!S20)</f>
        <v/>
      </c>
      <c r="Z2" s="149" t="str">
        <f>IF('様式２－２'!L21="","",'様式２－２'!S21)</f>
        <v/>
      </c>
      <c r="AA2" s="149" t="str">
        <f>IF('様式２－２'!L19="","",'様式２－２'!S23)</f>
        <v/>
      </c>
      <c r="AB2" s="149" t="str">
        <f>IF('様式２－２'!L22="","",'様式２－２'!S22)</f>
        <v/>
      </c>
      <c r="AC2" s="149" t="str">
        <f>IF('様式２－２'!L24="","",'様式２－２'!S24)</f>
        <v/>
      </c>
      <c r="AD2" s="149" t="str">
        <f>IF('様式２－２'!L25="","",'様式２－２'!S25)</f>
        <v/>
      </c>
      <c r="AE2" s="149" t="str">
        <f>IF('様式２－２'!L26="","",'様式２－２'!S26)</f>
        <v/>
      </c>
      <c r="AF2" s="149" t="str">
        <f>IF('様式２－２'!L24="","",'様式２－２'!S27)</f>
        <v/>
      </c>
      <c r="AG2" s="149" t="str">
        <f>IF('様式２－２'!L18="","",'様式２－２'!S28)</f>
        <v/>
      </c>
      <c r="AH2" s="149" t="str">
        <f>IF('様式２－２'!L29="","",'様式２－２'!S29)</f>
        <v/>
      </c>
      <c r="AI2" s="149" t="str">
        <f>IF('様式２－２'!L30="","",'様式２－２'!S30)</f>
        <v/>
      </c>
      <c r="AJ2" s="149" t="str">
        <f>IF('様式２－２'!L32="","",'様式２－２'!S32)</f>
        <v/>
      </c>
      <c r="AK2" s="149" t="str">
        <f>IF('様式２－２'!L33="","",'様式２－２'!S33)</f>
        <v/>
      </c>
      <c r="AL2" s="149" t="str">
        <f>IF('様式２－２'!L34="","",'様式２－２'!S34)</f>
        <v/>
      </c>
      <c r="AM2" s="149" t="str">
        <f>IF('様式２－２'!L35="","",'様式２－２'!S35)</f>
        <v/>
      </c>
      <c r="AN2" s="149" t="str">
        <f>IF('様式２－２'!L36="","",'様式２－２'!S36)</f>
        <v/>
      </c>
      <c r="AO2" s="149" t="str">
        <f>IF('様式２－２'!L37="","",'様式２－２'!S37)</f>
        <v/>
      </c>
      <c r="AP2" s="149" t="str">
        <f>IF('様式２－２'!L39="","",'様式２－２'!S39)</f>
        <v/>
      </c>
      <c r="AQ2" s="149" t="str">
        <f>IF('様式２－２'!L40="","",'様式２－２'!S40)</f>
        <v/>
      </c>
      <c r="AR2" s="149" t="str">
        <f>IF('様式２－２'!L41="","",'様式２－２'!S41)</f>
        <v/>
      </c>
      <c r="AS2" s="149" t="str">
        <f>IF('様式２－２'!L42="","",'様式２－２'!S42)</f>
        <v/>
      </c>
      <c r="AT2" s="149" t="str">
        <f>IF('様式２－２'!L43="","",'様式２－２'!S43)</f>
        <v/>
      </c>
      <c r="AU2" s="149" t="str">
        <f>IF('様式２－２'!L44="","",'様式２－２'!S44)</f>
        <v/>
      </c>
      <c r="AV2" s="149" t="str">
        <f>IF('様式２－２'!L45="","",'様式２－２'!S45)</f>
        <v/>
      </c>
      <c r="AW2" s="149" t="str">
        <f>IF('様式２－２'!L46="","",'様式２－２'!S46)</f>
        <v/>
      </c>
      <c r="AY2" s="149" t="str">
        <f>IF('様式２－２'!L47="","",'様式２－２'!S47)</f>
        <v/>
      </c>
      <c r="AZ2" s="149" t="str">
        <f>IF('様式２－２'!L48="","",'様式２－２'!S48)</f>
        <v/>
      </c>
      <c r="BC2" s="149" t="str">
        <f>IF('様式２－２'!L32="","",'様式２－２'!S49)</f>
        <v/>
      </c>
      <c r="BD2" s="149" t="str">
        <f>IF('様式２－２'!L51="","",'様式２－２'!S51)</f>
        <v/>
      </c>
      <c r="BE2" s="149" t="str">
        <f>IF('様式２－２'!L53="","",'様式２－２'!S53)</f>
        <v/>
      </c>
      <c r="BF2" s="149" t="str">
        <f>IF('様式２－２'!L18="","",'様式２－２'!S54)</f>
        <v/>
      </c>
      <c r="BG2" s="149" t="str">
        <f>IF('様式２－２'!L56="","",'様式２－２'!S56)</f>
        <v/>
      </c>
      <c r="BH2" s="149" t="str">
        <f>IF('様式２－２'!L57="","",'様式２－２'!S57)</f>
        <v/>
      </c>
      <c r="BI2" s="149" t="str">
        <f>IF('様式２－２'!L58="","",'様式２－２'!S58)</f>
        <v/>
      </c>
      <c r="BJ2" s="149" t="str">
        <f>IF('様式２－２'!L59="","",'様式２－２'!S59)</f>
        <v/>
      </c>
      <c r="BK2" s="149" t="str">
        <f>IF('様式２－２'!L60="","",'様式２－２'!S60)</f>
        <v/>
      </c>
      <c r="BL2" s="149" t="str">
        <f>IF('様式２－２'!L61="","",'様式２－２'!S61)</f>
        <v/>
      </c>
      <c r="BM2" s="149" t="str">
        <f>IF('様式２－２'!L18="","",'様式２－２'!S63)</f>
        <v/>
      </c>
      <c r="BN2" s="149" t="str">
        <f>IF('様式２－２'!L65="","",'様式２－２'!S65)</f>
        <v/>
      </c>
      <c r="BO2" s="149" t="str">
        <f>IF('様式２－２'!L66="","",'様式２－２'!S66)</f>
        <v/>
      </c>
      <c r="BP2" s="149" t="str">
        <f>IF('様式２－２'!L67="","",'様式２－２'!S67)</f>
        <v/>
      </c>
      <c r="BQ2" s="149" t="str">
        <f>IF('様式２－２'!L68="","",'様式２－２'!S68)</f>
        <v/>
      </c>
      <c r="BR2" s="149" t="str">
        <f>IF('様式２－２'!L70="","",'様式２－２'!S70)</f>
        <v/>
      </c>
      <c r="BS2" s="149" t="str">
        <f>IF('様式２－２'!L71="","",'様式２－２'!S71)</f>
        <v/>
      </c>
      <c r="BT2" s="149" t="str">
        <f>IF('様式２－２'!L72="-","",'様式２－２'!S72)</f>
        <v/>
      </c>
      <c r="BU2" s="149" t="str">
        <f>IF('様式２－２'!L18="","",'様式２－２'!R18)</f>
        <v/>
      </c>
      <c r="BV2" s="149" t="str">
        <f>IF('様式２－２'!L19="","",'様式２－２'!R19)</f>
        <v/>
      </c>
      <c r="BW2" s="149" t="str">
        <f>IF('様式２－２'!L20="","",'様式２－２'!R20)</f>
        <v/>
      </c>
      <c r="BX2" s="149" t="str">
        <f>IF('様式２－２'!L21="","",'様式２－２'!R21)</f>
        <v/>
      </c>
      <c r="BY2" s="149" t="str">
        <f>IF('様式２－２'!L19="","",'様式２－２'!R23)</f>
        <v/>
      </c>
      <c r="BZ2" s="149" t="str">
        <f>IF('様式２－２'!L22="","",'様式２－２'!R22)</f>
        <v/>
      </c>
      <c r="CA2" s="149" t="str">
        <f>IF('様式２－２'!L24="","",'様式２－２'!R24)</f>
        <v/>
      </c>
      <c r="CB2" s="149" t="str">
        <f>IF('様式２－２'!L25="","",'様式２－２'!R25)</f>
        <v/>
      </c>
      <c r="CC2" s="149" t="str">
        <f>IF('様式２－２'!L26="","",'様式２－２'!R26)</f>
        <v/>
      </c>
      <c r="CD2" s="149" t="str">
        <f>IF('様式２－２'!L24="","",'様式２－２'!R27)</f>
        <v/>
      </c>
      <c r="CE2" s="149" t="str">
        <f>IF('様式２－２'!L18="","",'様式２－２'!R28)</f>
        <v/>
      </c>
      <c r="CF2" s="149" t="str">
        <f>IF('様式２－２'!L29="","",'様式２－２'!R29)</f>
        <v/>
      </c>
      <c r="CG2" s="149" t="str">
        <f>IF('様式２－２'!L30="","",'様式２－２'!R30)</f>
        <v/>
      </c>
      <c r="CH2" s="149" t="str">
        <f>IF('様式２－２'!L32="","",'様式２－２'!R32)</f>
        <v/>
      </c>
      <c r="CI2" s="149" t="str">
        <f>IF('様式２－２'!L33="","",'様式２－２'!R33)</f>
        <v/>
      </c>
      <c r="CJ2" s="149" t="str">
        <f>IF('様式２－２'!L34="","",'様式２－２'!R34)</f>
        <v/>
      </c>
      <c r="CK2" s="149" t="str">
        <f>IF('様式２－２'!L35="","",'様式２－２'!R35)</f>
        <v/>
      </c>
      <c r="CL2" s="149" t="str">
        <f>IF('様式２－２'!L36="","",'様式２－２'!R36)</f>
        <v/>
      </c>
      <c r="CM2" s="149" t="str">
        <f>IF('様式２－２'!L37="","",'様式２－２'!R37)</f>
        <v/>
      </c>
      <c r="CN2" s="149" t="str">
        <f>IF('様式２－２'!L39="","",'様式２－２'!R39)</f>
        <v/>
      </c>
      <c r="CO2" s="149" t="str">
        <f>IF('様式２－２'!L40="","",'様式２－２'!R40)</f>
        <v/>
      </c>
      <c r="CP2" s="149" t="str">
        <f>IF('様式２－２'!L41="","",'様式２－２'!R41)</f>
        <v/>
      </c>
      <c r="CQ2" s="149" t="str">
        <f>IF('様式２－２'!L42="","",'様式２－２'!R42)</f>
        <v/>
      </c>
      <c r="CR2" s="149" t="str">
        <f>IF('様式２－２'!L43="","",'様式２－２'!R43)</f>
        <v/>
      </c>
      <c r="CS2" s="149" t="str">
        <f>IF('様式２－２'!L44="","",'様式２－２'!R44)</f>
        <v/>
      </c>
      <c r="CT2" s="149" t="str">
        <f>IF('様式２－２'!L45="","",'様式２－２'!R45)</f>
        <v/>
      </c>
      <c r="CU2" s="149" t="str">
        <f>IF('様式２－２'!L46="","",'様式２－２'!R46)</f>
        <v/>
      </c>
      <c r="CW2" s="149" t="str">
        <f>IF('様式２－２'!L47="","",'様式２－２'!R47)</f>
        <v/>
      </c>
      <c r="CX2" s="149" t="str">
        <f>IF('様式２－２'!L48="","",'様式２－２'!R48)</f>
        <v/>
      </c>
      <c r="DA2" s="149" t="str">
        <f>IF('様式２－２'!L32="","",'様式２－２'!R49)</f>
        <v/>
      </c>
      <c r="DB2" s="149" t="str">
        <f>IF('様式２－２'!L51="","",'様式２－２'!R51)</f>
        <v/>
      </c>
      <c r="DC2" s="149" t="str">
        <f>IF('様式２－２'!L52="","",'様式２－２'!R52)</f>
        <v/>
      </c>
      <c r="DD2" s="149" t="str">
        <f>IF('様式２－２'!L53="","",'様式２－２'!R53)</f>
        <v/>
      </c>
      <c r="DE2" s="149" t="str">
        <f>IF('様式２－２'!L18="","",'様式２－２'!R54)</f>
        <v/>
      </c>
      <c r="DF2" s="149" t="str">
        <f>IF('様式２－２'!L56="","",'様式２－２'!R56)</f>
        <v/>
      </c>
      <c r="DG2" s="149" t="str">
        <f>IF('様式２－２'!L57="","",'様式２－２'!R57)</f>
        <v/>
      </c>
      <c r="DH2" s="149" t="str">
        <f>IF('様式２－２'!L58="","",'様式２－２'!R58)</f>
        <v/>
      </c>
      <c r="DI2" s="149" t="str">
        <f>IF('様式２－２'!L59="","",'様式２－２'!R59)</f>
        <v/>
      </c>
      <c r="DJ2" s="149" t="str">
        <f>IF('様式２－２'!L60="","",'様式２－２'!R60)</f>
        <v/>
      </c>
      <c r="DK2" s="149" t="str">
        <f>IF('様式２－２'!L61="","",'様式２－２'!R61)</f>
        <v/>
      </c>
      <c r="DL2" s="149" t="str">
        <f>IF('様式２－２'!L18="","",'様式２－２'!R63)</f>
        <v/>
      </c>
      <c r="DM2" s="149" t="str">
        <f>IF('様式２－２'!L65="","",'様式２－２'!R65)</f>
        <v/>
      </c>
      <c r="DN2" s="149" t="str">
        <f>IF('様式２－２'!L66="","",'様式２－２'!R66)</f>
        <v/>
      </c>
      <c r="DO2" s="149" t="str">
        <f>IF('様式２－２'!L67="","",'様式２－２'!R67)</f>
        <v/>
      </c>
      <c r="DP2" s="149" t="str">
        <f>IF('様式２－２'!L68="","",'様式２－２'!R68)</f>
        <v/>
      </c>
      <c r="DQ2" s="149" t="str">
        <f>IF('様式２－２'!L70="","",'様式２－２'!R70)</f>
        <v/>
      </c>
      <c r="DR2" s="149" t="str">
        <f>IF('様式２－２'!L71="","",'様式２－２'!R71)</f>
        <v/>
      </c>
      <c r="DS2" s="149" t="str">
        <f>IF('様式２－２'!L72="-","",'様式２－２'!R72)</f>
        <v/>
      </c>
      <c r="DT2" s="156" t="str">
        <f>IF('様式２－２'!G94="","",'様式２－２'!G94)</f>
        <v/>
      </c>
      <c r="DU2" s="156"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f>IF('様式２－２'!$F105="","",'様式２－２'!$F105)</f>
        <v>0</v>
      </c>
      <c r="FB2">
        <f>IF('様式２－２'!$G105="","",'様式２－２'!$G105)</f>
        <v>0</v>
      </c>
      <c r="FC2">
        <f>IF('様式２－２'!$H105="","",'様式２－２'!$H105)</f>
        <v>0</v>
      </c>
      <c r="FD2">
        <f>IF('様式２－２'!$I105="","",'様式２－２'!$I105)</f>
        <v>0</v>
      </c>
      <c r="FE2">
        <f>IF('様式２－２'!$J105="","",'様式２－２'!$J105)</f>
        <v>0</v>
      </c>
      <c r="FF2">
        <f>IF('様式２－２'!$K105="","",'様式２－２'!$K105)</f>
        <v>0</v>
      </c>
      <c r="FG2">
        <f>IF('様式２－２'!$M105="","",'様式２－２'!$M105)</f>
        <v>0</v>
      </c>
      <c r="FH2">
        <f>IF('様式２－２'!$N105="","",'様式２－２'!$N105)</f>
        <v>0</v>
      </c>
      <c r="FI2">
        <f>IF('様式２－２'!$O105="","",'様式２－２'!$O105)</f>
        <v>0</v>
      </c>
      <c r="FJ2">
        <f>IF('様式２－２'!$P105="","",'様式２－２'!$P105)</f>
        <v>0</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f>IF('様式２－２'!$F110="","",'様式２－２'!$F110)</f>
        <v>0</v>
      </c>
      <c r="GZ2">
        <f>IF('様式２－２'!$G110="","",'様式２－２'!$G110)</f>
        <v>0</v>
      </c>
      <c r="HA2">
        <f>IF('様式２－２'!$H110="","",'様式２－２'!$H110)</f>
        <v>0</v>
      </c>
      <c r="HB2">
        <f>IF('様式２－２'!$I110="","",'様式２－２'!$I110)</f>
        <v>0</v>
      </c>
      <c r="HC2">
        <f>IF('様式２－２'!$J110="","",'様式２－２'!$J110)</f>
        <v>0</v>
      </c>
      <c r="HD2">
        <f>IF('様式２－２'!$K110="","",'様式２－２'!$K110)</f>
        <v>0</v>
      </c>
      <c r="HE2">
        <f>IF('様式２－２'!$M110="","",'様式２－２'!$M110)</f>
        <v>0</v>
      </c>
      <c r="HF2">
        <f>IF('様式２－２'!$N110="","",'様式２－２'!$N110)</f>
        <v>0</v>
      </c>
      <c r="HG2">
        <f>IF('様式２－２'!$O110="","",'様式２－２'!$O110)</f>
        <v>0</v>
      </c>
      <c r="HH2">
        <f>IF('様式２－２'!$P110="","",'様式２－２'!$P110)</f>
        <v>0</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f>IF('様式２－２'!$F114="","",'様式２－２'!$F114)</f>
        <v>0</v>
      </c>
      <c r="IN2">
        <f>IF('様式２－２'!$G114="","",'様式２－２'!$G114)</f>
        <v>0</v>
      </c>
      <c r="IO2">
        <f>IF('様式２－２'!$H114="","",'様式２－２'!$H114)</f>
        <v>0</v>
      </c>
      <c r="IP2">
        <f>IF('様式２－２'!$I114="","",'様式２－２'!$I114)</f>
        <v>0</v>
      </c>
      <c r="IQ2">
        <f>IF('様式２－２'!$J114="","",'様式２－２'!$J114)</f>
        <v>0</v>
      </c>
      <c r="IR2">
        <f>IF('様式２－２'!$K114="","",'様式２－２'!$K114)</f>
        <v>0</v>
      </c>
      <c r="IS2">
        <f>IF('様式２－２'!$M114="","",'様式２－２'!$M114)</f>
        <v>0</v>
      </c>
      <c r="IT2">
        <f>IF('様式２－２'!$N114="","",'様式２－２'!$N114)</f>
        <v>0</v>
      </c>
      <c r="IU2">
        <f>IF('様式２－２'!$O114="","",'様式２－２'!$O114)</f>
        <v>0</v>
      </c>
      <c r="IV2">
        <f>IF('様式２－２'!$P114="","",'様式２－２'!$P114)</f>
        <v>0</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f>IF('様式２－２'!$F121="","",'様式２－２'!$F121)</f>
        <v>0</v>
      </c>
      <c r="LF2">
        <f>IF('様式２－２'!$G121="","",'様式２－２'!$G121)</f>
        <v>0</v>
      </c>
      <c r="LG2">
        <f>IF('様式２－２'!$H121="","",'様式２－２'!$H121)</f>
        <v>0</v>
      </c>
      <c r="LH2">
        <f>IF('様式２－２'!$I121="","",'様式２－２'!$I121)</f>
        <v>0</v>
      </c>
      <c r="LI2">
        <f>IF('様式２－２'!$J121="","",'様式２－２'!$J121)</f>
        <v>0</v>
      </c>
      <c r="LJ2">
        <f>IF('様式２－２'!$K121="","",'様式２－２'!$K121)</f>
        <v>0</v>
      </c>
      <c r="LK2">
        <f>IF('様式２－２'!$M121="","",'様式２－２'!$M121)</f>
        <v>0</v>
      </c>
      <c r="LL2">
        <f>IF('様式２－２'!$N121="","",'様式２－２'!$N121)</f>
        <v>0</v>
      </c>
      <c r="LM2">
        <f>IF('様式２－２'!$O121="","",'様式２－２'!$O121)</f>
        <v>0</v>
      </c>
      <c r="LN2">
        <f>IF('様式２－２'!$P121="","",'様式２－２'!$P121)</f>
        <v>0</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f>IF('様式２－２'!$F129="","",'様式２－２'!$F129)</f>
        <v>0</v>
      </c>
      <c r="OH2">
        <f>IF('様式２－２'!$G129="","",'様式２－２'!$G129)</f>
        <v>0</v>
      </c>
      <c r="OI2">
        <f>IF('様式２－２'!$H129="","",'様式２－２'!$H129)</f>
        <v>0</v>
      </c>
      <c r="OJ2">
        <f>IF('様式２－２'!$I129="","",'様式２－２'!$I129)</f>
        <v>0</v>
      </c>
      <c r="OK2">
        <f>IF('様式２－２'!$J129="","",'様式２－２'!$J129)</f>
        <v>0</v>
      </c>
      <c r="OL2">
        <f>IF('様式２－２'!$K129="","",'様式２－２'!$K129)</f>
        <v>0</v>
      </c>
      <c r="OM2">
        <f>IF('様式２－２'!$M129="","",'様式２－２'!$M129)</f>
        <v>0</v>
      </c>
      <c r="ON2">
        <f>IF('様式２－２'!$N129="","",'様式２－２'!$N129)</f>
        <v>0</v>
      </c>
      <c r="OO2">
        <f>IF('様式２－２'!$O129="","",'様式２－２'!$O129)</f>
        <v>0</v>
      </c>
      <c r="OP2">
        <f>IF('様式２－２'!$P129="","",'様式２－２'!$P129)</f>
        <v>0</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bD+kCa7+ohKlAjsaPt8zbelItM7W1s3sOWRzYluwG1bwz6L2ccayHuoLwuRhIwESZGb/xgI03oiBeUE3cQW0Fw==" saltValue="hXjKSR67ppUn18dGRkei/Q=="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2023-07-20T00:56:50Z</cp:lastPrinted>
  <dcterms:created xsi:type="dcterms:W3CDTF">2023-02-03T00:54:25Z</dcterms:created>
  <dcterms:modified xsi:type="dcterms:W3CDTF">2023-07-28T08:34:03Z</dcterms:modified>
</cp:coreProperties>
</file>