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90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U34" i="10"/>
  <c r="U35" i="10" s="1"/>
  <c r="U36" i="10" s="1"/>
  <c r="U37"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<sst xmlns="http://schemas.openxmlformats.org/spreadsheetml/2006/main" count="1192" uniqueCount="603">
  <si>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</si>
  <si>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</si>
  <si>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</si>
  <si>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</si>
  <si>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</si>
  <si>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</si>
  <si>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</si>
  <si>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</si>
  <si>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</si>
  <si>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</si>
  <si>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</si>
  <si>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</si>
  <si>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</si>
  <si>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</si>
  <si>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</si>
  <si>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</si>
  <si>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</si>
  <si>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</si>
  <si>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</si>
  <si>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</si>
  <si>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</si>
  <si>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</si>
  <si>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</si>
  <si>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</si>
  <si>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</si>
  <si>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</si>
  <si>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</si>
  <si>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</si>
  <si>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</si>
  <si>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</si>
  <si>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</si>
  <si>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</si>
  <si>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</si>
  <si>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</si>
  <si>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</si>
  <si>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</si>
  <si>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</si>
  <si>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</si>
  <si>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</si>
  <si>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</si>
  <si>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</si>
  <si>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</si>
  <si>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</si>
  <si>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</si>
  <si>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</si>
  <si>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</si>
  <si>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</si>
  <si>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</si>
  <si>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</si>
  <si>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</si>
  <si>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</si>
  <si>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</si>
  <si>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</si>
  <si>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</si>
  <si>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</si>
  <si>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</si>
  <si>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</si>
  <si>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</si>
  <si>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</si>
  <si>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</si>
  <si>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</si>
  <si>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</si>
  <si>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</si>
  <si>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</si>
  <si>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</si>
  <si>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</si>
  <si>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</si>
  <si>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</si>
  <si>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</si>
  <si>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</si>
  <si>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</si>
  <si>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</si>
  <si>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</si>
  <si>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</si>
  <si>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</si>
  <si>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</si>
  <si>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</si>
  <si>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</si>
  <si>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</si>
  <si>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</si>
  <si>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</si>
  <si>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</si>
  <si>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</si>
  <si>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</si>
  <si>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</si>
  <si>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</si>
  <si>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</si>
  <si>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</si>
  <si>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</si>
  <si>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</si>
  <si>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</si>
  <si>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</si>
  <si>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</si>
  <si>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</si>
  <si>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</si>
  <si>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</si>
  <si>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</si>
  <si>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</si>
  <si>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</si>
  <si>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</si>
  <si>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</si>
  <si>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</si>
  <si>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</si>
  <si>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</si>
  <si>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</si>
  <si>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</si>
  <si>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</si>
  <si>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</si>
  <si>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</si>
  <si>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</si>
  <si>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</si>
  <si>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</si>
  <si>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</si>
  <si>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</si>
  <si>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</si>
  <si>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</si>
  <si>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</si>
  <si>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</si>
  <si>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</si>
  <si>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</si>
  <si>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</si>
  <si>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</si>
  <si>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</si>
  <si>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</si>
  <si>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</si>
  <si>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</si>
  <si>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</si>
  <si>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</si>
  <si>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</si>
  <si>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</si>
  <si>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</si>
  <si>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</si>
  <si>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</si>
  <si>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</si>
  <si>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</si>
  <si>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</si>
  <si>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</si>
  <si>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</si>
  <si>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</si>
  <si>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</si>
  <si>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</si>
  <si>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</si>
  <si>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</si>
  <si>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</si>
  <si>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</si>
  <si>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</si>
  <si>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</si>
  <si>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</si>
  <si>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</si>
  <si>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</si>
  <si>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</si>
  <si>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</si>
  <si>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</si>
  <si>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</si>
  <si>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</si>
  <si>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</si>
  <si>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</si>
  <si>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</si>
  <si>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</si>
  <si>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</si>
  <si>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</si>
  <si>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</si>
  <si>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</si>
  <si>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</si>
  <si>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</si>
  <si>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</si>
  <si>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</si>
  <si>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</si>
  <si>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</si>
  <si>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</si>
  <si>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</si>
  <si>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</si>
  <si>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</si>
  <si>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</si>
  <si>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</si>
  <si>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</si>
  <si>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</si>
  <si>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</si>
  <si>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</si>
  <si>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</si>
  <si>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</si>
  <si>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</si>
  <si>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</si>
  <si>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</si>
  <si>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</si>
  <si>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</si>
  <si>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</si>
  <si>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</si>
  <si>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</si>
  <si>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</si>
  <si>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</si>
  <si>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</si>
  <si>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</si>
  <si>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</si>
  <si>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</si>
  <si>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</si>
  <si>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</si>
  <si>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</si>
  <si>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</si>
  <si>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</si>
  <si>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</si>
  <si>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</si>
  <si>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</si>
  <si>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</si>
  <si>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</si>
  <si>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</si>
  <si>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</si>
  <si>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</si>
  <si>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</si>
  <si>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</si>
  <si>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</si>
  <si>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</si>
  <si>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</si>
  <si>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福島県川内村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</si>
  <si>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</si>
  <si>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</si>
  <si>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</si>
  <si>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</si>
  <si>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</si>
  <si>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</si>
  <si>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</si>
  <si>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</si>
  <si>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</si>
  <si>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</si>
  <si>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</si>
  <si>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</si>
  <si>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</si>
  <si>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</si>
  <si>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</si>
  <si>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</si>
  <si>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</si>
  <si>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</si>
  <si>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</si>
  <si>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</si>
  <si>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</si>
  <si>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</si>
  <si>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</si>
  <si>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</si>
  <si>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</si>
  <si>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</si>
  <si>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</si>
  <si>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</si>
  <si>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</si>
  <si>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</si>
  <si>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</si>
  <si>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</si>
  <si>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</si>
  <si>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</si>
  <si>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</si>
  <si>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</si>
  <si>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</si>
  <si>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</si>
  <si>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</si>
  <si>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</si>
  <si>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</si>
  <si>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</si>
  <si>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</si>
  <si>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</si>
  <si>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</si>
  <si>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</si>
  <si>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</si>
  <si>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</si>
  <si>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</si>
  <si>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</si>
  <si>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</si>
  <si>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</si>
  <si>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</si>
  <si>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</si>
  <si>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</si>
  <si>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</si>
  <si>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</si>
  <si>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</si>
  <si>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</si>
  <si>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</si>
  <si>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</si>
  <si>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</si>
  <si>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</si>
  <si>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</si>
  <si>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</si>
  <si>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</si>
  <si>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</si>
  <si>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</si>
  <si>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</si>
  <si>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</si>
  <si>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</si>
  <si>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</si>
  <si>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</si>
  <si>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</si>
  <si>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</si>
  <si>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</si>
  <si>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</si>
  <si>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</si>
  <si>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</si>
  <si>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</si>
  <si>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</si>
  <si>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</si>
  <si>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</si>
  <si>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</si>
  <si>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</si>
  <si>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</si>
  <si>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</si>
  <si>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</si>
  <si>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</si>
  <si>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</si>
  <si>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</si>
  <si>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</si>
  <si>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</si>
  <si>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</si>
  <si>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</si>
  <si>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</si>
  <si>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</si>
  <si>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</si>
  <si>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</si>
  <si>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</si>
  <si>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</si>
  <si>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</si>
  <si>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</si>
  <si>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</si>
  <si>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</si>
  <si>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</si>
  <si>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</si>
  <si>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</si>
  <si>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</si>
  <si>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</si>
  <si>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</si>
  <si>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</si>
  <si>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</si>
  <si>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</si>
  <si>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</si>
  <si>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</si>
  <si>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</si>
  <si>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</si>
  <si>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</si>
  <si>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</si>
  <si>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</si>
  <si>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</si>
  <si>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</si>
  <si>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</si>
  <si>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</si>
  <si>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</si>
  <si>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</si>
  <si>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</si>
  <si>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</si>
  <si>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</si>
  <si>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</si>
  <si>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</si>
  <si>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</si>
  <si>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</si>
  <si>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</si>
  <si>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</si>
  <si>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</si>
  <si>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</si>
  <si>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</si>
  <si>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</si>
  <si>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</si>
  <si>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</si>
  <si>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</si>
  <si>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</si>
  <si>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</si>
  <si>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</si>
  <si>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</si>
  <si>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</si>
  <si>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</si>
  <si>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</si>
  <si>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</si>
  <si>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</si>
  <si>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</si>
  <si>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福島県川内村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</si>
  <si>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</si>
  <si>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</si>
  <si>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</si>
  <si>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</si>
  <si>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</si>
  <si>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</si>
  <si>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</si>
  <si>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</si>
  <si>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</si>
  <si>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</si>
  <si>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</si>
  <si>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</si>
  <si>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</si>
  <si>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</si>
  <si>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</si>
  <si>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</si>
  <si>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</si>
  <si>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</si>
  <si>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</si>
  <si>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</si>
  <si>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</si>
  <si>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</si>
  <si>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</si>
  <si>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</si>
  <si>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</si>
  <si>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</si>
  <si>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</si>
  <si>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</si>
  <si>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</si>
  <si>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</si>
  <si>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</si>
  <si>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</si>
  <si>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</si>
  <si>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</si>
  <si>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</si>
  <si>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</si>
  <si>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</si>
  <si>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</si>
  <si>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</si>
  <si>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</si>
  <si>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</si>
  <si>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</si>
  <si>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</si>
  <si>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</si>
  <si>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</si>
  <si>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</si>
  <si>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</si>
  <si>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</si>
  <si>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</si>
  <si>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</si>
  <si>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</si>
  <si>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</si>
  <si>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</si>
  <si>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</si>
  <si>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</si>
  <si>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</si>
  <si>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</si>
  <si>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</si>
  <si>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</si>
  <si>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</si>
  <si>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</si>
  <si>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</si>
  <si>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</si>
  <si>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</si>
  <si>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</si>
  <si>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</si>
  <si>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</si>
  <si>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</si>
  <si>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</si>
  <si>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</si>
  <si>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</si>
  <si>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</si>
  <si>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</si>
  <si>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</si>
  <si>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</si>
  <si>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</si>
  <si>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</si>
  <si>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</si>
  <si>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</si>
  <si>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</si>
  <si>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</si>
  <si>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</si>
  <si>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</si>
  <si>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</si>
  <si>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</si>
  <si>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</si>
  <si>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</si>
  <si>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</si>
  <si>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</si>
  <si>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</si>
  <si>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</si>
  <si>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</si>
  <si>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</si>
  <si>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</si>
  <si>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</si>
  <si>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</si>
  <si>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</si>
  <si>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</si>
  <si>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</si>
  <si>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</si>
  <si>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</si>
  <si>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</si>
  <si>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</si>
  <si>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</si>
  <si>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</si>
  <si>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</si>
  <si>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</si>
  <si>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</si>
  <si>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</si>
  <si>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</si>
  <si>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</si>
  <si>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</si>
  <si>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</si>
  <si>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</si>
  <si>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</si>
  <si>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</si>
  <si>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</si>
  <si>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</si>
  <si>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</si>
  <si>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</si>
  <si>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</si>
  <si>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</si>
  <si>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</si>
  <si>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</si>
  <si>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</si>
  <si>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</si>
  <si>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</si>
  <si>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</si>
  <si>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</si>
  <si>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</si>
  <si>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</si>
  <si>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</si>
  <si>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</si>
  <si>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</si>
  <si>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</si>
  <si>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</si>
  <si>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</si>
  <si>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</si>
  <si>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</si>
  <si>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</si>
  <si>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</si>
  <si>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</si>
  <si>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</si>
  <si>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</si>
  <si>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</si>
  <si>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</si>
  <si>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</si>
  <si>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</si>
  <si>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</si>
  <si>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</si>
  <si>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</si>
  <si>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</si>
  <si>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</si>
  <si>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</si>
  <si>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</si>
  <si>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</si>
  <si>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</si>
  <si>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</si>
  <si>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</si>
  <si>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</si>
  <si>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</si>
  <si>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</si>
  <si>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</si>
  <si>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</si>
  <si>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</si>
  <si>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</si>
  <si>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</si>
  <si>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</si>
  <si>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</si>
  <si>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</si>
  <si>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</si>
  <si>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</si>
  <si>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</si>
  <si>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</si>
  <si>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</si>
  <si>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</si>
  <si>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</si>
  <si>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</si>
  <si>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</si>
  <si>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</si>
  <si>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</si>
  <si>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</si>
  <si>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</si>
  <si>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</si>
  <si>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</si>
  <si>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</si>
  <si>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</si>
  <si>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</si>
  <si>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</si>
  <si>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12.03</t>
  </si>
  <si>
    <t>▲ 7.50</t>
  </si>
  <si>
    <t>▲ 6.80</t>
  </si>
  <si>
    <t>一般会計</t>
  </si>
  <si>
    <t>国民健康保険事業勘定特別会計</t>
  </si>
  <si>
    <t>介護保険事業勘定特別会計</t>
  </si>
  <si>
    <t>国民健康保険直営診療施設勘定特別会計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</si>
  <si>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</si>
  <si>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</si>
  <si>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</si>
  <si>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</si>
  <si>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</si>
  <si>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</si>
  <si>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</si>
  <si>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</si>
  <si>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</si>
  <si>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</si>
  <si>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</si>
  <si>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双葉地方広域市町村圏組合　一般会計</t>
    <rPh sb="0" eb="2">
      <t>フタバ</t>
    </rPh>
    <rPh sb="2" eb="4">
      <t>チホウ</t>
    </rPh>
    <rPh sb="4" eb="6">
      <t>コウイキ</t>
    </rPh>
    <rPh sb="6" eb="9">
      <t>シチョウソン</t>
    </rPh>
    <rPh sb="9" eb="10">
      <t>ケン</t>
    </rPh>
    <rPh sb="10" eb="12">
      <t>クミアイ</t>
    </rPh>
    <rPh sb="13" eb="17">
      <t>イッパンカイケイ</t>
    </rPh>
    <phoneticPr fontId="2"/>
  </si>
  <si>
    <t>-</t>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</si>
  <si>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2">
      <t>トクベツカイケイ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</si>
  <si>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</si>
  <si>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</si>
  <si>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</si>
  <si>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</si>
  <si>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</si>
  <si>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</si>
  <si>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</si>
  <si>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</si>
  <si>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川内村公共施設建設及び維持管理基金</t>
    <rPh sb="0" eb="2">
      <t>カワウチ</t>
    </rPh>
    <rPh sb="2" eb="3">
      <t>ムラ</t>
    </rPh>
    <rPh sb="3" eb="5">
      <t>コウキョウ</t>
    </rPh>
    <rPh sb="5" eb="7">
      <t>シセツ</t>
    </rPh>
    <rPh sb="7" eb="9">
      <t>ケンセツ</t>
    </rPh>
    <rPh sb="9" eb="10">
      <t>オヨ</t>
    </rPh>
    <rPh sb="11" eb="13">
      <t>イジ</t>
    </rPh>
    <rPh sb="13" eb="15">
      <t>カンリ</t>
    </rPh>
    <rPh sb="15" eb="17">
      <t>キキン</t>
    </rPh>
    <phoneticPr fontId="2"/>
  </si>
  <si>
    <t>川内村地域創造基金</t>
    <rPh sb="0" eb="2">
      <t>カワウチ</t>
    </rPh>
    <rPh sb="2" eb="3">
      <t>ムラ</t>
    </rPh>
    <rPh sb="3" eb="5">
      <t>チイキ</t>
    </rPh>
    <rPh sb="5" eb="7">
      <t>ソウゾウ</t>
    </rPh>
    <rPh sb="7" eb="9">
      <t>キキン</t>
    </rPh>
    <phoneticPr fontId="2"/>
  </si>
  <si>
    <t>川内村帰還環境整備交付金基金</t>
    <rPh sb="0" eb="2">
      <t>カワウチ</t>
    </rPh>
    <rPh sb="2" eb="3">
      <t>ムラ</t>
    </rPh>
    <rPh sb="3" eb="5">
      <t>キカン</t>
    </rPh>
    <rPh sb="5" eb="7">
      <t>カンキョウ</t>
    </rPh>
    <rPh sb="7" eb="9">
      <t>セイビ</t>
    </rPh>
    <rPh sb="9" eb="12">
      <t>コウフキン</t>
    </rPh>
    <rPh sb="12" eb="14">
      <t>キキン</t>
    </rPh>
    <phoneticPr fontId="2"/>
  </si>
  <si>
    <t>過疎地域自立促進対策事業基金</t>
    <phoneticPr fontId="2"/>
  </si>
  <si>
    <t>復興に資する公共施設維持管理基金</t>
    <rPh sb="0" eb="2">
      <t>フッコウ</t>
    </rPh>
    <rPh sb="3" eb="4">
      <t>シ</t>
    </rPh>
    <rPh sb="6" eb="8">
      <t>コウキョウ</t>
    </rPh>
    <rPh sb="8" eb="10">
      <t>シセツ</t>
    </rPh>
    <rPh sb="10" eb="12">
      <t>イジ</t>
    </rPh>
    <rPh sb="12" eb="14">
      <t>カンリ</t>
    </rPh>
    <rPh sb="14" eb="16">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</si>
  <si>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</si>
  <si>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</si>
  <si>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</si>
  <si>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</si>
  <si>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</si>
  <si>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</si>
  <si>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</si>
  <si>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</si>
  <si>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</si>
  <si>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</si>
  <si>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有形固定資産減価償却率については、若干微増しているが、類似団体平均と比較するとかなり低い数値となっており、継続して計画目的達成のための事業を実施してゆきたいと思います。
　将来負担比率については、発生しておりません。</t>
  </si>
  <si>
    <t>　将来負担比率については、発生しておりません。
　実質公債費比率については、令和元年度発生の台風19号による被害の災害復旧事業債の借入が増加し、その元金の償還が始まったので一時的に増加すると推測される。その後は、公共事業や災害復旧事業の起債充当率が減少傾向になると推測されるので、横ばいか緩やかな減少傾向になると推測さ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</si>
</sst>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277467</c:v>
                </c:pt>
              </c:numCache>
            </c:numRef>
          </c:val>
          <c:smooth val="0"/>
          <c:extLst>
            <c:ext xmlns:c16="http://schemas.microsoft.com/office/drawing/2014/chart" uri="{C3380CC4-5D6E-409C-BE32-E72D297353CC}">
              <c16:uniqueId val="{00000000-B80E-4ED4-8D19-E1C6367DC1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948414</c:v>
                </c:pt>
                <c:pt idx="1">
                  <c:v>667142</c:v>
                </c:pt>
                <c:pt idx="2">
                  <c:v>808605</c:v>
                </c:pt>
                <c:pt idx="3">
                  <c:v>1136694</c:v>
                </c:pt>
                <c:pt idx="4">
                  <c:v>418608</c:v>
                </c:pt>
              </c:numCache>
            </c:numRef>
          </c:val>
          <c:smooth val="0"/>
          <c:extLst>
            <c:ext xmlns:c16="http://schemas.microsoft.com/office/drawing/2014/chart" uri="{C3380CC4-5D6E-409C-BE32-E72D297353CC}">
              <c16:uniqueId val="{00000001-B80E-4ED4-8D19-E1C6367DC1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9.77</c:v>
                </c:pt>
                <c:pt idx="1">
                  <c:v>9.6199999999999992</c:v>
                </c:pt>
                <c:pt idx="2">
                  <c:v>2.1</c:v>
                </c:pt>
                <c:pt idx="3">
                  <c:v>5.48</c:v>
                </c:pt>
                <c:pt idx="4">
                  <c:v>2.72</c:v>
                </c:pt>
              </c:numCache>
            </c:numRef>
          </c:val>
          <c:extLst>
            <c:ext xmlns:c16="http://schemas.microsoft.com/office/drawing/2014/chart" uri="{C3380CC4-5D6E-409C-BE32-E72D297353CC}">
              <c16:uniqueId val="{00000000-0205-4D69-AC46-D279DA45F0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43.75</c:v>
                </c:pt>
                <c:pt idx="1">
                  <c:v>63.85</c:v>
                </c:pt>
                <c:pt idx="2">
                  <c:v>68.66</c:v>
                </c:pt>
                <c:pt idx="3">
                  <c:v>67.67</c:v>
                </c:pt>
                <c:pt idx="4">
                  <c:v>55.98</c:v>
                </c:pt>
              </c:numCache>
            </c:numRef>
          </c:val>
          <c:extLst>
            <c:ext xmlns:c16="http://schemas.microsoft.com/office/drawing/2014/chart" uri="{C3380CC4-5D6E-409C-BE32-E72D297353CC}">
              <c16:uniqueId val="{00000001-0205-4D69-AC46-D279DA45F0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-12.03</c:v>
                </c:pt>
                <c:pt idx="1">
                  <c:v>12.64</c:v>
                </c:pt>
                <c:pt idx="2">
                  <c:v>-7.5</c:v>
                </c:pt>
                <c:pt idx="3">
                  <c:v>3.44</c:v>
                </c:pt>
                <c:pt idx="4">
                  <c:v>-6.8</c:v>
                </c:pt>
              </c:numCache>
            </c:numRef>
          </c:val>
          <c:smooth val="0"/>
          <c:extLst>
            <c:ext xmlns:c16="http://schemas.microsoft.com/office/drawing/2014/chart" uri="{C3380CC4-5D6E-409C-BE32-E72D297353CC}">
              <c16:uniqueId val="{00000002-0205-4D69-AC46-D279DA45F0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CCB7-421B-B457-34C0856C13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B7-421B-B457-34C0856C13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B7-421B-B457-34C0856C133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B7-421B-B457-34C0856C133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CCB7-421B-B457-34C0856C133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0.83</c:v>
                </c:pt>
                <c:pt idx="2">
                  <c:v>#N/A</c:v>
                </c:pt>
                <c:pt idx="3">
                  <c:v>1.34</c:v>
                </c:pt>
                <c:pt idx="4">
                  <c:v>#N/A</c:v>
                </c:pt>
                <c:pt idx="5">
                  <c:v>0.64</c:v>
                </c:pt>
                <c:pt idx="6">
                  <c:v>#N/A</c:v>
                </c:pt>
                <c:pt idx="7">
                  <c:v>0.06</c:v>
                </c:pt>
                <c:pt idx="8">
                  <c:v>#N/A</c:v>
                </c:pt>
                <c:pt idx="9">
                  <c:v>0.27</c:v>
                </c:pt>
              </c:numCache>
            </c:numRef>
          </c:val>
          <c:extLst>
            <c:ext xmlns:c16="http://schemas.microsoft.com/office/drawing/2014/chart" uri="{C3380CC4-5D6E-409C-BE32-E72D297353CC}">
              <c16:uniqueId val="{00000005-CCB7-421B-B457-34C0856C1331}"/>
            </c:ext>
          </c:extLst>
        </c:ser>
        <c:ser>
          <c:idx val="6"/>
          <c:order val="6"/>
          <c:tx>
            <c:strRef>
              <c:f>データシート!$A$33</c:f>
              <c:strCache>
                <c:ptCount val="1"/>
                <c:pt idx="0">
                  <c:v>国民健康保険直営診療施設勘定特別会計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1.38</c:v>
                </c:pt>
                <c:pt idx="2">
                  <c:v>#N/A</c:v>
                </c:pt>
                <c:pt idx="3">
                  <c:v>1.76</c:v>
                </c:pt>
                <c:pt idx="4">
                  <c:v>#N/A</c:v>
                </c:pt>
                <c:pt idx="5">
                  <c:v>1.54</c:v>
                </c:pt>
                <c:pt idx="6">
                  <c:v>#N/A</c:v>
                </c:pt>
                <c:pt idx="7">
                  <c:v>0.99</c:v>
                </c:pt>
                <c:pt idx="8">
                  <c:v>#N/A</c:v>
                </c:pt>
                <c:pt idx="9">
                  <c:v>0.96</c:v>
                </c:pt>
              </c:numCache>
            </c:numRef>
          </c:val>
          <c:extLst>
            <c:ext xmlns:c16="http://schemas.microsoft.com/office/drawing/2014/chart" uri="{C3380CC4-5D6E-409C-BE32-E72D297353CC}">
              <c16:uniqueId val="{00000006-CCB7-421B-B457-34C0856C1331}"/>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1.63</c:v>
                </c:pt>
                <c:pt idx="2">
                  <c:v>#N/A</c:v>
                </c:pt>
                <c:pt idx="3">
                  <c:v>1.65</c:v>
                </c:pt>
                <c:pt idx="4">
                  <c:v>#N/A</c:v>
                </c:pt>
                <c:pt idx="5">
                  <c:v>2.94</c:v>
                </c:pt>
                <c:pt idx="6">
                  <c:v>#N/A</c:v>
                </c:pt>
                <c:pt idx="7">
                  <c:v>2.2200000000000002</c:v>
                </c:pt>
                <c:pt idx="8">
                  <c:v>#N/A</c:v>
                </c:pt>
                <c:pt idx="9">
                  <c:v>1.41</c:v>
                </c:pt>
              </c:numCache>
            </c:numRef>
          </c:val>
          <c:extLst>
            <c:ext xmlns:c16="http://schemas.microsoft.com/office/drawing/2014/chart" uri="{C3380CC4-5D6E-409C-BE32-E72D297353CC}">
              <c16:uniqueId val="{00000007-CCB7-421B-B457-34C0856C1331}"/>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1.45</c:v>
                </c:pt>
                <c:pt idx="2">
                  <c:v>#N/A</c:v>
                </c:pt>
                <c:pt idx="3">
                  <c:v>1.27</c:v>
                </c:pt>
                <c:pt idx="4">
                  <c:v>#N/A</c:v>
                </c:pt>
                <c:pt idx="5">
                  <c:v>3.31</c:v>
                </c:pt>
                <c:pt idx="6">
                  <c:v>#N/A</c:v>
                </c:pt>
                <c:pt idx="7">
                  <c:v>1.71</c:v>
                </c:pt>
                <c:pt idx="8">
                  <c:v>#N/A</c:v>
                </c:pt>
                <c:pt idx="9">
                  <c:v>1.7</c:v>
                </c:pt>
              </c:numCache>
            </c:numRef>
          </c:val>
          <c:extLst>
            <c:ext xmlns:c16="http://schemas.microsoft.com/office/drawing/2014/chart" uri="{C3380CC4-5D6E-409C-BE32-E72D297353CC}">
              <c16:uniqueId val="{00000008-CCB7-421B-B457-34C0856C13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9.76</c:v>
                </c:pt>
                <c:pt idx="2">
                  <c:v>#N/A</c:v>
                </c:pt>
                <c:pt idx="3">
                  <c:v>9.6199999999999992</c:v>
                </c:pt>
                <c:pt idx="4">
                  <c:v>#N/A</c:v>
                </c:pt>
                <c:pt idx="5">
                  <c:v>2.09</c:v>
                </c:pt>
                <c:pt idx="6">
                  <c:v>#N/A</c:v>
                </c:pt>
                <c:pt idx="7">
                  <c:v>5.48</c:v>
                </c:pt>
                <c:pt idx="8">
                  <c:v>#N/A</c:v>
                </c:pt>
                <c:pt idx="9">
                  <c:v>2.72</c:v>
                </c:pt>
              </c:numCache>
            </c:numRef>
          </c:val>
          <c:extLst>
            <c:ext xmlns:c16="http://schemas.microsoft.com/office/drawing/2014/chart" uri="{C3380CC4-5D6E-409C-BE32-E72D297353CC}">
              <c16:uniqueId val="{00000009-CCB7-421B-B457-34C0856C13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247</c:v>
                </c:pt>
                <c:pt idx="5">
                  <c:v>253</c:v>
                </c:pt>
                <c:pt idx="8">
                  <c:v>237</c:v>
                </c:pt>
                <c:pt idx="11">
                  <c:v>231</c:v>
                </c:pt>
                <c:pt idx="14">
                  <c:v>238</c:v>
                </c:pt>
              </c:numCache>
            </c:numRef>
          </c:val>
          <c:extLst>
            <c:ext xmlns:c16="http://schemas.microsoft.com/office/drawing/2014/chart" uri="{C3380CC4-5D6E-409C-BE32-E72D297353CC}">
              <c16:uniqueId val="{00000000-2335-45FD-9B55-6C4DC48F7C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35-45FD-9B55-6C4DC48F7C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35-45FD-9B55-6C4DC48F7C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8</c:v>
                </c:pt>
                <c:pt idx="6">
                  <c:v>7</c:v>
                </c:pt>
                <c:pt idx="9">
                  <c:v>5</c:v>
                </c:pt>
                <c:pt idx="12">
                  <c:v>6</c:v>
                </c:pt>
              </c:numCache>
            </c:numRef>
          </c:val>
          <c:extLst>
            <c:ext xmlns:c16="http://schemas.microsoft.com/office/drawing/2014/chart" uri="{C3380CC4-5D6E-409C-BE32-E72D297353CC}">
              <c16:uniqueId val="{00000003-2335-45FD-9B55-6C4DC48F7C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c:v>
                </c:pt>
                <c:pt idx="3">
                  <c:v>63</c:v>
                </c:pt>
                <c:pt idx="6">
                  <c:v>63</c:v>
                </c:pt>
                <c:pt idx="9">
                  <c:v>63</c:v>
                </c:pt>
                <c:pt idx="12">
                  <c:v>63</c:v>
                </c:pt>
              </c:numCache>
            </c:numRef>
          </c:val>
          <c:extLst>
            <c:ext xmlns:c16="http://schemas.microsoft.com/office/drawing/2014/chart" uri="{C3380CC4-5D6E-409C-BE32-E72D297353CC}">
              <c16:uniqueId val="{00000004-2335-45FD-9B55-6C4DC48F7C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35-45FD-9B55-6C4DC48F7C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35-45FD-9B55-6C4DC48F7C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279</c:v>
                </c:pt>
                <c:pt idx="3">
                  <c:v>306</c:v>
                </c:pt>
                <c:pt idx="6">
                  <c:v>305</c:v>
                </c:pt>
                <c:pt idx="9">
                  <c:v>287</c:v>
                </c:pt>
                <c:pt idx="12">
                  <c:v>284</c:v>
                </c:pt>
              </c:numCache>
            </c:numRef>
          </c:val>
          <c:extLst>
            <c:ext xmlns:c16="http://schemas.microsoft.com/office/drawing/2014/chart" uri="{C3380CC4-5D6E-409C-BE32-E72D297353CC}">
              <c16:uniqueId val="{00000007-2335-45FD-9B55-6C4DC48F7C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c:v>
                </c:pt>
                <c:pt idx="2">
                  <c:v>#N/A</c:v>
                </c:pt>
                <c:pt idx="3">
                  <c:v>#N/A</c:v>
                </c:pt>
                <c:pt idx="4">
                  <c:v>124</c:v>
                </c:pt>
                <c:pt idx="5">
                  <c:v>#N/A</c:v>
                </c:pt>
                <c:pt idx="6">
                  <c:v>#N/A</c:v>
                </c:pt>
                <c:pt idx="7">
                  <c:v>138</c:v>
                </c:pt>
                <c:pt idx="8">
                  <c:v>#N/A</c:v>
                </c:pt>
                <c:pt idx="9">
                  <c:v>#N/A</c:v>
                </c:pt>
                <c:pt idx="10">
                  <c:v>124</c:v>
                </c:pt>
                <c:pt idx="11">
                  <c:v>#N/A</c:v>
                </c:pt>
                <c:pt idx="12">
                  <c:v>#N/A</c:v>
                </c:pt>
                <c:pt idx="13">
                  <c:v>115</c:v>
                </c:pt>
                <c:pt idx="14">
                  <c:v>#N/A</c:v>
                </c:pt>
              </c:numCache>
            </c:numRef>
          </c:val>
          <c:smooth val="0"/>
          <c:extLst>
            <c:ext xmlns:c16="http://schemas.microsoft.com/office/drawing/2014/chart" uri="{C3380CC4-5D6E-409C-BE32-E72D297353CC}">
              <c16:uniqueId val="{00000008-2335-45FD-9B55-6C4DC48F7C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2312</c:v>
                </c:pt>
                <c:pt idx="5">
                  <c:v>2248</c:v>
                </c:pt>
                <c:pt idx="8">
                  <c:v>2170</c:v>
                </c:pt>
                <c:pt idx="11">
                  <c:v>2574</c:v>
                </c:pt>
                <c:pt idx="14">
                  <c:v>2712</c:v>
                </c:pt>
              </c:numCache>
            </c:numRef>
          </c:val>
          <c:extLst>
            <c:ext xmlns:c16="http://schemas.microsoft.com/office/drawing/2014/chart" uri="{C3380CC4-5D6E-409C-BE32-E72D297353CC}">
              <c16:uniqueId val="{00000000-410C-4839-964C-2EC902EB19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10C-4839-964C-2EC902EB19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3247</c:v>
                </c:pt>
                <c:pt idx="5">
                  <c:v>3458</c:v>
                </c:pt>
                <c:pt idx="8">
                  <c:v>3729</c:v>
                </c:pt>
                <c:pt idx="11">
                  <c:v>4736</c:v>
                </c:pt>
                <c:pt idx="14">
                  <c:v>5098</c:v>
                </c:pt>
              </c:numCache>
            </c:numRef>
          </c:val>
          <c:extLst>
            <c:ext xmlns:c16="http://schemas.microsoft.com/office/drawing/2014/chart" uri="{C3380CC4-5D6E-409C-BE32-E72D297353CC}">
              <c16:uniqueId val="{00000002-410C-4839-964C-2EC902EB19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0C-4839-964C-2EC902EB19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0C-4839-964C-2EC902EB19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0C-4839-964C-2EC902EB19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344</c:v>
                </c:pt>
                <c:pt idx="3">
                  <c:v>313</c:v>
                </c:pt>
                <c:pt idx="6">
                  <c:v>271</c:v>
                </c:pt>
                <c:pt idx="9">
                  <c:v>277</c:v>
                </c:pt>
                <c:pt idx="12">
                  <c:v>287</c:v>
                </c:pt>
              </c:numCache>
            </c:numRef>
          </c:val>
          <c:extLst>
            <c:ext xmlns:c16="http://schemas.microsoft.com/office/drawing/2014/chart" uri="{C3380CC4-5D6E-409C-BE32-E72D297353CC}">
              <c16:uniqueId val="{00000006-410C-4839-964C-2EC902EB19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c:v>
                </c:pt>
                <c:pt idx="3">
                  <c:v>40</c:v>
                </c:pt>
                <c:pt idx="6">
                  <c:v>35</c:v>
                </c:pt>
                <c:pt idx="9">
                  <c:v>30</c:v>
                </c:pt>
                <c:pt idx="12">
                  <c:v>27</c:v>
                </c:pt>
              </c:numCache>
            </c:numRef>
          </c:val>
          <c:extLst>
            <c:ext xmlns:c16="http://schemas.microsoft.com/office/drawing/2014/chart" uri="{C3380CC4-5D6E-409C-BE32-E72D297353CC}">
              <c16:uniqueId val="{00000007-410C-4839-964C-2EC902EB19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623</c:v>
                </c:pt>
                <c:pt idx="3">
                  <c:v>572</c:v>
                </c:pt>
                <c:pt idx="6">
                  <c:v>520</c:v>
                </c:pt>
                <c:pt idx="9">
                  <c:v>467</c:v>
                </c:pt>
                <c:pt idx="12">
                  <c:v>413</c:v>
                </c:pt>
              </c:numCache>
            </c:numRef>
          </c:val>
          <c:extLst>
            <c:ext xmlns:c16="http://schemas.microsoft.com/office/drawing/2014/chart" uri="{C3380CC4-5D6E-409C-BE32-E72D297353CC}">
              <c16:uniqueId val="{00000008-410C-4839-964C-2EC902EB19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10C-4839-964C-2EC902EB19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2127</c:v>
                </c:pt>
                <c:pt idx="3">
                  <c:v>2035</c:v>
                </c:pt>
                <c:pt idx="6">
                  <c:v>1874</c:v>
                </c:pt>
                <c:pt idx="9">
                  <c:v>2448</c:v>
                </c:pt>
                <c:pt idx="12">
                  <c:v>2510</c:v>
                </c:pt>
              </c:numCache>
            </c:numRef>
          </c:val>
          <c:extLst>
            <c:ext xmlns:c16="http://schemas.microsoft.com/office/drawing/2014/chart" uri="{C3380CC4-5D6E-409C-BE32-E72D297353CC}">
              <c16:uniqueId val="{0000000A-410C-4839-964C-2EC902EB19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0C-4839-964C-2EC902EB19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1195</c:v>
                </c:pt>
                <c:pt idx="1">
                  <c:v>1214</c:v>
                </c:pt>
                <c:pt idx="2">
                  <c:v>1164</c:v>
                </c:pt>
              </c:numCache>
            </c:numRef>
          </c:val>
          <c:extLst>
            <c:ext xmlns:c16="http://schemas.microsoft.com/office/drawing/2014/chart" uri="{C3380CC4-5D6E-409C-BE32-E72D297353CC}">
              <c16:uniqueId val="{00000000-422C-4A18-BDAB-F740781528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422C-4A18-BDAB-F740781528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3319</c:v>
                </c:pt>
                <c:pt idx="1">
                  <c:v>3837</c:v>
                </c:pt>
                <c:pt idx="2">
                  <c:v>4461</c:v>
                </c:pt>
              </c:numCache>
            </c:numRef>
          </c:val>
          <c:extLst>
            <c:ext xmlns:c16="http://schemas.microsoft.com/office/drawing/2014/chart" uri="{C3380CC4-5D6E-409C-BE32-E72D297353CC}">
              <c16:uniqueId val="{00000002-422C-4A18-BDAB-F740781528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{5C623BCA-D4EC-445D-9F65-733F066CDB55}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EC1-4E6A-AA17-42741055BE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{EC72372E-92EC-49E4-93A3-3AE8943F29D5}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C1-4E6A-AA17-42741055BE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{F9EBE11D-AC68-47CE-8F37-49F2EF87AC02}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C1-4E6A-AA17-42741055BE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{4D43366E-ACB5-43CF-89D2-6D522F28DBC7}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C1-4E6A-AA17-42741055BE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{7F4DDEFB-FDC1-442A-B94F-124D0013D5D6}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C1-4E6A-AA17-42741055BE3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{BBE539A2-E701-4B86-8004-EF74BC8FA0EC}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EC1-4E6A-AA17-42741055BE3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{1DBCC76E-353A-43FD-954F-E96757C76424}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EC1-4E6A-AA17-42741055BE3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{907D59EE-AEE4-43E0-BF19-2A0E5BFD1B89}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EC1-4E6A-AA17-42741055BE3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{90838449-FE1D-44DF-A952-465F104AA836}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EC1-4E6A-AA17-42741055BE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41.3</c:v>
                </c:pt>
                <c:pt idx="32">
                  <c:v>42.8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EC1-4E6A-AA17-42741055BE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{566AE35C-274F-4411-A6FB-CBBEE7301541}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EC1-4E6A-AA17-42741055BE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{BB9CBDCF-3A07-4A10-9052-13D4720A7284}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C1-4E6A-AA17-42741055BE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{6A031E63-D6B5-4AB5-9033-B166AF5E4D89}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C1-4E6A-AA17-42741055BE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{D6777917-FCA4-4D8A-994B-1DD596DC34E3}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C1-4E6A-AA17-42741055BE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{597624B1-31B1-469F-BF40-7C49E9C8263D}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C1-4E6A-AA17-42741055BE3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{7926DEF0-BC54-45D8-8F44-E53DAF88CF0A}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EC1-4E6A-AA17-42741055BE3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{960EAAEF-467A-4977-A1EB-A3CA4CEA8F06}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EC1-4E6A-AA17-42741055BE3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{78A3515B-036F-4FA8-B094-DBD0515160DE}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EC1-4E6A-AA17-42741055BE3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{013484CB-70EF-44B5-89C0-DBE067F37FDF}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EC1-4E6A-AA17-42741055BE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61.5</c:v>
                </c:pt>
                <c:pt idx="32">
                  <c:v>62.3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2EC1-4E6A-AA17-42741055BE30}"/>
            </c:ext>
          </c:extLst>
        </c:ser>
        <c:dLbls>
          <c:showLegendKey val="0"/>
          <c:showVal val="1"/>
          <c:showCatName val="0"/>
          <c:showSerName val="0"/>
          <c:showPercent val="0"/>
          <c:showBubbleSize val="0"/>
        </c:dLbls>
        <c:axId val="46179840"/>
        <c:axId val="46181760"/>
      </c:scatterChart>
      <c:valAx>
        <c:axId val="46179840"/>
        <c:scaling>
          <c:orientation val="maxMin"/>
          <c:max val="62.4"/>
          <c:min val="61.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{9D267E7F-3682-49F8-9AC8-936BE8F5FB3E}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69-4502-9DAB-85DBFB6AC0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{1D046F45-15FC-44B0-944C-A0F512BBD607}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69-4502-9DAB-85DBFB6AC0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{487F4F99-9BEF-40FB-A517-7B8FEC4BFAD1}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69-4502-9DAB-85DBFB6AC0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{30CA1323-CEAE-416A-90DE-1C6A79B3BE3A}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69-4502-9DAB-85DBFB6AC0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{A21B6C47-4874-4F94-BF83-DE7F24768519}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69-4502-9DAB-85DBFB6AC0A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{A541AF9A-06A8-4BAA-A8B2-0504A92E6221}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69-4502-9DAB-85DBFB6AC0A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{5134E963-68B6-4530-922F-F6FC94DD9099}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69-4502-9DAB-85DBFB6AC0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{72F3F64A-5D4C-4EA9-94B2-CC907CEC662A}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69-4502-9DAB-85DBFB6AC0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{2BC95239-D8CA-4C77-B9BD-CDD362FDBCF7}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69-4502-9DAB-85DBFB6AC0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6.7</c:v>
                </c:pt>
                <c:pt idx="16">
                  <c:v>8</c:v>
                </c:pt>
                <c:pt idx="24">
                  <c:v>8.4</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69-4502-9DAB-85DBFB6AC0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{34E41240-4E83-4291-B73A-E2EB8076DE18}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69-4502-9DAB-85DBFB6AC0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{BBFB1998-0EED-47E9-AAF8-0A695F4C1926}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69-4502-9DAB-85DBFB6AC0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{B267A68D-A703-4B79-A9EF-A7881DF2CE73}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69-4502-9DAB-85DBFB6AC0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{EE582A76-9B0A-40F9-B01D-E929E481A486}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69-4502-9DAB-85DBFB6AC0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{C3E90564-A578-4CA6-9369-E1851BEBC84B}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69-4502-9DAB-85DBFB6AC0A1}"/>
                </c:ext>
              </c:extLst>
            </c:dLbl>
            <c:dLbl>
              <c:idx val="8"/>
              <c:layout>
                <c:manualLayout>
                  <c:x val="-4.50965307069538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{889ACA32-F15B-489E-A019-DF58EB4687E4}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69-4502-9DAB-85DBFB6AC0A1}"/>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{D97E84D9-B788-42A2-90A4-3F2523BA436E}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69-4502-9DAB-85DBFB6AC0A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{1584EC6F-06A2-4B88-804C-CFAAD948EA10}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69-4502-9DAB-85DBFB6AC0A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{55B8E74F-9EFF-4788-878F-36597680D124}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69-4502-9DAB-85DBFB6AC0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69-4502-9DAB-85DBFB6AC0A1}"/>
            </c:ext>
          </c:extLst>
        </c:ser>
        <c:dLbls>
          <c:showLegendKey val="0"/>
          <c:showVal val="1"/>
          <c:showCatName val="0"/>
          <c:showSerName val="0"/>
          <c:showPercent val="0"/>
          <c:showBubbleSize val="0"/>
        </c:dLbls>
        <c:axId val="84219776"/>
        <c:axId val="84234240"/>
      </c:scatterChart>
      <c:valAx>
        <c:axId val="84219776"/>
        <c:scaling>
          <c:orientation val="maxMin"/>
          <c:max val="8.1"/>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C623D7B-65DC-4347-A81E-FEFD926B8C2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40A28EC-7245-4990-806B-D5226CE9C82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例年どおり、地方債の借入額を元利償還金額を上回らない範囲としていることから、元利償還金は年々減少傾向にあります。</a:t>
          </a:r>
          <a:r>
            <a:rPr kumimoji="1" lang="ja-JP" altLang="en-US" sz="1100">
              <a:solidFill>
                <a:schemeClr val="dk1"/>
              </a:solidFill>
              <a:effectLst/>
              <a:latin typeface="+mn-lt"/>
              <a:ea typeface="+mn-ea"/>
              <a:cs typeface="+mn-cs"/>
            </a:rPr>
            <a:t>令和元年度発生の台風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号被害による災害復旧事業債の償還が始まれば、元利償還金の額や公債費は一時的に増加すると思われます。</a:t>
          </a:r>
          <a:r>
            <a:rPr kumimoji="1" lang="ja-JP" altLang="ja-JP" sz="1100">
              <a:solidFill>
                <a:schemeClr val="dk1"/>
              </a:solidFill>
              <a:effectLst/>
              <a:latin typeface="+mn-lt"/>
              <a:ea typeface="+mn-ea"/>
              <a:cs typeface="+mn-cs"/>
            </a:rPr>
            <a:t>起債の発行に関しては、地方財政法の特例が適用される過疎債や辺地債、緊防債を活用することで健全財政に努めていきます。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一般会計等における地方債の現在高</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地方債の発行に関しては、元利償還金を上回らない地方債の発行に努めており、地方債の現在高は年々減少傾向にあります。令和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年度は災害復旧債により微増となっています。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公営企業債等繰入見込額</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農業集落排水事業特別会計での地方</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償還額については、現在のところ起債発行は無く、現在高も年々減少しています。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財政調整基金等を主体として基金を設置しており、剰余金等を積立し不測の事態に備えます。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将来負担比率の分子</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年度以降は比率の表示がなく、健全な状態となっています。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財政調整基金は、本年度に基金への積戻し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千円を実施したため減額となっている。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公共施設建設及び維持管理基金は、国県道改良による補償費が発生し、約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億円ほど積立し、増額となっている。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総体的には、増となっている。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今後予定されている庁舎新設に向けた特定目的基金の積立を検討している。また、復興期間が終了となると、補助事業等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の減少も考察されることから、財源不足に対応するため財政調整基金を始めとした各基金の増加を図りたい。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・主な特定目的基金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①川内村公共施設建設及び維持管理基金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公共施設の建設及び維持管理に要する費用に充てるため設置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②川内村地域創造基金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村の林業振興、公共施設等、移住者に対する住宅環境整備を目的として設置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③川内村復興基金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東日本大震災において復興事業に要する費用に充てるために設置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④川内村地域福祉基金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地域福祉対策を講じるために設置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⑤過疎地域自立促進対策事業基金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過疎地域自立促進計画に定める自立対策を総合的に推進するために設置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・川内村地域創造基金は、震災以降の村の住宅不足を解消するために平成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年度より新設、また、林業振興や公共施設等建設など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地域を創造する公共事業のために資金を積み立てられている。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・過疎地域自立促進対策事業基金は、村民プール運営費に充てるため、毎年度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・川内村帰還環境整備交付金基金は、学校建設費用に充てるため令和元年度に基金化したため増額している。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・庁舎新設にかかる財源確保のため、新たな基金設立を検討予定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・川内村広域的減容化施設影響緩和基金は平成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年度の期限付きで実施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・川内村帰還環境整備交付金基金は、令和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年度に学校建設が終了し、令和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年度には償還金の返還が見込まれる。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財政調整基金は、本年度に基金への積戻し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千円を実施したため微減となっております。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復興期間も令和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年度で終了となるため、補助金・交付金等の減少が予想される。補助事業が減少することにより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一般財源の持ち出しが必然的に多くなること、また、予定されている庁舎新設における特定財源が無いことなどから、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財源不足に対応するため基金の増加を図りたい。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今後、各事業の地方債償還計画を踏まえ、積立を検討している。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F72437-7E30-4F46-82D6-2B7FDB22D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B971E2-0511-4343-A3BC-438845622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8A62245E-64FB-4DC8-926B-9D1A35E7747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CAC20DB3-4E94-4BB1-945A-A89684F5501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64DD147B-9909-47F0-9A89-65563BD9E58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A549033A-61EC-466D-997B-EA757BCB43C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42755268-1BF7-4700-AA41-3D2F4A7FFA7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DABCE992-AB9D-4C3B-ADFA-9FD4131D088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429FD35-BC31-4220-A498-51E5FFB812A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66FFF510-3715-42AF-B1F1-8544406F73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6D30327A-E0C9-4EB4-B184-F5F13526F86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CFE0CA58-F228-474E-B3E0-58945A54F3E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DD9961B3-33C7-4AB6-8779-CDD794722F4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3A58A84E-B6F7-40EC-B4B6-363BED34E4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B8BA73A7-940A-4905-8A47-3B40C318877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70938AA6-590A-4E6A-891C-E7BD08B5DA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62D35A16-0C45-4C19-81D9-9E90D633719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46CBD247-2D06-4633-821C-4D75CD085A2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5A603E87-B211-48E4-A8DB-F7BCB5AD20A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2,397
197.35
6,446,628
5,944,052
56,645
2,080,305
2,510,331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D5760392-017A-479C-BAEA-29794A5D6BA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FCEAAB07-B748-4B18-B7E5-E1BC4D2C4E4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C619B314-C8C7-4AB3-85B1-E58C5C6B290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20061DD2-9661-428D-B7A5-1A7BF7B818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890B137C-68AB-4428-84E6-7C4260D87F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D7DBFF43-545E-419D-8336-5E9BD5A165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24817E9B-66B0-44CC-8ADD-2F4F7236E6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EBFB5891-632F-4764-86F1-C078B6BA9A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54237663-A597-4184-852D-AF9718812A4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D0C23BC8-6F94-40BF-8D26-E650C127521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481BD652-1584-4DDD-B750-C223155759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3682032-05E4-40A9-88E0-0AD6851BBF2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4EEBED8-2078-456D-8D48-9852D1F62BE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26EAFA97-7019-4BD7-8AFA-E7CF46CFDC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1BE2D587-44D0-4A29-B66A-F2EAE416A9D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6E7B20F4-44A6-4F57-AA12-D75031EEDA4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3BD6F935-57B8-4893-9DE2-83A2BA96727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1C71A248-400A-4E3C-BCE5-03F9727C08B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B879D67E-8BC6-41CD-9211-B8FCE2763CB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539F0475-789D-46BF-B89F-EC86B637566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C55FB7F5-F676-4685-8C20-34C1588152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4C63CF2A-E0C1-40A2-93AE-279385D5C7C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3EFA085E-EDB3-45F9-9F01-5AFFCDF8E09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9849FD1-BDF9-419B-A703-E41326776D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108BAD2E-3D7A-4EFC-AC7E-AC4C77ECBAB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C9895714-544D-495A-8DB9-56AEFFBC79D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62F10C1-6AF9-426E-B0CF-F95D203BA0A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82B1A382-7D09-49DD-95B2-80CB34AA53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3D8FF3E5-994A-42F4-85B8-22664E12EAC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18A0A5E5-B530-4E45-A491-389C841B0E7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C2734E3-531B-4539-8A3C-A0E1D8CEC80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4A51104E-6DAC-4F97-8A74-12053F688C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6E533896-A624-43E8-961C-6E4A213EADA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7258E86C-26A8-4BBC-9BCE-C0CBC8E73BC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BC82340B-3715-454C-BAEA-D115F9076A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当村では、平成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改訂した公共施設等総合管理計画において、施設の更新・統廃合・長寿命化等を計画的に行うことにより財政負担の軽減及び平準化、公共施設等の最適配置が必要であると定めております。有形固定資産減価償却率については、若干微増しているが、類似団体平均と比較するとかなり低い数値となっており、継続して計画目的達成のための事業を実施してゆきたいと思い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年度：個別施設計画策定）</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FB62E61E-98DC-4D5F-B1CE-4AC9F9B2E68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674B9547-F18F-4252-839C-7B137651B7F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7BE5F45-37B5-420F-9D90-012A836A513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4FEE2044-16FE-4971-8CF1-CBD26E58636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EBD99076-CB9E-4965-92F3-A6C4DD95DCE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A557F49F-9609-44BB-A5EF-4E728D7A7A1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A9654640-C0C7-4BBE-8695-268FA1A8E53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8A432BCF-23A0-4BFB-A244-B7E29D73601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42902FEC-E7BE-45F5-9BCA-F87F3704B55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CE3BFCA8-93B5-474F-A3A0-2962E676769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9352C88F-E58C-411F-90A3-C623E0D8CC5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B5A4749E-631B-492D-824B-C59472361F3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14C99A15-E716-46F7-8213-170C336C717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EA623100-2F2F-4DED-96F5-F3B16C535AF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9068FC1B-90C7-4360-BAEA-3171ED5E0FF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67A99D83-0794-468D-9B52-A4AC50F1DD1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109A703F-1E71-4867-8E6E-3EC141BF161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7F1A2E39-1B3E-4F9D-9C22-3518428E93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4" name="直線コネクタ 73">
          <a:extLst>
            <a:ext uri="{FF2B5EF4-FFF2-40B4-BE49-F238E27FC236}">
              <a16:creationId xmlns:a16="http://schemas.microsoft.com/office/drawing/2014/main" id="{641BF765-D6F9-4A90-88E2-9E1E4A5DCD79}"/>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5" name="有形固定資産減価償却率最小値テキスト">
          <a:extLst>
            <a:ext uri="{FF2B5EF4-FFF2-40B4-BE49-F238E27FC236}">
              <a16:creationId xmlns:a16="http://schemas.microsoft.com/office/drawing/2014/main" id="{63EEBCB5-D79B-4FFC-8579-1349EB5004B1}"/>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6" name="直線コネクタ 75">
          <a:extLst>
            <a:ext uri="{FF2B5EF4-FFF2-40B4-BE49-F238E27FC236}">
              <a16:creationId xmlns:a16="http://schemas.microsoft.com/office/drawing/2014/main" id="{5172C70F-C65F-498C-914A-022C79F9949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7" name="有形固定資産減価償却率最大値テキスト">
          <a:extLst>
            <a:ext uri="{FF2B5EF4-FFF2-40B4-BE49-F238E27FC236}">
              <a16:creationId xmlns:a16="http://schemas.microsoft.com/office/drawing/2014/main" id="{11759046-A7DB-4EE8-9FD6-241BB0E79CB9}"/>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8" name="直線コネクタ 77">
          <a:extLst>
            <a:ext uri="{FF2B5EF4-FFF2-40B4-BE49-F238E27FC236}">
              <a16:creationId xmlns:a16="http://schemas.microsoft.com/office/drawing/2014/main" id="{2F7AFD70-2945-40B1-8084-273A59655516}"/>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9" name="有形固定資産減価償却率平均値テキスト">
          <a:extLst>
            <a:ext uri="{FF2B5EF4-FFF2-40B4-BE49-F238E27FC236}">
              <a16:creationId xmlns:a16="http://schemas.microsoft.com/office/drawing/2014/main" id="{70FBA12C-BFCB-4674-9EB2-433CF35EFFE1}"/>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0" name="フローチャート: 判断 79">
          <a:extLst>
            <a:ext uri="{FF2B5EF4-FFF2-40B4-BE49-F238E27FC236}">
              <a16:creationId xmlns:a16="http://schemas.microsoft.com/office/drawing/2014/main" id="{F45766C6-D182-46CF-B435-0E4512DDD331}"/>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1" name="フローチャート: 判断 80">
          <a:extLst>
            <a:ext uri="{FF2B5EF4-FFF2-40B4-BE49-F238E27FC236}">
              <a16:creationId xmlns:a16="http://schemas.microsoft.com/office/drawing/2014/main" id="{8038880C-12E1-4867-9D8A-97F2BE7D275C}"/>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2" name="フローチャート: 判断 81">
          <a:extLst>
            <a:ext uri="{FF2B5EF4-FFF2-40B4-BE49-F238E27FC236}">
              <a16:creationId xmlns:a16="http://schemas.microsoft.com/office/drawing/2014/main" id="{680789C0-266B-403F-8C56-C515509A5145}"/>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3" name="フローチャート: 判断 82">
          <a:extLst>
            <a:ext uri="{FF2B5EF4-FFF2-40B4-BE49-F238E27FC236}">
              <a16:creationId xmlns:a16="http://schemas.microsoft.com/office/drawing/2014/main" id="{C489267C-2D8C-4E65-98E4-B74DFB774586}"/>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84" name="フローチャート: 判断 83">
          <a:extLst>
            <a:ext uri="{FF2B5EF4-FFF2-40B4-BE49-F238E27FC236}">
              <a16:creationId xmlns:a16="http://schemas.microsoft.com/office/drawing/2014/main" id="{7780EDB6-BB13-4AED-80FD-C937FDE32071}"/>
            </a:ext>
          </a:extLst>
        </xdr:cNvPr>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C9B4FB9-9524-43DB-98BE-50C8FC3D585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460F19D-8480-4D0C-9BB5-D8189268D24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1828456-3EB2-4EB1-A751-7281FB0239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478D2D0-8644-4039-ADFB-46249329454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B0EE5D5-9C5F-469B-94DC-D457AEF5DE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33292</xdr:rowOff>
    </xdr:from>
    <xdr:to>
      <xdr:col>23</xdr:col>
      <xdr:colOff>136525</xdr:colOff>
      <xdr:row>28</xdr:row>
      <xdr:rowOff>134892</xdr:rowOff>
    </xdr:to>
    <xdr:sp macro="" textlink="">
      <xdr:nvSpPr>
        <xdr:cNvPr id="90" name="楕円 89">
          <a:extLst>
            <a:ext uri="{FF2B5EF4-FFF2-40B4-BE49-F238E27FC236}">
              <a16:creationId xmlns:a16="http://schemas.microsoft.com/office/drawing/2014/main" id="{07CEA39C-A293-483B-98E0-AE63FCB7DF76}"/>
            </a:ext>
          </a:extLst>
        </xdr:cNvPr>
        <xdr:cNvSpPr/>
      </xdr:nvSpPr>
      <xdr:spPr>
        <a:xfrm>
          <a:off x="47117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56169</xdr:rowOff>
    </xdr:from>
    <xdr:ext cx="405111" cy="259045"/>
    <xdr:sp macro="" textlink="">
      <xdr:nvSpPr>
        <xdr:cNvPr id="91" name="有形固定資産減価償却率該当値テキスト">
          <a:extLst>
            <a:ext uri="{FF2B5EF4-FFF2-40B4-BE49-F238E27FC236}">
              <a16:creationId xmlns:a16="http://schemas.microsoft.com/office/drawing/2014/main" id="{AFEE8F78-4CB2-4A4D-B4B4-2207D3C7E11D}"/>
            </a:ext>
          </a:extLst>
        </xdr:cNvPr>
        <xdr:cNvSpPr txBox="1"/>
      </xdr:nvSpPr>
      <xdr:spPr>
        <a:xfrm>
          <a:off x="4813300" y="545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158478</xdr:rowOff>
    </xdr:from>
    <xdr:to>
      <xdr:col>19</xdr:col>
      <xdr:colOff>187325</xdr:colOff>
      <xdr:row>28</xdr:row>
      <xdr:rowOff>88628</xdr:rowOff>
    </xdr:to>
    <xdr:sp macro="" textlink="">
      <xdr:nvSpPr>
        <xdr:cNvPr id="92" name="楕円 91">
          <a:extLst>
            <a:ext uri="{FF2B5EF4-FFF2-40B4-BE49-F238E27FC236}">
              <a16:creationId xmlns:a16="http://schemas.microsoft.com/office/drawing/2014/main" id="{501672CE-4E86-4A1B-A52B-B36D962B014D}"/>
            </a:ext>
          </a:extLst>
        </xdr:cNvPr>
        <xdr:cNvSpPr/>
      </xdr:nvSpPr>
      <xdr:spPr>
        <a:xfrm>
          <a:off x="4000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37828</xdr:rowOff>
    </xdr:from>
    <xdr:to>
      <xdr:col>23</xdr:col>
      <xdr:colOff>85725</xdr:colOff>
      <xdr:row>28</xdr:row>
      <xdr:rowOff>84092</xdr:rowOff>
    </xdr:to>
    <xdr:cxnSp macro="">
      <xdr:nvCxnSpPr>
        <xdr:cNvPr id="93" name="直線コネクタ 92">
          <a:extLst>
            <a:ext uri="{FF2B5EF4-FFF2-40B4-BE49-F238E27FC236}">
              <a16:creationId xmlns:a16="http://schemas.microsoft.com/office/drawing/2014/main" id="{16A0A465-5135-41A0-9C98-FC0F9CFDF31E}"/>
            </a:ext>
          </a:extLst>
        </xdr:cNvPr>
        <xdr:cNvCxnSpPr/>
      </xdr:nvCxnSpPr>
      <xdr:spPr>
        <a:xfrm>
          <a:off x="4051300" y="560995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4" name="n_1aveValue有形固定資産減価償却率">
          <a:extLst>
            <a:ext uri="{FF2B5EF4-FFF2-40B4-BE49-F238E27FC236}">
              <a16:creationId xmlns:a16="http://schemas.microsoft.com/office/drawing/2014/main" id="{3C8A0D87-B20D-42EE-A5C2-3A090C17A24E}"/>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5" name="n_2aveValue有形固定資産減価償却率">
          <a:extLst>
            <a:ext uri="{FF2B5EF4-FFF2-40B4-BE49-F238E27FC236}">
              <a16:creationId xmlns:a16="http://schemas.microsoft.com/office/drawing/2014/main" id="{B05655BA-36EE-4479-A0C3-F9E21281C295}"/>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6" name="n_3aveValue有形固定資産減価償却率">
          <a:extLst>
            <a:ext uri="{FF2B5EF4-FFF2-40B4-BE49-F238E27FC236}">
              <a16:creationId xmlns:a16="http://schemas.microsoft.com/office/drawing/2014/main" id="{CDB544B4-A791-4473-8075-8B545F433AF4}"/>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97" name="n_4aveValue有形固定資産減価償却率">
          <a:extLst>
            <a:ext uri="{FF2B5EF4-FFF2-40B4-BE49-F238E27FC236}">
              <a16:creationId xmlns:a16="http://schemas.microsoft.com/office/drawing/2014/main" id="{C6A9F9C5-1873-4E5B-9B0F-B9CE079BFCEC}"/>
            </a:ext>
          </a:extLst>
        </xdr:cNvPr>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105155</xdr:rowOff>
    </xdr:from>
    <xdr:ext cx="405111" cy="259045"/>
    <xdr:sp macro="" textlink="">
      <xdr:nvSpPr>
        <xdr:cNvPr id="98" name="n_1mainValue有形固定資産減価償却率">
          <a:extLst>
            <a:ext uri="{FF2B5EF4-FFF2-40B4-BE49-F238E27FC236}">
              <a16:creationId xmlns:a16="http://schemas.microsoft.com/office/drawing/2014/main" id="{7EBDCCE9-5404-4316-BB49-20391228B23E}"/>
            </a:ext>
          </a:extLst>
        </xdr:cNvPr>
        <xdr:cNvSpPr txBox="1"/>
      </xdr:nvSpPr>
      <xdr:spPr>
        <a:xfrm>
          <a:off x="38360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4FDFFD7-14AC-4B56-9D28-231277271F0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E0327B0-88CC-4074-8D81-7EA92D7149E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B6D40566-4C2B-40FB-B4BC-19FE9115EE09}"/>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57682E1-F9FF-4F5C-9154-3740C17B876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2A2F813-B69F-4623-BCEB-C06BC2CF8C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B6264F0-7068-4F3D-B819-BF99A9B050B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6D872C0-0C56-4807-93FD-DA733ADFB69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25A5E43-30F3-465A-93B5-C113E97C453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393DBE1-2027-473B-9750-3B5CD61919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CCCA936-C849-4DFB-B9E2-1F3A07D1F4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6B134F1-835D-4D03-86B8-58BF18FF0C9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BC2C79B-2016-4EC1-8821-4B68DCF550C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A009763-C397-4FA7-BB0E-36E9FF4BB5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％となっているのは、将来負担額＜充当可能財源であるためであり、今後も将来負担額の抑制を図り、充当可能な財源の確保のため、身の丈に合った財政運営を実施してゆきたいと思います。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7D2528F-005A-4714-836F-37F472A6E89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588AFF3-7D38-480E-8AF4-A16CE452FA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A3ABD16-393A-4BDB-8D6F-AA32F5DC523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715F1B0-75B5-4D7E-AA8B-6B5EB697266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68A21E04-A16C-463A-A77C-9AF223FD801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18AF040E-4780-4DD3-81DB-1E7E71542E6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75C1CE57-7FE8-494D-BC92-4C3AB13528D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B989C81F-BE9C-47FC-A43D-11BCBFA797A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601083E2-52C1-448E-9C21-30E2900338C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F8C38FD-4833-4621-AA84-8E1D186BE0B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E4F73AD-5524-4F94-9DD6-9A011E401F6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9F8D739-596F-4EB7-B704-1CEF2388C2F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9FF4D83E-4625-4376-B6C6-5676AF455EF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17CF0EF-F6C5-4FB9-A98E-9EC48A37D81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2C01AB0-0B86-4F17-A8D3-8C6FCD8951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7" name="直線コネクタ 126">
          <a:extLst>
            <a:ext uri="{FF2B5EF4-FFF2-40B4-BE49-F238E27FC236}">
              <a16:creationId xmlns:a16="http://schemas.microsoft.com/office/drawing/2014/main" id="{D5F3AD77-F368-4D84-AB49-3397D0FBFC73}"/>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28" name="債務償還比率最小値テキスト">
          <a:extLst>
            <a:ext uri="{FF2B5EF4-FFF2-40B4-BE49-F238E27FC236}">
              <a16:creationId xmlns:a16="http://schemas.microsoft.com/office/drawing/2014/main" id="{AC34EC41-806B-419C-85A3-592954690D3B}"/>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29" name="直線コネクタ 128">
          <a:extLst>
            <a:ext uri="{FF2B5EF4-FFF2-40B4-BE49-F238E27FC236}">
              <a16:creationId xmlns:a16="http://schemas.microsoft.com/office/drawing/2014/main" id="{9427DADA-54E0-4C5D-A5D8-BC46E835AF4B}"/>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10D43DB-818D-4AFB-AF37-09BE443BC7B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25A2018C-BF31-4961-A0C3-E6E02A8C180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32" name="債務償還比率平均値テキスト">
          <a:extLst>
            <a:ext uri="{FF2B5EF4-FFF2-40B4-BE49-F238E27FC236}">
              <a16:creationId xmlns:a16="http://schemas.microsoft.com/office/drawing/2014/main" id="{5F2F0259-AE15-4433-848B-9342DE9E805F}"/>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3" name="フローチャート: 判断 132">
          <a:extLst>
            <a:ext uri="{FF2B5EF4-FFF2-40B4-BE49-F238E27FC236}">
              <a16:creationId xmlns:a16="http://schemas.microsoft.com/office/drawing/2014/main" id="{F6624756-E1D9-4A86-9D67-016F1BF2AC6E}"/>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4" name="フローチャート: 判断 133">
          <a:extLst>
            <a:ext uri="{FF2B5EF4-FFF2-40B4-BE49-F238E27FC236}">
              <a16:creationId xmlns:a16="http://schemas.microsoft.com/office/drawing/2014/main" id="{350087D0-97D8-4E2A-8627-986F4D53D3CA}"/>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5" name="フローチャート: 判断 134">
          <a:extLst>
            <a:ext uri="{FF2B5EF4-FFF2-40B4-BE49-F238E27FC236}">
              <a16:creationId xmlns:a16="http://schemas.microsoft.com/office/drawing/2014/main" id="{018FC232-35BC-4972-BCD2-FF1091167EEC}"/>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6" name="フローチャート: 判断 135">
          <a:extLst>
            <a:ext uri="{FF2B5EF4-FFF2-40B4-BE49-F238E27FC236}">
              <a16:creationId xmlns:a16="http://schemas.microsoft.com/office/drawing/2014/main" id="{9E006EDF-0A6D-4B2F-88F3-4B19C50EE696}"/>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7" name="フローチャート: 判断 136">
          <a:extLst>
            <a:ext uri="{FF2B5EF4-FFF2-40B4-BE49-F238E27FC236}">
              <a16:creationId xmlns:a16="http://schemas.microsoft.com/office/drawing/2014/main" id="{73035A27-6653-451E-A405-773D42E08DF3}"/>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A698A12-6728-4F56-B962-3F93D7EDECD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BE0B892-BF65-4D64-9759-F24A5B1985B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877E5D4-D67A-444D-A047-A17E161DFB5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495550D-0594-445D-8249-02E2031C74D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EE91CC0-C4EC-4E4C-80D8-65F822FEE1B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43" name="n_1aveValue債務償還比率">
          <a:extLst>
            <a:ext uri="{FF2B5EF4-FFF2-40B4-BE49-F238E27FC236}">
              <a16:creationId xmlns:a16="http://schemas.microsoft.com/office/drawing/2014/main" id="{538EC3B8-54BE-4B80-A336-9D989498F4DF}"/>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44" name="n_2aveValue債務償還比率">
          <a:extLst>
            <a:ext uri="{FF2B5EF4-FFF2-40B4-BE49-F238E27FC236}">
              <a16:creationId xmlns:a16="http://schemas.microsoft.com/office/drawing/2014/main" id="{D3008230-18D9-4C4E-B556-210B9B844799}"/>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45" name="n_3aveValue債務償還比率">
          <a:extLst>
            <a:ext uri="{FF2B5EF4-FFF2-40B4-BE49-F238E27FC236}">
              <a16:creationId xmlns:a16="http://schemas.microsoft.com/office/drawing/2014/main" id="{08F82774-6FD4-46EB-ACBB-7D6402AD471E}"/>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46" name="n_4aveValue債務償還比率">
          <a:extLst>
            <a:ext uri="{FF2B5EF4-FFF2-40B4-BE49-F238E27FC236}">
              <a16:creationId xmlns:a16="http://schemas.microsoft.com/office/drawing/2014/main" id="{35662C46-5452-44D8-A817-4165E5153614}"/>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B0DE5B63-7E5A-43B9-A3F2-1C8671FE2E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CC61BA39-F4E0-44A2-ACE7-BE865116A11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56E5EF2A-7D97-4FA4-95CE-253C00139A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AA933DD7-C83A-44C1-8BD0-628303087AF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DAA61C45-14E6-4949-A89D-36237F1B0B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27C2785C-799A-4738-AAF5-C7324A8A66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06D83A-0DB3-4493-9E69-E304187429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5996E4-16E9-494F-B776-3BF1BFAA28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40701F-B746-4927-A850-E5C5973314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C82086-5F54-4CDB-9334-18DACB7922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7D2F6A-3B2B-412A-B36F-FF0C8762AA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114B73-5847-48DB-AF3D-A3AFB8D008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FBDFB0-5A51-417D-BC75-FD0EFF885B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D00A67-DA31-4600-9C54-46E4980FA5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CB7FCD-C10C-4DE6-97F3-C576118328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A8ECE9-8787-49F6-BA07-89FF0C706A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2,397
197.35
6,446,628
5,944,052
56,645
2,080,305
2,510,331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3C5CC7-28C3-4573-85C2-6685B45C515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7C0138-E718-4B5E-A94D-B8E32D4C6B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2E65C9-72B0-4A6C-9BFA-2D013FB075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948ED3-E288-4F55-A3C3-49D02E809D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184705-4D19-405E-B8B1-AD54503828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9CE4739-B6FF-4DA5-B765-6B3E29AFEF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B8D587-DA2B-4F4D-A732-949C07C6CC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76198C-7566-4E7E-BB50-6E22FD63F6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ABB3BE-70D7-425C-B610-81228CFD34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B5A882-AC26-4F1B-B927-A8844A0956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C8B964-9CE1-4A95-9CDF-646884EC22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7FDAAD-50CC-4572-B260-9C4FEC1E92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A3709F-36DC-495D-9F5D-62C2B4A76A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9756AA-5E6A-4F85-8670-94D3C50827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7C3713-B122-4360-94BD-F5DAB1B3CE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D18703-D700-4345-9BA4-F27976CC0E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FCAE4D-0B37-4149-ADC4-365CFCE5A8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DE3483-C856-41E3-9057-65CCFFA492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F5DACB-2EC7-42F9-A8C0-11702BDBC8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F1310F-8EE7-4F32-8E75-AF49A94D8FE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3EDB1E-10E7-4E87-923B-CAC43E60CE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060CAE-52D9-491C-A224-1CBBFE9E58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94C5EB-C645-4F62-88FF-BADE0BE10E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64E1B1-7AE5-47ED-B5AF-D067B9EE61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410DBA-C8E0-4D34-8755-88137B9EEA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0E7E49-66A7-4AB4-A1C0-87336CC008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2080F8-FA1A-479B-AC5B-F8684B77E1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E32FCA-755E-4AA6-AA05-EDA8CF8306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F36F98-18BF-4B98-9BAB-665D4FD2361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4C4FAA-69FE-41EB-882A-582548D8B5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6795CF-0C11-46F1-A3BF-B77BA1F7F22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856E56-0C9B-401B-9BC3-9A12BD1106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31F9E76-89E4-47B6-9A97-1B92CDF774C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7E46662-5DD3-420F-97A3-199B2643D8B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DF527D6-A838-49A2-A41D-7474F61B130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08CDAB3-1057-49AE-A21E-DB08F3376E7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5A61032-A13B-4631-8AC2-587F068BF13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D1B892E-3F22-4E96-A20D-009FCC89B99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250833E-0186-4C0B-9FAE-9559D398128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E743A17-CE4C-47B7-976D-26353CE2439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2007DE4-BCDE-4C7A-872B-CD1BE100020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57C29DA-87A6-4EAD-92A3-4A88276BFFC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DB3061-7A90-4B85-837C-DF3EE7E0CA7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8D0208A-9EFC-4AB7-81FF-6B4B201E777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CC9C8F-5340-4681-B3FB-4C708C8C3C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F39385A-5B17-4055-ABAE-0F08B6BE92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5C967B99-734C-4251-9698-EED73307A905}"/>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71481D6D-11EC-4CD7-BB46-6727C6368A7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1E89AD0C-79FB-4394-BFC5-5F878686757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BEC69F8-F60F-4B43-A140-B87EA910E6D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A94B5DB-E583-4460-9337-66846C650EC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D71AF640-710F-4043-926C-CF353872A872}"/>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BAD320C6-4858-4950-A17F-46BC7A63B3E6}"/>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A515EF92-3370-4558-B2BE-74518757354D}"/>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94A39C83-5D34-4508-A6F7-CED8C4CD8F9E}"/>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871D38C1-DAF0-4FED-85B8-33B5FAFB0EFD}"/>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623F2D07-4AA8-40F0-B33D-BC4EE6D14144}"/>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163E64-B1FE-4992-BC04-47BB4DF1ED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62928B-2F79-41CF-8AD2-9C23EBC790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E23E4D-DB5C-49EE-A75C-56078BE2AA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DF07B57-F485-4855-9679-ACD47DC521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8D7BC5-6B14-43B5-8D0E-B742EB7007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61323</xdr:rowOff>
    </xdr:from>
    <xdr:to>
      <xdr:col>24</xdr:col>
      <xdr:colOff>114300</xdr:colOff>
      <xdr:row>39</xdr:row>
      <xdr:rowOff>162923</xdr:rowOff>
    </xdr:to>
    <xdr:sp macro="" textlink="">
      <xdr:nvSpPr>
        <xdr:cNvPr id="74" name="楕円 73">
          <a:extLst>
            <a:ext uri="{FF2B5EF4-FFF2-40B4-BE49-F238E27FC236}">
              <a16:creationId xmlns:a16="http://schemas.microsoft.com/office/drawing/2014/main" id="{E86C18AA-28F8-4517-85C9-793FCFD38A41}"/>
            </a:ext>
          </a:extLst>
        </xdr:cNvPr>
        <xdr:cNvSpPr/>
      </xdr:nvSpPr>
      <xdr:spPr>
        <a:xfrm>
          <a:off x="4584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39750</xdr:rowOff>
    </xdr:from>
    <xdr:ext cx="405111" cy="259045"/>
    <xdr:sp macro="" textlink="">
      <xdr:nvSpPr>
        <xdr:cNvPr id="75" name="【道路】&#10;有形固定資産減価償却率該当値テキスト">
          <a:extLst>
            <a:ext uri="{FF2B5EF4-FFF2-40B4-BE49-F238E27FC236}">
              <a16:creationId xmlns:a16="http://schemas.microsoft.com/office/drawing/2014/main" id="{F1B1C8B4-8587-4AEA-9E6B-7643BEA195DB}"/>
            </a:ext>
          </a:extLst>
        </xdr:cNvPr>
        <xdr:cNvSpPr txBox="1"/>
      </xdr:nvSpPr>
      <xdr:spPr>
        <a:xfrm>
          <a:off x="4673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35197</xdr:rowOff>
    </xdr:from>
    <xdr:to>
      <xdr:col>20</xdr:col>
      <xdr:colOff>38100</xdr:colOff>
      <xdr:row>39</xdr:row>
      <xdr:rowOff>136797</xdr:rowOff>
    </xdr:to>
    <xdr:sp macro="" textlink="">
      <xdr:nvSpPr>
        <xdr:cNvPr id="76" name="楕円 75">
          <a:extLst>
            <a:ext uri="{FF2B5EF4-FFF2-40B4-BE49-F238E27FC236}">
              <a16:creationId xmlns:a16="http://schemas.microsoft.com/office/drawing/2014/main" id="{F3989FF9-3D0E-4279-A556-71B0CDB638A6}"/>
            </a:ext>
          </a:extLst>
        </xdr:cNvPr>
        <xdr:cNvSpPr/>
      </xdr:nvSpPr>
      <xdr:spPr>
        <a:xfrm>
          <a:off x="3746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85997</xdr:rowOff>
    </xdr:from>
    <xdr:to>
      <xdr:col>24</xdr:col>
      <xdr:colOff>63500</xdr:colOff>
      <xdr:row>39</xdr:row>
      <xdr:rowOff>112123</xdr:rowOff>
    </xdr:to>
    <xdr:cxnSp macro="">
      <xdr:nvCxnSpPr>
        <xdr:cNvPr id="77" name="直線コネクタ 76">
          <a:extLst>
            <a:ext uri="{FF2B5EF4-FFF2-40B4-BE49-F238E27FC236}">
              <a16:creationId xmlns:a16="http://schemas.microsoft.com/office/drawing/2014/main" id="{6AC49CB9-78F0-4898-8D91-995DEA86FF83}"/>
            </a:ext>
          </a:extLst>
        </xdr:cNvPr>
        <xdr:cNvCxnSpPr/>
      </xdr:nvCxnSpPr>
      <xdr:spPr>
        <a:xfrm>
          <a:off x="3797300" y="67725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78" name="n_1aveValue【道路】&#10;有形固定資産減価償却率">
          <a:extLst>
            <a:ext uri="{FF2B5EF4-FFF2-40B4-BE49-F238E27FC236}">
              <a16:creationId xmlns:a16="http://schemas.microsoft.com/office/drawing/2014/main" id="{11A27C14-5E86-478E-BBA6-F6BB737E93C6}"/>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9" name="n_2aveValue【道路】&#10;有形固定資産減価償却率">
          <a:extLst>
            <a:ext uri="{FF2B5EF4-FFF2-40B4-BE49-F238E27FC236}">
              <a16:creationId xmlns:a16="http://schemas.microsoft.com/office/drawing/2014/main" id="{DC7B02D4-9CAD-49FB-8489-A1333D0C8D4B}"/>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0" name="n_3aveValue【道路】&#10;有形固定資産減価償却率">
          <a:extLst>
            <a:ext uri="{FF2B5EF4-FFF2-40B4-BE49-F238E27FC236}">
              <a16:creationId xmlns:a16="http://schemas.microsoft.com/office/drawing/2014/main" id="{6CF52542-E814-4852-94D2-4EF7AA824E1E}"/>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1" name="n_4aveValue【道路】&#10;有形固定資産減価償却率">
          <a:extLst>
            <a:ext uri="{FF2B5EF4-FFF2-40B4-BE49-F238E27FC236}">
              <a16:creationId xmlns:a16="http://schemas.microsoft.com/office/drawing/2014/main" id="{23C5BF4B-E81E-4596-A064-638E4E9DFAEE}"/>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127924</xdr:rowOff>
    </xdr:from>
    <xdr:ext cx="405111" cy="259045"/>
    <xdr:sp macro="" textlink="">
      <xdr:nvSpPr>
        <xdr:cNvPr id="82" name="n_1mainValue【道路】&#10;有形固定資産減価償却率">
          <a:extLst>
            <a:ext uri="{FF2B5EF4-FFF2-40B4-BE49-F238E27FC236}">
              <a16:creationId xmlns:a16="http://schemas.microsoft.com/office/drawing/2014/main" id="{CDDE59B8-DBC4-4693-BFB8-76FBF6C03626}"/>
            </a:ext>
          </a:extLst>
        </xdr:cNvPr>
        <xdr:cNvSpPr txBox="1"/>
      </xdr:nvSpPr>
      <xdr:spPr>
        <a:xfrm>
          <a:off x="3582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1519B9BC-0D40-42D5-97FF-3A23699BD9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F067DC4-D23D-4E5F-B964-4B807B4707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7FF0640-85B6-4370-BDB6-9169C04D6E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37BEAE99-12BF-41CA-807C-604CF792DC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DC51FDC-2653-4C26-9662-4D62ADDF99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95FB92AB-5937-41CC-AD64-A2F30FF20B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268E7CB6-252F-45C7-8A81-AAC00679C8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82A77ED4-AD85-4BF3-A6CB-EF71A619F5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D0DBA5B1-D4A9-4A48-9A09-DD32D66D909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3873587-6C8F-456B-BBDA-C72715C7CC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5FF3C677-5392-4FF7-A627-3AB58F32C74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A2836C0-DC66-42C4-96DB-68DDD660C27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50A8DE7F-8124-4EA4-8A68-CBF084F3CC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D41A1CD6-675E-450B-8079-C357A530961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711F69E-EFFE-4B84-A9D5-DF87BAC83A7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66F8985C-E3C1-4ED1-81F0-45E172FA1B3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3090C3CB-9009-4199-8C81-E4BB48C5AD2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61F9E7EA-91FF-4DD0-A2DE-8133647A864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D1A67792-797E-4EF8-98A0-B2C7D2967E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E54247EE-6E8D-4BEC-BE59-7009D0B427D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A30585F-89E0-4FBE-99CA-A1E6A66BA6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7264863F-4E61-46B5-8F1C-A95FC08990D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BB48E5A0-79B8-46BB-9631-C203573F4A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06" name="直線コネクタ 105">
          <a:extLst>
            <a:ext uri="{FF2B5EF4-FFF2-40B4-BE49-F238E27FC236}">
              <a16:creationId xmlns:a16="http://schemas.microsoft.com/office/drawing/2014/main" id="{64EE8031-B4C9-4465-B4CD-BCAFF08214A1}"/>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07" name="【道路】&#10;一人当たり延長最小値テキスト">
          <a:extLst>
            <a:ext uri="{FF2B5EF4-FFF2-40B4-BE49-F238E27FC236}">
              <a16:creationId xmlns:a16="http://schemas.microsoft.com/office/drawing/2014/main" id="{F61A330E-A39D-4AD4-8CDF-85B17D5B5788}"/>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08" name="直線コネクタ 107">
          <a:extLst>
            <a:ext uri="{FF2B5EF4-FFF2-40B4-BE49-F238E27FC236}">
              <a16:creationId xmlns:a16="http://schemas.microsoft.com/office/drawing/2014/main" id="{CBD734C7-40E0-4A82-B0F9-FF55FDC43F15}"/>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09" name="【道路】&#10;一人当たり延長最大値テキスト">
          <a:extLst>
            <a:ext uri="{FF2B5EF4-FFF2-40B4-BE49-F238E27FC236}">
              <a16:creationId xmlns:a16="http://schemas.microsoft.com/office/drawing/2014/main" id="{777FAFF1-A196-417F-BB94-F5099143EAB2}"/>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0" name="直線コネクタ 109">
          <a:extLst>
            <a:ext uri="{FF2B5EF4-FFF2-40B4-BE49-F238E27FC236}">
              <a16:creationId xmlns:a16="http://schemas.microsoft.com/office/drawing/2014/main" id="{9BB68447-4141-4970-A9CE-85E83167DB76}"/>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1" name="【道路】&#10;一人当たり延長平均値テキスト">
          <a:extLst>
            <a:ext uri="{FF2B5EF4-FFF2-40B4-BE49-F238E27FC236}">
              <a16:creationId xmlns:a16="http://schemas.microsoft.com/office/drawing/2014/main" id="{59F093DC-CEAF-4D6C-A4B3-4751E700737F}"/>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2" name="フローチャート: 判断 111">
          <a:extLst>
            <a:ext uri="{FF2B5EF4-FFF2-40B4-BE49-F238E27FC236}">
              <a16:creationId xmlns:a16="http://schemas.microsoft.com/office/drawing/2014/main" id="{47A4CE40-7122-48C7-BE04-D6C52E12DFF6}"/>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61231</xdr:rowOff>
    </xdr:from>
    <xdr:to>
      <xdr:col>50</xdr:col>
      <xdr:colOff>165100</xdr:colOff>
      <xdr:row>41</xdr:row>
      <xdr:rowOff>162831</xdr:rowOff>
    </xdr:to>
    <xdr:sp macro="" textlink="">
      <xdr:nvSpPr>
        <xdr:cNvPr id="113" name="フローチャート: 判断 112">
          <a:extLst>
            <a:ext uri="{FF2B5EF4-FFF2-40B4-BE49-F238E27FC236}">
              <a16:creationId xmlns:a16="http://schemas.microsoft.com/office/drawing/2014/main" id="{7572E3B0-6582-479B-A7A3-86CD4DE3E83F}"/>
            </a:ext>
          </a:extLst>
        </xdr:cNvPr>
        <xdr:cNvSpPr/>
      </xdr:nvSpPr>
      <xdr:spPr>
        <a:xfrm>
          <a:off x="9588500" y="709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52281</xdr:rowOff>
    </xdr:from>
    <xdr:to>
      <xdr:col>46</xdr:col>
      <xdr:colOff>38100</xdr:colOff>
      <xdr:row>41</xdr:row>
      <xdr:rowOff>153881</xdr:rowOff>
    </xdr:to>
    <xdr:sp macro="" textlink="">
      <xdr:nvSpPr>
        <xdr:cNvPr id="114" name="フローチャート: 判断 113">
          <a:extLst>
            <a:ext uri="{FF2B5EF4-FFF2-40B4-BE49-F238E27FC236}">
              <a16:creationId xmlns:a16="http://schemas.microsoft.com/office/drawing/2014/main" id="{AD73347B-EE04-4C8E-8622-E13ECB789763}"/>
            </a:ext>
          </a:extLst>
        </xdr:cNvPr>
        <xdr:cNvSpPr/>
      </xdr:nvSpPr>
      <xdr:spPr>
        <a:xfrm>
          <a:off x="8699500" y="70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56360</xdr:rowOff>
    </xdr:from>
    <xdr:to>
      <xdr:col>41</xdr:col>
      <xdr:colOff>101600</xdr:colOff>
      <xdr:row>41</xdr:row>
      <xdr:rowOff>157960</xdr:rowOff>
    </xdr:to>
    <xdr:sp macro="" textlink="">
      <xdr:nvSpPr>
        <xdr:cNvPr id="115" name="フローチャート: 判断 114">
          <a:extLst>
            <a:ext uri="{FF2B5EF4-FFF2-40B4-BE49-F238E27FC236}">
              <a16:creationId xmlns:a16="http://schemas.microsoft.com/office/drawing/2014/main" id="{43C6494D-9989-444C-9EFD-91E7324B5873}"/>
            </a:ext>
          </a:extLst>
        </xdr:cNvPr>
        <xdr:cNvSpPr/>
      </xdr:nvSpPr>
      <xdr:spPr>
        <a:xfrm>
          <a:off x="7810500" y="708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51839</xdr:rowOff>
    </xdr:from>
    <xdr:to>
      <xdr:col>36</xdr:col>
      <xdr:colOff>165100</xdr:colOff>
      <xdr:row>41</xdr:row>
      <xdr:rowOff>153439</xdr:rowOff>
    </xdr:to>
    <xdr:sp macro="" textlink="">
      <xdr:nvSpPr>
        <xdr:cNvPr id="116" name="フローチャート: 判断 115">
          <a:extLst>
            <a:ext uri="{FF2B5EF4-FFF2-40B4-BE49-F238E27FC236}">
              <a16:creationId xmlns:a16="http://schemas.microsoft.com/office/drawing/2014/main" id="{5B9B2E54-BB84-4AF9-BBD5-24E87BF491E9}"/>
            </a:ext>
          </a:extLst>
        </xdr:cNvPr>
        <xdr:cNvSpPr/>
      </xdr:nvSpPr>
      <xdr:spPr>
        <a:xfrm>
          <a:off x="6921500" y="70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C9ECEF5-23B2-47A6-804C-696D175808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DB9ED16-E70B-4B24-8FE6-B7485ACB9AE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CBB0AC9-CA5F-41A4-B0AD-6511D50914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A36975E-F7EB-4BE5-A6EF-9735FC741F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D242251-78F5-4747-B54C-CA6E32FA0B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126453</xdr:rowOff>
    </xdr:from>
    <xdr:to>
      <xdr:col>55</xdr:col>
      <xdr:colOff>50800</xdr:colOff>
      <xdr:row>41</xdr:row>
      <xdr:rowOff>56603</xdr:rowOff>
    </xdr:to>
    <xdr:sp macro="" textlink="">
      <xdr:nvSpPr>
        <xdr:cNvPr id="122" name="楕円 121">
          <a:extLst>
            <a:ext uri="{FF2B5EF4-FFF2-40B4-BE49-F238E27FC236}">
              <a16:creationId xmlns:a16="http://schemas.microsoft.com/office/drawing/2014/main" id="{7B130E3B-44B7-4C54-B284-F522C46CF704}"/>
            </a:ext>
          </a:extLst>
        </xdr:cNvPr>
        <xdr:cNvSpPr/>
      </xdr:nvSpPr>
      <xdr:spPr>
        <a:xfrm>
          <a:off x="10426700" y="69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149330</xdr:rowOff>
    </xdr:from>
    <xdr:ext cx="599010" cy="259045"/>
    <xdr:sp macro="" textlink="">
      <xdr:nvSpPr>
        <xdr:cNvPr id="123" name="【道路】&#10;一人当たり延長該当値テキスト">
          <a:extLst>
            <a:ext uri="{FF2B5EF4-FFF2-40B4-BE49-F238E27FC236}">
              <a16:creationId xmlns:a16="http://schemas.microsoft.com/office/drawing/2014/main" id="{A587BBEF-5A69-4126-B38A-8A3E2458130B}"/>
            </a:ext>
          </a:extLst>
        </xdr:cNvPr>
        <xdr:cNvSpPr txBox="1"/>
      </xdr:nvSpPr>
      <xdr:spPr>
        <a:xfrm>
          <a:off x="10515600" y="683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133802</xdr:rowOff>
    </xdr:from>
    <xdr:to>
      <xdr:col>50</xdr:col>
      <xdr:colOff>165100</xdr:colOff>
      <xdr:row>41</xdr:row>
      <xdr:rowOff>63952</xdr:rowOff>
    </xdr:to>
    <xdr:sp macro="" textlink="">
      <xdr:nvSpPr>
        <xdr:cNvPr id="124" name="楕円 123">
          <a:extLst>
            <a:ext uri="{FF2B5EF4-FFF2-40B4-BE49-F238E27FC236}">
              <a16:creationId xmlns:a16="http://schemas.microsoft.com/office/drawing/2014/main" id="{83F50C5C-0B2A-4AC6-BAE5-EEE07CA7A7C5}"/>
            </a:ext>
          </a:extLst>
        </xdr:cNvPr>
        <xdr:cNvSpPr/>
      </xdr:nvSpPr>
      <xdr:spPr>
        <a:xfrm>
          <a:off x="9588500" y="69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5803</xdr:rowOff>
    </xdr:from>
    <xdr:to>
      <xdr:col>55</xdr:col>
      <xdr:colOff>0</xdr:colOff>
      <xdr:row>41</xdr:row>
      <xdr:rowOff>13152</xdr:rowOff>
    </xdr:to>
    <xdr:cxnSp macro="">
      <xdr:nvCxnSpPr>
        <xdr:cNvPr id="125" name="直線コネクタ 124">
          <a:extLst>
            <a:ext uri="{FF2B5EF4-FFF2-40B4-BE49-F238E27FC236}">
              <a16:creationId xmlns:a16="http://schemas.microsoft.com/office/drawing/2014/main" id="{74BB95E7-4D32-4308-8B80-A10FD99B516B}"/>
            </a:ext>
          </a:extLst>
        </xdr:cNvPr>
        <xdr:cNvCxnSpPr/>
      </xdr:nvCxnSpPr>
      <xdr:spPr>
        <a:xfrm flipV="1">
          <a:off x="9639300" y="7035253"/>
          <a:ext cx="8382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153958</xdr:rowOff>
    </xdr:from>
    <xdr:ext cx="534377" cy="259045"/>
    <xdr:sp macro="" textlink="">
      <xdr:nvSpPr>
        <xdr:cNvPr id="126" name="n_1aveValue【道路】&#10;一人当たり延長">
          <a:extLst>
            <a:ext uri="{FF2B5EF4-FFF2-40B4-BE49-F238E27FC236}">
              <a16:creationId xmlns:a16="http://schemas.microsoft.com/office/drawing/2014/main" id="{D9EC79CA-C94C-4B4C-80E7-943C0E503454}"/>
            </a:ext>
          </a:extLst>
        </xdr:cNvPr>
        <xdr:cNvSpPr txBox="1"/>
      </xdr:nvSpPr>
      <xdr:spPr>
        <a:xfrm>
          <a:off x="9359411" y="7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170408</xdr:rowOff>
    </xdr:from>
    <xdr:ext cx="534377" cy="259045"/>
    <xdr:sp macro="" textlink="">
      <xdr:nvSpPr>
        <xdr:cNvPr id="127" name="n_2aveValue【道路】&#10;一人当たり延長">
          <a:extLst>
            <a:ext uri="{FF2B5EF4-FFF2-40B4-BE49-F238E27FC236}">
              <a16:creationId xmlns:a16="http://schemas.microsoft.com/office/drawing/2014/main" id="{2B8C3A4A-917D-4BED-AD25-3A247CCBBE3F}"/>
            </a:ext>
          </a:extLst>
        </xdr:cNvPr>
        <xdr:cNvSpPr txBox="1"/>
      </xdr:nvSpPr>
      <xdr:spPr>
        <a:xfrm>
          <a:off x="8483111" y="68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3037</xdr:rowOff>
    </xdr:from>
    <xdr:ext cx="534377" cy="259045"/>
    <xdr:sp macro="" textlink="">
      <xdr:nvSpPr>
        <xdr:cNvPr id="128" name="n_3aveValue【道路】&#10;一人当たり延長">
          <a:extLst>
            <a:ext uri="{FF2B5EF4-FFF2-40B4-BE49-F238E27FC236}">
              <a16:creationId xmlns:a16="http://schemas.microsoft.com/office/drawing/2014/main" id="{A2CDEA7E-D7EE-43CD-88E0-E71F7BFF2026}"/>
            </a:ext>
          </a:extLst>
        </xdr:cNvPr>
        <xdr:cNvSpPr txBox="1"/>
      </xdr:nvSpPr>
      <xdr:spPr>
        <a:xfrm>
          <a:off x="7594111" y="686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169966</xdr:rowOff>
    </xdr:from>
    <xdr:ext cx="534377" cy="259045"/>
    <xdr:sp macro="" textlink="">
      <xdr:nvSpPr>
        <xdr:cNvPr id="129" name="n_4aveValue【道路】&#10;一人当たり延長">
          <a:extLst>
            <a:ext uri="{FF2B5EF4-FFF2-40B4-BE49-F238E27FC236}">
              <a16:creationId xmlns:a16="http://schemas.microsoft.com/office/drawing/2014/main" id="{95303B76-3FFA-48B2-BFFA-066D69AF000A}"/>
            </a:ext>
          </a:extLst>
        </xdr:cNvPr>
        <xdr:cNvSpPr txBox="1"/>
      </xdr:nvSpPr>
      <xdr:spPr>
        <a:xfrm>
          <a:off x="6705111"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80479</xdr:rowOff>
    </xdr:from>
    <xdr:ext cx="599010" cy="259045"/>
    <xdr:sp macro="" textlink="">
      <xdr:nvSpPr>
        <xdr:cNvPr id="130" name="n_1mainValue【道路】&#10;一人当たり延長">
          <a:extLst>
            <a:ext uri="{FF2B5EF4-FFF2-40B4-BE49-F238E27FC236}">
              <a16:creationId xmlns:a16="http://schemas.microsoft.com/office/drawing/2014/main" id="{4811F0CC-6CDC-4FBF-9313-C385B2DBA1D1}"/>
            </a:ext>
          </a:extLst>
        </xdr:cNvPr>
        <xdr:cNvSpPr txBox="1"/>
      </xdr:nvSpPr>
      <xdr:spPr>
        <a:xfrm>
          <a:off x="9327094" y="67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DB055A85-C897-49F8-96BE-29DB0F9A1D0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6DA8B69D-BBCB-49E8-9420-1A8574EF1C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8D821940-07C0-4C9F-BFCB-370020A506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83A50BCC-90E7-4CD1-ACAC-E9CA844F9E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912B63FF-65E3-4B6E-859A-BCF49E2CE6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E53636AF-89E2-4749-94D8-D1B8E435DF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7FC0B35-023C-493D-9AB4-41F1EF2AF2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CD74991-2F42-4499-A24A-8486D258F1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8149739B-A8AE-4B47-8ED3-F747189004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EC1498BE-E991-4EA4-81D7-410798BFE3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4B7812BC-4507-40DF-8103-8D910615A4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C79B666-9C10-4868-ACF0-40AB02FF20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C0062E0C-B7CE-4F56-95D8-6C00A00EF78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D43C9AA-8583-47B9-91FE-19B61DC7F1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F941BCD0-ADBB-45D3-90E6-200E7110265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DFC68EEE-C969-48B7-AB88-39756D072CA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3420C379-8446-4A22-9538-44CCE12625D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27D3EDDE-BF10-44DE-984F-144D201BA5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F9423734-7EB8-4FBE-8C1C-4F002540A23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BB156D5A-4DC8-4F88-AED4-92C6FECFC9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DB0C607C-992E-43B3-8CB8-BFC3798638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711531E1-4AF7-4766-B113-3779E80DDA4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966F42E3-7B5D-4D7D-B96F-D371E810D9E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31137714-B627-4D58-BF30-9A02091A5B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D14F3810-4962-4D3B-BDB4-B94D1B6E6D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56" name="直線コネクタ 155">
          <a:extLst>
            <a:ext uri="{FF2B5EF4-FFF2-40B4-BE49-F238E27FC236}">
              <a16:creationId xmlns:a16="http://schemas.microsoft.com/office/drawing/2014/main" id="{2DDA8A70-97CA-4A2E-84C3-9B891A123B6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F07B68C3-AD9C-4944-B283-6E9EE3C5385C}"/>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58" name="直線コネクタ 157">
          <a:extLst>
            <a:ext uri="{FF2B5EF4-FFF2-40B4-BE49-F238E27FC236}">
              <a16:creationId xmlns:a16="http://schemas.microsoft.com/office/drawing/2014/main" id="{389BC205-3D12-4722-A059-B11F527900BF}"/>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F7718465-BABE-444E-B16A-0AB40522C692}"/>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60" name="直線コネクタ 159">
          <a:extLst>
            <a:ext uri="{FF2B5EF4-FFF2-40B4-BE49-F238E27FC236}">
              <a16:creationId xmlns:a16="http://schemas.microsoft.com/office/drawing/2014/main" id="{89D7CCF8-8006-41DE-BA65-66441C022DA2}"/>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24FE78CB-E056-4AF3-9301-32233287B989}"/>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62" name="フローチャート: 判断 161">
          <a:extLst>
            <a:ext uri="{FF2B5EF4-FFF2-40B4-BE49-F238E27FC236}">
              <a16:creationId xmlns:a16="http://schemas.microsoft.com/office/drawing/2014/main" id="{9F64B82F-9E86-41FB-9832-BA7B2EB819BD}"/>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63" name="フローチャート: 判断 162">
          <a:extLst>
            <a:ext uri="{FF2B5EF4-FFF2-40B4-BE49-F238E27FC236}">
              <a16:creationId xmlns:a16="http://schemas.microsoft.com/office/drawing/2014/main" id="{EB4A0C65-7F74-43DD-BA44-48023BF4485A}"/>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4" name="フローチャート: 判断 163">
          <a:extLst>
            <a:ext uri="{FF2B5EF4-FFF2-40B4-BE49-F238E27FC236}">
              <a16:creationId xmlns:a16="http://schemas.microsoft.com/office/drawing/2014/main" id="{254C09A9-6C94-4ECD-92F1-B270CFDE9479}"/>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65" name="フローチャート: 判断 164">
          <a:extLst>
            <a:ext uri="{FF2B5EF4-FFF2-40B4-BE49-F238E27FC236}">
              <a16:creationId xmlns:a16="http://schemas.microsoft.com/office/drawing/2014/main" id="{E5D2A4A6-119B-4BC5-865F-857CFEA8CFD4}"/>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66" name="フローチャート: 判断 165">
          <a:extLst>
            <a:ext uri="{FF2B5EF4-FFF2-40B4-BE49-F238E27FC236}">
              <a16:creationId xmlns:a16="http://schemas.microsoft.com/office/drawing/2014/main" id="{E66E9BEB-57AB-4879-8E39-C9DD0C14B62C}"/>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9254062-30D6-431B-B62D-E4E827814B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AD10063-C917-42A7-A622-E4DEFD3409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EC4C760-C2DD-48F9-8D11-9BCEA32DE8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5775A31-7875-4966-A672-E6DA381097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06EF30F-1B10-4865-B98B-DD8A47DD15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172" name="楕円 171">
          <a:extLst>
            <a:ext uri="{FF2B5EF4-FFF2-40B4-BE49-F238E27FC236}">
              <a16:creationId xmlns:a16="http://schemas.microsoft.com/office/drawing/2014/main" id="{CB95BE3F-EC1D-48EE-97F8-DC07ACED5834}"/>
            </a:ext>
          </a:extLst>
        </xdr:cNvPr>
        <xdr:cNvSpPr/>
      </xdr:nvSpPr>
      <xdr:spPr>
        <a:xfrm>
          <a:off x="4584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9D68F2DB-6792-4160-8736-1E73EFD49578}"/>
            </a:ext>
          </a:extLst>
        </xdr:cNvPr>
        <xdr:cNvSpPr txBox="1"/>
      </xdr:nvSpPr>
      <xdr:spPr>
        <a:xfrm>
          <a:off x="4673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74" name="楕円 173">
          <a:extLst>
            <a:ext uri="{FF2B5EF4-FFF2-40B4-BE49-F238E27FC236}">
              <a16:creationId xmlns:a16="http://schemas.microsoft.com/office/drawing/2014/main" id="{18B89044-21EE-4AA9-B377-B89B800A2DAF}"/>
            </a:ext>
          </a:extLst>
        </xdr:cNvPr>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34290</xdr:rowOff>
    </xdr:to>
    <xdr:cxnSp macro="">
      <xdr:nvCxnSpPr>
        <xdr:cNvPr id="175" name="直線コネクタ 174">
          <a:extLst>
            <a:ext uri="{FF2B5EF4-FFF2-40B4-BE49-F238E27FC236}">
              <a16:creationId xmlns:a16="http://schemas.microsoft.com/office/drawing/2014/main" id="{CFB12A12-F10C-4EF9-91D8-4271C581788E}"/>
            </a:ext>
          </a:extLst>
        </xdr:cNvPr>
        <xdr:cNvCxnSpPr/>
      </xdr:nvCxnSpPr>
      <xdr:spPr>
        <a:xfrm flipV="1">
          <a:off x="3797300" y="1063806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AC3CBBF6-D920-4F6D-A886-C29313980D63}"/>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ED234227-8A7C-4DCA-9BE6-90A3DB36AF33}"/>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D7C35371-BFCA-4A00-80D1-80869DB21CEA}"/>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A8A150F8-7141-4842-93CF-47BBAB2A9F58}"/>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76217</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B18BA600-36DF-4FFB-BCA3-398015FF2851}"/>
            </a:ext>
          </a:extLst>
        </xdr:cNvPr>
        <xdr:cNvSpPr txBox="1"/>
      </xdr:nvSpPr>
      <xdr:spPr>
        <a:xfrm>
          <a:off x="3582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372C6E6F-9DB8-4673-A6E9-A358497AC4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87100B52-5860-426F-ABBD-A7E6B28B14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8699B64C-74E5-4D79-970D-C2608E1458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C921F884-9CBD-4299-88E1-D0A32F6EAB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A679D4E9-6BF6-41E5-8D6C-9420FC4B339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C501FFAE-6D4C-4E8C-8FC1-2E3497B095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C3D26E2D-E632-4300-A517-202CFAE051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B69E7C4F-363A-478E-8949-7A6BC3A63A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E5AB3A78-D9D6-4694-8676-0BAC8C5402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6102415B-7EFA-44EB-89F5-C78F269421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99BE4E43-3303-4D9D-9D80-4B3F8C7D960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5D2CB862-4134-4996-BCA6-B44905E1680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4ADDA0E-F20C-4457-9F80-4FFE8039B5A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4" name="テキスト ボックス 193">
          <a:extLst>
            <a:ext uri="{FF2B5EF4-FFF2-40B4-BE49-F238E27FC236}">
              <a16:creationId xmlns:a16="http://schemas.microsoft.com/office/drawing/2014/main" id="{334A6FF6-0D33-49A0-A6BE-C71ED9D7BC5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A4E52FFE-DACB-4A61-9BA1-CF0D58CD243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6" name="テキスト ボックス 195">
          <a:extLst>
            <a:ext uri="{FF2B5EF4-FFF2-40B4-BE49-F238E27FC236}">
              <a16:creationId xmlns:a16="http://schemas.microsoft.com/office/drawing/2014/main" id="{028FE554-C818-40DA-99A5-8A63F4F526C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2A6AAFAE-BFAF-425C-8533-530D8D2ACB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8" name="テキスト ボックス 197">
          <a:extLst>
            <a:ext uri="{FF2B5EF4-FFF2-40B4-BE49-F238E27FC236}">
              <a16:creationId xmlns:a16="http://schemas.microsoft.com/office/drawing/2014/main" id="{37EBC785-1DD5-4B0D-95B7-B7812D7607A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1444C87-B209-4F4E-92CC-07BAEA4F467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BD1785F7-28C1-4844-975A-99CD21A2516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47DB5C50-84B3-4FC2-928F-38840ABDA2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02" name="直線コネクタ 201">
          <a:extLst>
            <a:ext uri="{FF2B5EF4-FFF2-40B4-BE49-F238E27FC236}">
              <a16:creationId xmlns:a16="http://schemas.microsoft.com/office/drawing/2014/main" id="{B24A66EF-5127-4429-B96F-734A4999A2B1}"/>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03" name="【橋りょう・トンネル】&#10;一人当たり有形固定資産（償却資産）額最小値テキスト">
          <a:extLst>
            <a:ext uri="{FF2B5EF4-FFF2-40B4-BE49-F238E27FC236}">
              <a16:creationId xmlns:a16="http://schemas.microsoft.com/office/drawing/2014/main" id="{C8B43726-1399-479A-9CCB-04D58886B593}"/>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04" name="直線コネクタ 203">
          <a:extLst>
            <a:ext uri="{FF2B5EF4-FFF2-40B4-BE49-F238E27FC236}">
              <a16:creationId xmlns:a16="http://schemas.microsoft.com/office/drawing/2014/main" id="{3FBD4241-850E-4D3A-A262-5EC45E5EC789}"/>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6F199E61-44F3-4B90-89D0-445EA1A71CE2}"/>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06" name="直線コネクタ 205">
          <a:extLst>
            <a:ext uri="{FF2B5EF4-FFF2-40B4-BE49-F238E27FC236}">
              <a16:creationId xmlns:a16="http://schemas.microsoft.com/office/drawing/2014/main" id="{4DA258A6-99D6-4113-AAE9-8367322303CF}"/>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07" name="【橋りょう・トンネル】&#10;一人当たり有形固定資産（償却資産）額平均値テキスト">
          <a:extLst>
            <a:ext uri="{FF2B5EF4-FFF2-40B4-BE49-F238E27FC236}">
              <a16:creationId xmlns:a16="http://schemas.microsoft.com/office/drawing/2014/main" id="{5CA84E2A-464A-46C7-B256-C06334E36E62}"/>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08" name="フローチャート: 判断 207">
          <a:extLst>
            <a:ext uri="{FF2B5EF4-FFF2-40B4-BE49-F238E27FC236}">
              <a16:creationId xmlns:a16="http://schemas.microsoft.com/office/drawing/2014/main" id="{306BA17A-F602-4B67-AC55-74A5CE03D849}"/>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149536</xdr:rowOff>
    </xdr:from>
    <xdr:to>
      <xdr:col>50</xdr:col>
      <xdr:colOff>165100</xdr:colOff>
      <xdr:row>62</xdr:row>
      <xdr:rowOff>79686</xdr:rowOff>
    </xdr:to>
    <xdr:sp macro="" textlink="">
      <xdr:nvSpPr>
        <xdr:cNvPr id="209" name="フローチャート: 判断 208">
          <a:extLst>
            <a:ext uri="{FF2B5EF4-FFF2-40B4-BE49-F238E27FC236}">
              <a16:creationId xmlns:a16="http://schemas.microsoft.com/office/drawing/2014/main" id="{3FAB3C6D-ED32-46B2-A33B-B8218697E548}"/>
            </a:ext>
          </a:extLst>
        </xdr:cNvPr>
        <xdr:cNvSpPr/>
      </xdr:nvSpPr>
      <xdr:spPr>
        <a:xfrm>
          <a:off x="9588500" y="106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77186</xdr:rowOff>
    </xdr:from>
    <xdr:to>
      <xdr:col>46</xdr:col>
      <xdr:colOff>38100</xdr:colOff>
      <xdr:row>62</xdr:row>
      <xdr:rowOff>7336</xdr:rowOff>
    </xdr:to>
    <xdr:sp macro="" textlink="">
      <xdr:nvSpPr>
        <xdr:cNvPr id="210" name="フローチャート: 判断 209">
          <a:extLst>
            <a:ext uri="{FF2B5EF4-FFF2-40B4-BE49-F238E27FC236}">
              <a16:creationId xmlns:a16="http://schemas.microsoft.com/office/drawing/2014/main" id="{EF9E9555-97C7-48EF-8179-55BB619A421A}"/>
            </a:ext>
          </a:extLst>
        </xdr:cNvPr>
        <xdr:cNvSpPr/>
      </xdr:nvSpPr>
      <xdr:spPr>
        <a:xfrm>
          <a:off x="8699500" y="1053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79471</xdr:rowOff>
    </xdr:from>
    <xdr:to>
      <xdr:col>41</xdr:col>
      <xdr:colOff>101600</xdr:colOff>
      <xdr:row>62</xdr:row>
      <xdr:rowOff>9621</xdr:rowOff>
    </xdr:to>
    <xdr:sp macro="" textlink="">
      <xdr:nvSpPr>
        <xdr:cNvPr id="211" name="フローチャート: 判断 210">
          <a:extLst>
            <a:ext uri="{FF2B5EF4-FFF2-40B4-BE49-F238E27FC236}">
              <a16:creationId xmlns:a16="http://schemas.microsoft.com/office/drawing/2014/main" id="{98818CE9-757F-4D63-AF74-72AD57E6B4C3}"/>
            </a:ext>
          </a:extLst>
        </xdr:cNvPr>
        <xdr:cNvSpPr/>
      </xdr:nvSpPr>
      <xdr:spPr>
        <a:xfrm>
          <a:off x="7810500" y="105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21373</xdr:rowOff>
    </xdr:from>
    <xdr:to>
      <xdr:col>36</xdr:col>
      <xdr:colOff>165100</xdr:colOff>
      <xdr:row>62</xdr:row>
      <xdr:rowOff>122973</xdr:rowOff>
    </xdr:to>
    <xdr:sp macro="" textlink="">
      <xdr:nvSpPr>
        <xdr:cNvPr id="212" name="フローチャート: 判断 211">
          <a:extLst>
            <a:ext uri="{FF2B5EF4-FFF2-40B4-BE49-F238E27FC236}">
              <a16:creationId xmlns:a16="http://schemas.microsoft.com/office/drawing/2014/main" id="{9FB37A85-0F6A-4728-B0CD-054D36F1F932}"/>
            </a:ext>
          </a:extLst>
        </xdr:cNvPr>
        <xdr:cNvSpPr/>
      </xdr:nvSpPr>
      <xdr:spPr>
        <a:xfrm>
          <a:off x="6921500" y="106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D2C46CB-02A3-4C6B-8F2C-0CEF78E12E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2F0C8B5-9336-41B8-A44C-BBAB5890D9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DC767AE-22B3-448B-9253-6D3E42A843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EAFAFE4-1A5C-4681-A2DC-4087E7E2D2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FFA2713-2649-43E4-BD28-8DB1BBD839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99736</xdr:rowOff>
    </xdr:from>
    <xdr:to>
      <xdr:col>55</xdr:col>
      <xdr:colOff>50800</xdr:colOff>
      <xdr:row>63</xdr:row>
      <xdr:rowOff>29886</xdr:rowOff>
    </xdr:to>
    <xdr:sp macro="" textlink="">
      <xdr:nvSpPr>
        <xdr:cNvPr id="218" name="楕円 217">
          <a:extLst>
            <a:ext uri="{FF2B5EF4-FFF2-40B4-BE49-F238E27FC236}">
              <a16:creationId xmlns:a16="http://schemas.microsoft.com/office/drawing/2014/main" id="{6E0F7D5B-A1C5-414A-B002-EBD090F5F12E}"/>
            </a:ext>
          </a:extLst>
        </xdr:cNvPr>
        <xdr:cNvSpPr/>
      </xdr:nvSpPr>
      <xdr:spPr>
        <a:xfrm>
          <a:off x="10426700" y="107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78163</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37657B69-D2EA-46A6-9199-9F59FEC769F9}"/>
            </a:ext>
          </a:extLst>
        </xdr:cNvPr>
        <xdr:cNvSpPr txBox="1"/>
      </xdr:nvSpPr>
      <xdr:spPr>
        <a:xfrm>
          <a:off x="10515600" y="1070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113672</xdr:rowOff>
    </xdr:from>
    <xdr:to>
      <xdr:col>50</xdr:col>
      <xdr:colOff>165100</xdr:colOff>
      <xdr:row>63</xdr:row>
      <xdr:rowOff>43822</xdr:rowOff>
    </xdr:to>
    <xdr:sp macro="" textlink="">
      <xdr:nvSpPr>
        <xdr:cNvPr id="220" name="楕円 219">
          <a:extLst>
            <a:ext uri="{FF2B5EF4-FFF2-40B4-BE49-F238E27FC236}">
              <a16:creationId xmlns:a16="http://schemas.microsoft.com/office/drawing/2014/main" id="{41645AC8-C85E-431A-9119-31551439DDA6}"/>
            </a:ext>
          </a:extLst>
        </xdr:cNvPr>
        <xdr:cNvSpPr/>
      </xdr:nvSpPr>
      <xdr:spPr>
        <a:xfrm>
          <a:off x="9588500" y="107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150536</xdr:rowOff>
    </xdr:from>
    <xdr:to>
      <xdr:col>55</xdr:col>
      <xdr:colOff>0</xdr:colOff>
      <xdr:row>62</xdr:row>
      <xdr:rowOff>164472</xdr:rowOff>
    </xdr:to>
    <xdr:cxnSp macro="">
      <xdr:nvCxnSpPr>
        <xdr:cNvPr id="221" name="直線コネクタ 220">
          <a:extLst>
            <a:ext uri="{FF2B5EF4-FFF2-40B4-BE49-F238E27FC236}">
              <a16:creationId xmlns:a16="http://schemas.microsoft.com/office/drawing/2014/main" id="{A5031366-4150-425C-B30B-EF7D55A93BA0}"/>
            </a:ext>
          </a:extLst>
        </xdr:cNvPr>
        <xdr:cNvCxnSpPr/>
      </xdr:nvCxnSpPr>
      <xdr:spPr>
        <a:xfrm flipV="1">
          <a:off x="9639300" y="10780436"/>
          <a:ext cx="8382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96213</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8702BB62-12D3-4EAD-BAED-AB577247BFE4}"/>
            </a:ext>
          </a:extLst>
        </xdr:cNvPr>
        <xdr:cNvSpPr txBox="1"/>
      </xdr:nvSpPr>
      <xdr:spPr>
        <a:xfrm>
          <a:off x="9281505" y="10383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23863</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78093C28-B25A-44C6-8990-78F22448715C}"/>
            </a:ext>
          </a:extLst>
        </xdr:cNvPr>
        <xdr:cNvSpPr txBox="1"/>
      </xdr:nvSpPr>
      <xdr:spPr>
        <a:xfrm>
          <a:off x="8405205" y="103108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26148</xdr:rowOff>
    </xdr:from>
    <xdr:ext cx="690189" cy="259045"/>
    <xdr:sp macro="" textlink="">
      <xdr:nvSpPr>
        <xdr:cNvPr id="224" name="n_3aveValue【橋りょう・トンネル】&#10;一人当たり有形固定資産（償却資産）額">
          <a:extLst>
            <a:ext uri="{FF2B5EF4-FFF2-40B4-BE49-F238E27FC236}">
              <a16:creationId xmlns:a16="http://schemas.microsoft.com/office/drawing/2014/main" id="{15251A03-9B70-4663-8611-3FE010C74681}"/>
            </a:ext>
          </a:extLst>
        </xdr:cNvPr>
        <xdr:cNvSpPr txBox="1"/>
      </xdr:nvSpPr>
      <xdr:spPr>
        <a:xfrm>
          <a:off x="7516205" y="10313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139500</xdr:rowOff>
    </xdr:from>
    <xdr:ext cx="690189" cy="259045"/>
    <xdr:sp macro="" textlink="">
      <xdr:nvSpPr>
        <xdr:cNvPr id="225" name="n_4aveValue【橋りょう・トンネル】&#10;一人当たり有形固定資産（償却資産）額">
          <a:extLst>
            <a:ext uri="{FF2B5EF4-FFF2-40B4-BE49-F238E27FC236}">
              <a16:creationId xmlns:a16="http://schemas.microsoft.com/office/drawing/2014/main" id="{9E28D1E9-FA8A-4F3E-8209-769F09080743}"/>
            </a:ext>
          </a:extLst>
        </xdr:cNvPr>
        <xdr:cNvSpPr txBox="1"/>
      </xdr:nvSpPr>
      <xdr:spPr>
        <a:xfrm>
          <a:off x="6627205" y="104265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34949</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A8F72F8-DC94-4BFB-AC07-154B1DEBF84D}"/>
            </a:ext>
          </a:extLst>
        </xdr:cNvPr>
        <xdr:cNvSpPr txBox="1"/>
      </xdr:nvSpPr>
      <xdr:spPr>
        <a:xfrm>
          <a:off x="9327095" y="1083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A6F970F2-EC23-4C0C-B66C-1900B0DF8D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4314CCEB-0EFC-4275-A694-683664EC91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87A31FBE-4812-4A47-83BB-766B753F69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626ECB41-5A39-4061-A970-465F47D873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73F880AC-ED90-4B72-BB30-EF0B911973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A3C08128-0C3F-4F04-94B2-7A07F2CAC5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F3AE995F-B66A-4967-BE42-EA0EE7977E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DD2AD5B0-44A3-48D5-9FF2-F289602CA3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2F1EBB45-3C8D-4656-8777-834389CF831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B06B7135-C4EC-40C7-8662-20C3A64817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8933F4C5-136F-4AB0-BEE2-B6E4C5A498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D3361BB1-0468-4A61-99E2-4E018DF1F76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9" name="テキスト ボックス 238">
          <a:extLst>
            <a:ext uri="{FF2B5EF4-FFF2-40B4-BE49-F238E27FC236}">
              <a16:creationId xmlns:a16="http://schemas.microsoft.com/office/drawing/2014/main" id="{85CB38C5-934E-4E99-8AF3-D409B67535D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3E9DD50A-D434-4A29-B293-394F1CF719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CDD3E27F-B8FF-484D-8CEB-CFC4997366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3FBA20AB-EFCF-4147-908D-9EC760E33C8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3552E49D-CEE4-412B-89D1-DFFE20A1406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268583DB-BC77-40E9-B31C-85577C03ADD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359B58F3-2219-405A-A482-361AC13C16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3BE3821D-EA45-4892-9EC1-F88A95D1B5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7" name="テキスト ボックス 246">
          <a:extLst>
            <a:ext uri="{FF2B5EF4-FFF2-40B4-BE49-F238E27FC236}">
              <a16:creationId xmlns:a16="http://schemas.microsoft.com/office/drawing/2014/main" id="{0EDBB505-4BA5-4B02-8D2D-571D8BA6A3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06504F49-9080-4C90-A7FC-A5331C6E97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9" name="テキスト ボックス 248">
          <a:extLst>
            <a:ext uri="{FF2B5EF4-FFF2-40B4-BE49-F238E27FC236}">
              <a16:creationId xmlns:a16="http://schemas.microsoft.com/office/drawing/2014/main" id="{BFCACC0F-320B-4441-A467-BFB38BCA31C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48DC50CD-7119-4E22-A480-E30D7771E2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51" name="直線コネクタ 250">
          <a:extLst>
            <a:ext uri="{FF2B5EF4-FFF2-40B4-BE49-F238E27FC236}">
              <a16:creationId xmlns:a16="http://schemas.microsoft.com/office/drawing/2014/main" id="{743A67B3-016B-4AAD-B256-95731FC1CF9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2" name="【公営住宅】&#10;有形固定資産減価償却率最小値テキスト">
          <a:extLst>
            <a:ext uri="{FF2B5EF4-FFF2-40B4-BE49-F238E27FC236}">
              <a16:creationId xmlns:a16="http://schemas.microsoft.com/office/drawing/2014/main" id="{4597371E-C44A-4D84-A9FE-8A210A5E0A5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3" name="直線コネクタ 252">
          <a:extLst>
            <a:ext uri="{FF2B5EF4-FFF2-40B4-BE49-F238E27FC236}">
              <a16:creationId xmlns:a16="http://schemas.microsoft.com/office/drawing/2014/main" id="{ECE722AF-E048-4153-92D6-6403D66F474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5EBCDAEB-7D0E-4146-9D0F-B33810D54D35}"/>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5" name="直線コネクタ 254">
          <a:extLst>
            <a:ext uri="{FF2B5EF4-FFF2-40B4-BE49-F238E27FC236}">
              <a16:creationId xmlns:a16="http://schemas.microsoft.com/office/drawing/2014/main" id="{76586FB3-3B96-41D8-922D-F9F36A1EF5FA}"/>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D599D13D-CF72-4EB8-99F0-7FBCB25633AF}"/>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57" name="フローチャート: 判断 256">
          <a:extLst>
            <a:ext uri="{FF2B5EF4-FFF2-40B4-BE49-F238E27FC236}">
              <a16:creationId xmlns:a16="http://schemas.microsoft.com/office/drawing/2014/main" id="{6BB405C5-1878-4D89-8E49-B59C3A4BA044}"/>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58" name="フローチャート: 判断 257">
          <a:extLst>
            <a:ext uri="{FF2B5EF4-FFF2-40B4-BE49-F238E27FC236}">
              <a16:creationId xmlns:a16="http://schemas.microsoft.com/office/drawing/2014/main" id="{744B39D2-9619-4C65-BC61-94B6C9A1830D}"/>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12064</xdr:rowOff>
    </xdr:from>
    <xdr:to>
      <xdr:col>15</xdr:col>
      <xdr:colOff>101600</xdr:colOff>
      <xdr:row>82</xdr:row>
      <xdr:rowOff>113664</xdr:rowOff>
    </xdr:to>
    <xdr:sp macro="" textlink="">
      <xdr:nvSpPr>
        <xdr:cNvPr id="259" name="フローチャート: 判断 258">
          <a:extLst>
            <a:ext uri="{FF2B5EF4-FFF2-40B4-BE49-F238E27FC236}">
              <a16:creationId xmlns:a16="http://schemas.microsoft.com/office/drawing/2014/main" id="{2991A627-E649-45D6-BFFC-C0128E3BDA27}"/>
            </a:ext>
          </a:extLst>
        </xdr:cNvPr>
        <xdr:cNvSpPr/>
      </xdr:nvSpPr>
      <xdr:spPr>
        <a:xfrm>
          <a:off x="2857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60" name="フローチャート: 判断 259">
          <a:extLst>
            <a:ext uri="{FF2B5EF4-FFF2-40B4-BE49-F238E27FC236}">
              <a16:creationId xmlns:a16="http://schemas.microsoft.com/office/drawing/2014/main" id="{5183D955-85D7-4386-AF7C-EDF4267A7C7E}"/>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61" name="フローチャート: 判断 260">
          <a:extLst>
            <a:ext uri="{FF2B5EF4-FFF2-40B4-BE49-F238E27FC236}">
              <a16:creationId xmlns:a16="http://schemas.microsoft.com/office/drawing/2014/main" id="{1F3D4B83-A297-4A4D-BEC3-CF1BB505A3D5}"/>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9461C7A0-69D6-4394-886E-99C67256C7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B2950D88-3487-46ED-8586-EBFDFDFA16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3BA2331-F7B9-4DAB-A141-EA6C68465DB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8B6D6B1D-8537-4F2F-B90B-D56B840D8A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255FA77-C4EF-40E0-B019-ADBCD99278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67" name="楕円 266">
          <a:extLst>
            <a:ext uri="{FF2B5EF4-FFF2-40B4-BE49-F238E27FC236}">
              <a16:creationId xmlns:a16="http://schemas.microsoft.com/office/drawing/2014/main" id="{4FD2F8A4-0E56-4980-88C5-95FE31DA40B3}"/>
            </a:ext>
          </a:extLst>
        </xdr:cNvPr>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B146D78D-9137-4208-BF7B-80EC6E61A8F3}"/>
            </a:ext>
          </a:extLst>
        </xdr:cNvPr>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69" name="楕円 268">
          <a:extLst>
            <a:ext uri="{FF2B5EF4-FFF2-40B4-BE49-F238E27FC236}">
              <a16:creationId xmlns:a16="http://schemas.microsoft.com/office/drawing/2014/main" id="{9B832986-8729-458B-A054-8CCD8235839D}"/>
            </a:ext>
          </a:extLst>
        </xdr:cNvPr>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45720</xdr:rowOff>
    </xdr:to>
    <xdr:cxnSp macro="">
      <xdr:nvCxnSpPr>
        <xdr:cNvPr id="270" name="直線コネクタ 269">
          <a:extLst>
            <a:ext uri="{FF2B5EF4-FFF2-40B4-BE49-F238E27FC236}">
              <a16:creationId xmlns:a16="http://schemas.microsoft.com/office/drawing/2014/main" id="{778BEC85-0DDD-4555-AE9C-43A08DD6D49E}"/>
            </a:ext>
          </a:extLst>
        </xdr:cNvPr>
        <xdr:cNvCxnSpPr/>
      </xdr:nvCxnSpPr>
      <xdr:spPr>
        <a:xfrm flipV="1">
          <a:off x="3797300" y="138664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271" name="n_1aveValue【公営住宅】&#10;有形固定資産減価償却率">
          <a:extLst>
            <a:ext uri="{FF2B5EF4-FFF2-40B4-BE49-F238E27FC236}">
              <a16:creationId xmlns:a16="http://schemas.microsoft.com/office/drawing/2014/main" id="{01B4F2DF-181C-4B5F-9CBB-2354FA66BF61}"/>
            </a:ext>
          </a:extLst>
        </xdr:cNvPr>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272" name="n_2aveValue【公営住宅】&#10;有形固定資産減価償却率">
          <a:extLst>
            <a:ext uri="{FF2B5EF4-FFF2-40B4-BE49-F238E27FC236}">
              <a16:creationId xmlns:a16="http://schemas.microsoft.com/office/drawing/2014/main" id="{0E0CBB81-17B6-47BB-AFD6-06B2CEDA50D2}"/>
            </a:ext>
          </a:extLst>
        </xdr:cNvPr>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273" name="n_3aveValue【公営住宅】&#10;有形固定資産減価償却率">
          <a:extLst>
            <a:ext uri="{FF2B5EF4-FFF2-40B4-BE49-F238E27FC236}">
              <a16:creationId xmlns:a16="http://schemas.microsoft.com/office/drawing/2014/main" id="{9FD82C08-ED5B-48C7-A98F-96B66F7E9BFF}"/>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274" name="n_4aveValue【公営住宅】&#10;有形固定資産減価償却率">
          <a:extLst>
            <a:ext uri="{FF2B5EF4-FFF2-40B4-BE49-F238E27FC236}">
              <a16:creationId xmlns:a16="http://schemas.microsoft.com/office/drawing/2014/main" id="{43892CF3-A31C-4206-B511-5CF01070FCFA}"/>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75" name="n_1mainValue【公営住宅】&#10;有形固定資産減価償却率">
          <a:extLst>
            <a:ext uri="{FF2B5EF4-FFF2-40B4-BE49-F238E27FC236}">
              <a16:creationId xmlns:a16="http://schemas.microsoft.com/office/drawing/2014/main" id="{2210828F-D0C2-42EA-B570-60BB0145E795}"/>
            </a:ext>
          </a:extLst>
        </xdr:cNvPr>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82685039-94E2-4F21-BD53-E182DE1CDD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F0B7F17D-72F8-4953-BEE9-7064628590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901AAF98-FF87-403C-8CD8-F1481F9511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D64E42B1-7FC6-4C49-AC62-3728705B66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BBD061CF-8F18-4975-BC2E-7F37D521E7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0129C979-2458-4AC8-81F4-D7442134C4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59D887E0-0DAD-4606-825A-00839089EC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FC425F30-9C4A-41AF-8CB2-0C2C477265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62F8C8B2-C794-46A0-815A-ECD6480D33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8AE63587-2666-44B2-A1C8-F339706574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a:extLst>
            <a:ext uri="{FF2B5EF4-FFF2-40B4-BE49-F238E27FC236}">
              <a16:creationId xmlns:a16="http://schemas.microsoft.com/office/drawing/2014/main" id="{A537848B-5EF0-494D-A1D7-F0F3C7931F4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id="{0683D076-7F72-474D-88CB-BE6F3B854F3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a:extLst>
            <a:ext uri="{FF2B5EF4-FFF2-40B4-BE49-F238E27FC236}">
              <a16:creationId xmlns:a16="http://schemas.microsoft.com/office/drawing/2014/main" id="{CB6EC2E7-A052-434C-90B2-66693E636D7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a:extLst>
            <a:ext uri="{FF2B5EF4-FFF2-40B4-BE49-F238E27FC236}">
              <a16:creationId xmlns:a16="http://schemas.microsoft.com/office/drawing/2014/main" id="{8B99C58A-5EE4-40DD-A750-25B9173FF0B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a:extLst>
            <a:ext uri="{FF2B5EF4-FFF2-40B4-BE49-F238E27FC236}">
              <a16:creationId xmlns:a16="http://schemas.microsoft.com/office/drawing/2014/main" id="{B5DBEF6F-07A1-485B-A412-F083BE35B39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a:extLst>
            <a:ext uri="{FF2B5EF4-FFF2-40B4-BE49-F238E27FC236}">
              <a16:creationId xmlns:a16="http://schemas.microsoft.com/office/drawing/2014/main" id="{00BA0A5B-2F67-464C-8EF8-FA63A3B733E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a:extLst>
            <a:ext uri="{FF2B5EF4-FFF2-40B4-BE49-F238E27FC236}">
              <a16:creationId xmlns:a16="http://schemas.microsoft.com/office/drawing/2014/main" id="{E0CD84A2-E6E9-4794-A294-A1005194C51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a:extLst>
            <a:ext uri="{FF2B5EF4-FFF2-40B4-BE49-F238E27FC236}">
              <a16:creationId xmlns:a16="http://schemas.microsoft.com/office/drawing/2014/main" id="{1257C987-2875-48B0-AB55-75205E8E62B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a:extLst>
            <a:ext uri="{FF2B5EF4-FFF2-40B4-BE49-F238E27FC236}">
              <a16:creationId xmlns:a16="http://schemas.microsoft.com/office/drawing/2014/main" id="{9387FE97-83AC-4134-B8AD-2DB792DAEE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5" name="テキスト ボックス 294">
          <a:extLst>
            <a:ext uri="{FF2B5EF4-FFF2-40B4-BE49-F238E27FC236}">
              <a16:creationId xmlns:a16="http://schemas.microsoft.com/office/drawing/2014/main" id="{D5936667-B9F8-4518-A247-D00F6D1AE7A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a:extLst>
            <a:ext uri="{FF2B5EF4-FFF2-40B4-BE49-F238E27FC236}">
              <a16:creationId xmlns:a16="http://schemas.microsoft.com/office/drawing/2014/main" id="{EF4ADE27-91C0-4D78-958E-6636F5B56A8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7" name="テキスト ボックス 296">
          <a:extLst>
            <a:ext uri="{FF2B5EF4-FFF2-40B4-BE49-F238E27FC236}">
              <a16:creationId xmlns:a16="http://schemas.microsoft.com/office/drawing/2014/main" id="{7B525629-F400-4073-B4B0-8B85B5804EE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12F8C298-9E8B-43DA-A867-7E60A3A474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a:extLst>
            <a:ext uri="{FF2B5EF4-FFF2-40B4-BE49-F238E27FC236}">
              <a16:creationId xmlns:a16="http://schemas.microsoft.com/office/drawing/2014/main" id="{1F0E007D-E74D-4649-85FA-BEEABDD9821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F03E6DCF-166D-42FF-9C08-D0573A5F95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01" name="直線コネクタ 300">
          <a:extLst>
            <a:ext uri="{FF2B5EF4-FFF2-40B4-BE49-F238E27FC236}">
              <a16:creationId xmlns:a16="http://schemas.microsoft.com/office/drawing/2014/main" id="{AFB9DB92-A545-43C6-B025-42A6368BBA6E}"/>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02" name="【公営住宅】&#10;一人当たり面積最小値テキスト">
          <a:extLst>
            <a:ext uri="{FF2B5EF4-FFF2-40B4-BE49-F238E27FC236}">
              <a16:creationId xmlns:a16="http://schemas.microsoft.com/office/drawing/2014/main" id="{C3608D44-050E-4EF3-93C1-93A2E99F07B1}"/>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03" name="直線コネクタ 302">
          <a:extLst>
            <a:ext uri="{FF2B5EF4-FFF2-40B4-BE49-F238E27FC236}">
              <a16:creationId xmlns:a16="http://schemas.microsoft.com/office/drawing/2014/main" id="{8FD17211-00C4-409B-A81E-5D6D7647A5FE}"/>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04" name="【公営住宅】&#10;一人当たり面積最大値テキスト">
          <a:extLst>
            <a:ext uri="{FF2B5EF4-FFF2-40B4-BE49-F238E27FC236}">
              <a16:creationId xmlns:a16="http://schemas.microsoft.com/office/drawing/2014/main" id="{DC8AE1BE-0396-48A7-8C5A-D5D95D9D9075}"/>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05" name="直線コネクタ 304">
          <a:extLst>
            <a:ext uri="{FF2B5EF4-FFF2-40B4-BE49-F238E27FC236}">
              <a16:creationId xmlns:a16="http://schemas.microsoft.com/office/drawing/2014/main" id="{5DCA4014-1E41-43D3-83A0-8BB1581424BF}"/>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06" name="【公営住宅】&#10;一人当たり面積平均値テキスト">
          <a:extLst>
            <a:ext uri="{FF2B5EF4-FFF2-40B4-BE49-F238E27FC236}">
              <a16:creationId xmlns:a16="http://schemas.microsoft.com/office/drawing/2014/main" id="{A5D8EE36-8CD2-4F4F-9B46-9681F9691EE9}"/>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07" name="フローチャート: 判断 306">
          <a:extLst>
            <a:ext uri="{FF2B5EF4-FFF2-40B4-BE49-F238E27FC236}">
              <a16:creationId xmlns:a16="http://schemas.microsoft.com/office/drawing/2014/main" id="{546B4D55-36AE-4D3E-8F70-57E12E8F779B}"/>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27251</xdr:rowOff>
    </xdr:from>
    <xdr:to>
      <xdr:col>50</xdr:col>
      <xdr:colOff>165100</xdr:colOff>
      <xdr:row>84</xdr:row>
      <xdr:rowOff>128851</xdr:rowOff>
    </xdr:to>
    <xdr:sp macro="" textlink="">
      <xdr:nvSpPr>
        <xdr:cNvPr id="308" name="フローチャート: 判断 307">
          <a:extLst>
            <a:ext uri="{FF2B5EF4-FFF2-40B4-BE49-F238E27FC236}">
              <a16:creationId xmlns:a16="http://schemas.microsoft.com/office/drawing/2014/main" id="{99751372-0863-42A6-98AA-38AEC49A64A0}"/>
            </a:ext>
          </a:extLst>
        </xdr:cNvPr>
        <xdr:cNvSpPr/>
      </xdr:nvSpPr>
      <xdr:spPr>
        <a:xfrm>
          <a:off x="9588500" y="1442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136434</xdr:rowOff>
    </xdr:from>
    <xdr:to>
      <xdr:col>46</xdr:col>
      <xdr:colOff>38100</xdr:colOff>
      <xdr:row>84</xdr:row>
      <xdr:rowOff>66584</xdr:rowOff>
    </xdr:to>
    <xdr:sp macro="" textlink="">
      <xdr:nvSpPr>
        <xdr:cNvPr id="309" name="フローチャート: 判断 308">
          <a:extLst>
            <a:ext uri="{FF2B5EF4-FFF2-40B4-BE49-F238E27FC236}">
              <a16:creationId xmlns:a16="http://schemas.microsoft.com/office/drawing/2014/main" id="{84A0ABFB-7D56-4F40-A290-6DF821404DE4}"/>
            </a:ext>
          </a:extLst>
        </xdr:cNvPr>
        <xdr:cNvSpPr/>
      </xdr:nvSpPr>
      <xdr:spPr>
        <a:xfrm>
          <a:off x="8699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165390</xdr:rowOff>
    </xdr:from>
    <xdr:to>
      <xdr:col>41</xdr:col>
      <xdr:colOff>101600</xdr:colOff>
      <xdr:row>84</xdr:row>
      <xdr:rowOff>95540</xdr:rowOff>
    </xdr:to>
    <xdr:sp macro="" textlink="">
      <xdr:nvSpPr>
        <xdr:cNvPr id="310" name="フローチャート: 判断 309">
          <a:extLst>
            <a:ext uri="{FF2B5EF4-FFF2-40B4-BE49-F238E27FC236}">
              <a16:creationId xmlns:a16="http://schemas.microsoft.com/office/drawing/2014/main" id="{D578B29B-75AE-4E5A-85A8-FAC38F8284AA}"/>
            </a:ext>
          </a:extLst>
        </xdr:cNvPr>
        <xdr:cNvSpPr/>
      </xdr:nvSpPr>
      <xdr:spPr>
        <a:xfrm>
          <a:off x="7810500" y="1439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116622</xdr:rowOff>
    </xdr:from>
    <xdr:to>
      <xdr:col>36</xdr:col>
      <xdr:colOff>165100</xdr:colOff>
      <xdr:row>85</xdr:row>
      <xdr:rowOff>46772</xdr:rowOff>
    </xdr:to>
    <xdr:sp macro="" textlink="">
      <xdr:nvSpPr>
        <xdr:cNvPr id="311" name="フローチャート: 判断 310">
          <a:extLst>
            <a:ext uri="{FF2B5EF4-FFF2-40B4-BE49-F238E27FC236}">
              <a16:creationId xmlns:a16="http://schemas.microsoft.com/office/drawing/2014/main" id="{31F3CB2E-3D1C-493C-927C-C7DB9D5E9C17}"/>
            </a:ext>
          </a:extLst>
        </xdr:cNvPr>
        <xdr:cNvSpPr/>
      </xdr:nvSpPr>
      <xdr:spPr>
        <a:xfrm>
          <a:off x="6921500" y="1451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8194AEE4-C56D-4ECA-9614-B7EA5CDBA8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F882A991-47D5-4112-8483-BE3AEF740A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E236A8B-63AF-48FA-B6FA-B5586EA997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AE714B5-9CAC-4B4D-8E84-BB8EDDBDA0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A4C636C2-EACE-4D1A-95FE-64B68CA68F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41838</xdr:rowOff>
    </xdr:from>
    <xdr:to>
      <xdr:col>55</xdr:col>
      <xdr:colOff>50800</xdr:colOff>
      <xdr:row>84</xdr:row>
      <xdr:rowOff>143438</xdr:rowOff>
    </xdr:to>
    <xdr:sp macro="" textlink="">
      <xdr:nvSpPr>
        <xdr:cNvPr id="317" name="楕円 316">
          <a:extLst>
            <a:ext uri="{FF2B5EF4-FFF2-40B4-BE49-F238E27FC236}">
              <a16:creationId xmlns:a16="http://schemas.microsoft.com/office/drawing/2014/main" id="{2409B99C-230F-4289-83A8-14A7CC95B9A1}"/>
            </a:ext>
          </a:extLst>
        </xdr:cNvPr>
        <xdr:cNvSpPr/>
      </xdr:nvSpPr>
      <xdr:spPr>
        <a:xfrm>
          <a:off x="10426700" y="144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20265</xdr:rowOff>
    </xdr:from>
    <xdr:ext cx="469744" cy="259045"/>
    <xdr:sp macro="" textlink="">
      <xdr:nvSpPr>
        <xdr:cNvPr id="318" name="【公営住宅】&#10;一人当たり面積該当値テキスト">
          <a:extLst>
            <a:ext uri="{FF2B5EF4-FFF2-40B4-BE49-F238E27FC236}">
              <a16:creationId xmlns:a16="http://schemas.microsoft.com/office/drawing/2014/main" id="{91FB4CA1-54A2-4C7B-AB92-9AD9B53E9A53}"/>
            </a:ext>
          </a:extLst>
        </xdr:cNvPr>
        <xdr:cNvSpPr txBox="1"/>
      </xdr:nvSpPr>
      <xdr:spPr>
        <a:xfrm>
          <a:off x="10515600" y="144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93545</xdr:rowOff>
    </xdr:from>
    <xdr:to>
      <xdr:col>50</xdr:col>
      <xdr:colOff>165100</xdr:colOff>
      <xdr:row>85</xdr:row>
      <xdr:rowOff>23695</xdr:rowOff>
    </xdr:to>
    <xdr:sp macro="" textlink="">
      <xdr:nvSpPr>
        <xdr:cNvPr id="319" name="楕円 318">
          <a:extLst>
            <a:ext uri="{FF2B5EF4-FFF2-40B4-BE49-F238E27FC236}">
              <a16:creationId xmlns:a16="http://schemas.microsoft.com/office/drawing/2014/main" id="{2D933DE2-EB7E-4548-B9AD-02EF5E23F5BA}"/>
            </a:ext>
          </a:extLst>
        </xdr:cNvPr>
        <xdr:cNvSpPr/>
      </xdr:nvSpPr>
      <xdr:spPr>
        <a:xfrm>
          <a:off x="9588500" y="144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92638</xdr:rowOff>
    </xdr:from>
    <xdr:to>
      <xdr:col>55</xdr:col>
      <xdr:colOff>0</xdr:colOff>
      <xdr:row>84</xdr:row>
      <xdr:rowOff>144345</xdr:rowOff>
    </xdr:to>
    <xdr:cxnSp macro="">
      <xdr:nvCxnSpPr>
        <xdr:cNvPr id="320" name="直線コネクタ 319">
          <a:extLst>
            <a:ext uri="{FF2B5EF4-FFF2-40B4-BE49-F238E27FC236}">
              <a16:creationId xmlns:a16="http://schemas.microsoft.com/office/drawing/2014/main" id="{E22268F7-275F-4C22-83B8-8A975DD4AA8E}"/>
            </a:ext>
          </a:extLst>
        </xdr:cNvPr>
        <xdr:cNvCxnSpPr/>
      </xdr:nvCxnSpPr>
      <xdr:spPr>
        <a:xfrm flipV="1">
          <a:off x="9639300" y="1449443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145378</xdr:rowOff>
    </xdr:from>
    <xdr:ext cx="469744" cy="259045"/>
    <xdr:sp macro="" textlink="">
      <xdr:nvSpPr>
        <xdr:cNvPr id="321" name="n_1aveValue【公営住宅】&#10;一人当たり面積">
          <a:extLst>
            <a:ext uri="{FF2B5EF4-FFF2-40B4-BE49-F238E27FC236}">
              <a16:creationId xmlns:a16="http://schemas.microsoft.com/office/drawing/2014/main" id="{4DD4333F-DD89-41C4-8929-E411FB3DF96C}"/>
            </a:ext>
          </a:extLst>
        </xdr:cNvPr>
        <xdr:cNvSpPr txBox="1"/>
      </xdr:nvSpPr>
      <xdr:spPr>
        <a:xfrm>
          <a:off x="9391727" y="1420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83111</xdr:rowOff>
    </xdr:from>
    <xdr:ext cx="469744" cy="259045"/>
    <xdr:sp macro="" textlink="">
      <xdr:nvSpPr>
        <xdr:cNvPr id="322" name="n_2aveValue【公営住宅】&#10;一人当たり面積">
          <a:extLst>
            <a:ext uri="{FF2B5EF4-FFF2-40B4-BE49-F238E27FC236}">
              <a16:creationId xmlns:a16="http://schemas.microsoft.com/office/drawing/2014/main" id="{13642EF4-1DF4-420E-9D75-BE2324BFA4B7}"/>
            </a:ext>
          </a:extLst>
        </xdr:cNvPr>
        <xdr:cNvSpPr txBox="1"/>
      </xdr:nvSpPr>
      <xdr:spPr>
        <a:xfrm>
          <a:off x="8515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112067</xdr:rowOff>
    </xdr:from>
    <xdr:ext cx="469744" cy="259045"/>
    <xdr:sp macro="" textlink="">
      <xdr:nvSpPr>
        <xdr:cNvPr id="323" name="n_3aveValue【公営住宅】&#10;一人当たり面積">
          <a:extLst>
            <a:ext uri="{FF2B5EF4-FFF2-40B4-BE49-F238E27FC236}">
              <a16:creationId xmlns:a16="http://schemas.microsoft.com/office/drawing/2014/main" id="{D7C59063-4AEE-4903-B0C8-46F92B1C7B88}"/>
            </a:ext>
          </a:extLst>
        </xdr:cNvPr>
        <xdr:cNvSpPr txBox="1"/>
      </xdr:nvSpPr>
      <xdr:spPr>
        <a:xfrm>
          <a:off x="7626427" y="141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63299</xdr:rowOff>
    </xdr:from>
    <xdr:ext cx="469744" cy="259045"/>
    <xdr:sp macro="" textlink="">
      <xdr:nvSpPr>
        <xdr:cNvPr id="324" name="n_4aveValue【公営住宅】&#10;一人当たり面積">
          <a:extLst>
            <a:ext uri="{FF2B5EF4-FFF2-40B4-BE49-F238E27FC236}">
              <a16:creationId xmlns:a16="http://schemas.microsoft.com/office/drawing/2014/main" id="{FC1C2CDC-AA3F-452B-AEE2-6EF05A2DE05D}"/>
            </a:ext>
          </a:extLst>
        </xdr:cNvPr>
        <xdr:cNvSpPr txBox="1"/>
      </xdr:nvSpPr>
      <xdr:spPr>
        <a:xfrm>
          <a:off x="6737427" y="1429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14822</xdr:rowOff>
    </xdr:from>
    <xdr:ext cx="469744" cy="259045"/>
    <xdr:sp macro="" textlink="">
      <xdr:nvSpPr>
        <xdr:cNvPr id="325" name="n_1mainValue【公営住宅】&#10;一人当たり面積">
          <a:extLst>
            <a:ext uri="{FF2B5EF4-FFF2-40B4-BE49-F238E27FC236}">
              <a16:creationId xmlns:a16="http://schemas.microsoft.com/office/drawing/2014/main" id="{62F8370D-B233-4EE2-835E-6E79621DC45E}"/>
            </a:ext>
          </a:extLst>
        </xdr:cNvPr>
        <xdr:cNvSpPr txBox="1"/>
      </xdr:nvSpPr>
      <xdr:spPr>
        <a:xfrm>
          <a:off x="9391727" y="1458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3CDC7D78-D775-4FB5-B3F8-5799EB753E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32F7C611-32D9-4230-8498-7610F6F954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7E897631-FB0E-448D-9F49-72173B195A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F2924DA1-BC54-49CD-97EB-68C21DB769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196D2ABC-48CF-4A97-8771-F60B0CCA11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84D19CF2-213F-4C3C-92D4-507F2BFFBD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382565FE-B82C-4287-945D-27C71AE6AE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D454CBCB-57F4-481C-999B-9E724CA9CC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D4950A22-3913-4C19-B2BE-C6BE041C5B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4FB5440-A3F9-417F-B386-8E0190A4CB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473829A5-0917-43C5-8BE5-F57246B7C6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1D70AE18-2C8D-4411-BC5C-76E10B2A87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A1E823C4-1265-401B-BFE0-2AAE49E572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9F396F3C-17DE-4103-925B-180454175D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3EE33E8C-3D3F-4A5F-9DC2-AF588E61F1C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9B35D539-0AB5-4D0C-B806-ABE1639CF9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EC548FB5-D2BD-4CA0-A7DE-56B1C5001C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C732C81F-0AEB-40D5-BE18-F7D0030FC2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96543757-8066-4380-BF9A-BB4724FA26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2F3CE0B4-09BB-40B8-B98E-6B6D80C02C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510F9A23-96F3-45A6-AEA2-785991BF16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A9DEEC2F-337F-49B4-ADCD-B37F9770BE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052A81AC-70DC-4C31-A1F5-DB2F046F55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29103E05-C7E4-4D88-B235-E495D19B04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FFE9DC76-D4C1-4269-8873-89ACD45861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6B981799-1709-4BCB-8EB2-F0F4767E32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95F15E85-7944-4E6F-9F2D-081EB0B637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BC48DA41-49F4-4D0F-8B52-3D2D68D1627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0DFE9893-6BE5-4422-97FA-3DE35B8059C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8F514DE3-F2D3-4085-A019-970A6C11B7A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E1D0B3A0-2E7C-49F4-AA25-126E07102E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61744765-9BB7-499E-BF50-BDF7ED707F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14BB80C6-16A2-4E2C-A628-85F1AE07A6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EC63FC83-83BC-4F28-B283-4C4FBB60356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3A314761-F2D3-4BF6-BE7A-B24BF392E19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D4E253DA-5241-4DC9-A9CC-290BC668D07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5A11E3D0-8A09-4992-998A-EADAB8670E5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014557D5-3034-4884-9D12-3CC85677D5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a:extLst>
            <a:ext uri="{FF2B5EF4-FFF2-40B4-BE49-F238E27FC236}">
              <a16:creationId xmlns:a16="http://schemas.microsoft.com/office/drawing/2014/main" id="{05C632CB-2741-4CDF-8F7E-1DAC09D3B0A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B444F859-B6F5-4652-BD2A-E7FB2B122FF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471EEEF2-69C9-437A-AB3E-F95787B7B0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67" name="直線コネクタ 366">
          <a:extLst>
            <a:ext uri="{FF2B5EF4-FFF2-40B4-BE49-F238E27FC236}">
              <a16:creationId xmlns:a16="http://schemas.microsoft.com/office/drawing/2014/main" id="{70B6B8F6-BFBD-4B4A-94BF-73669B1EC781}"/>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a:extLst>
            <a:ext uri="{FF2B5EF4-FFF2-40B4-BE49-F238E27FC236}">
              <a16:creationId xmlns:a16="http://schemas.microsoft.com/office/drawing/2014/main" id="{7B7B7778-462D-463C-A5A0-7AB311D8E43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a:extLst>
            <a:ext uri="{FF2B5EF4-FFF2-40B4-BE49-F238E27FC236}">
              <a16:creationId xmlns:a16="http://schemas.microsoft.com/office/drawing/2014/main" id="{703E945D-8737-4B6D-B349-ECF88036854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70" name="【認定こども園・幼稚園・保育所】&#10;有形固定資産減価償却率最大値テキスト">
          <a:extLst>
            <a:ext uri="{FF2B5EF4-FFF2-40B4-BE49-F238E27FC236}">
              <a16:creationId xmlns:a16="http://schemas.microsoft.com/office/drawing/2014/main" id="{9118BD9E-BE6B-4892-B8A1-E545E600159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71" name="直線コネクタ 370">
          <a:extLst>
            <a:ext uri="{FF2B5EF4-FFF2-40B4-BE49-F238E27FC236}">
              <a16:creationId xmlns:a16="http://schemas.microsoft.com/office/drawing/2014/main" id="{FAD9DB43-09D3-485B-8929-2D8C7CC43C27}"/>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3AA415C0-2124-4AE2-943B-B9D2B51B84F7}"/>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73" name="フローチャート: 判断 372">
          <a:extLst>
            <a:ext uri="{FF2B5EF4-FFF2-40B4-BE49-F238E27FC236}">
              <a16:creationId xmlns:a16="http://schemas.microsoft.com/office/drawing/2014/main" id="{14C7773F-A8FF-49BD-AFDC-5735F6988C1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35197</xdr:rowOff>
    </xdr:from>
    <xdr:to>
      <xdr:col>81</xdr:col>
      <xdr:colOff>101600</xdr:colOff>
      <xdr:row>37</xdr:row>
      <xdr:rowOff>136797</xdr:rowOff>
    </xdr:to>
    <xdr:sp macro="" textlink="">
      <xdr:nvSpPr>
        <xdr:cNvPr id="374" name="フローチャート: 判断 373">
          <a:extLst>
            <a:ext uri="{FF2B5EF4-FFF2-40B4-BE49-F238E27FC236}">
              <a16:creationId xmlns:a16="http://schemas.microsoft.com/office/drawing/2014/main" id="{EB30D489-4858-499B-BF9D-E4C748EECFD0}"/>
            </a:ext>
          </a:extLst>
        </xdr:cNvPr>
        <xdr:cNvSpPr/>
      </xdr:nvSpPr>
      <xdr:spPr>
        <a:xfrm>
          <a:off x="15430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123372</xdr:rowOff>
    </xdr:from>
    <xdr:to>
      <xdr:col>76</xdr:col>
      <xdr:colOff>165100</xdr:colOff>
      <xdr:row>37</xdr:row>
      <xdr:rowOff>53522</xdr:rowOff>
    </xdr:to>
    <xdr:sp macro="" textlink="">
      <xdr:nvSpPr>
        <xdr:cNvPr id="375" name="フローチャート: 判断 374">
          <a:extLst>
            <a:ext uri="{FF2B5EF4-FFF2-40B4-BE49-F238E27FC236}">
              <a16:creationId xmlns:a16="http://schemas.microsoft.com/office/drawing/2014/main" id="{5C11C1F2-5CED-4DB8-BD20-407D08E901EF}"/>
            </a:ext>
          </a:extLst>
        </xdr:cNvPr>
        <xdr:cNvSpPr/>
      </xdr:nvSpPr>
      <xdr:spPr>
        <a:xfrm>
          <a:off x="14541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6" name="フローチャート: 判断 375">
          <a:extLst>
            <a:ext uri="{FF2B5EF4-FFF2-40B4-BE49-F238E27FC236}">
              <a16:creationId xmlns:a16="http://schemas.microsoft.com/office/drawing/2014/main" id="{262AB569-92D1-487F-9B36-78C64CA5FFE3}"/>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141333</xdr:rowOff>
    </xdr:from>
    <xdr:to>
      <xdr:col>67</xdr:col>
      <xdr:colOff>101600</xdr:colOff>
      <xdr:row>38</xdr:row>
      <xdr:rowOff>71482</xdr:rowOff>
    </xdr:to>
    <xdr:sp macro="" textlink="">
      <xdr:nvSpPr>
        <xdr:cNvPr id="377" name="フローチャート: 判断 376">
          <a:extLst>
            <a:ext uri="{FF2B5EF4-FFF2-40B4-BE49-F238E27FC236}">
              <a16:creationId xmlns:a16="http://schemas.microsoft.com/office/drawing/2014/main" id="{DFAE5861-90D3-4A77-B871-92288E2BCAA3}"/>
            </a:ext>
          </a:extLst>
        </xdr:cNvPr>
        <xdr:cNvSpPr/>
      </xdr:nvSpPr>
      <xdr:spPr>
        <a:xfrm>
          <a:off x="12763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D6C771A5-54F4-4E87-A22F-17842B5AFB3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1854933A-7BA1-48A6-82FA-AB8A27DA3D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7E35595D-B39B-433A-836A-781458CDFB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E8F461D8-A4D4-4E1B-B3A1-6BF676378E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4AC3173-01DE-4A22-A4A3-44D559A4FC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27033</xdr:rowOff>
    </xdr:from>
    <xdr:to>
      <xdr:col>85</xdr:col>
      <xdr:colOff>177800</xdr:colOff>
      <xdr:row>33</xdr:row>
      <xdr:rowOff>128633</xdr:rowOff>
    </xdr:to>
    <xdr:sp macro="" textlink="">
      <xdr:nvSpPr>
        <xdr:cNvPr id="383" name="楕円 382">
          <a:extLst>
            <a:ext uri="{FF2B5EF4-FFF2-40B4-BE49-F238E27FC236}">
              <a16:creationId xmlns:a16="http://schemas.microsoft.com/office/drawing/2014/main" id="{719458F1-A998-4234-B68F-ADA4AB99F1F0}"/>
            </a:ext>
          </a:extLst>
        </xdr:cNvPr>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151510</xdr:rowOff>
    </xdr:from>
    <xdr:ext cx="340478" cy="259045"/>
    <xdr:sp macro="" textlink="">
      <xdr:nvSpPr>
        <xdr:cNvPr id="384" name="【認定こども園・幼稚園・保育所】&#10;有形固定資産減価償却率該当値テキスト">
          <a:extLst>
            <a:ext uri="{FF2B5EF4-FFF2-40B4-BE49-F238E27FC236}">
              <a16:creationId xmlns:a16="http://schemas.microsoft.com/office/drawing/2014/main" id="{B68BE174-7F04-4F12-A783-4F258F64CE7A}"/>
            </a:ext>
          </a:extLst>
        </xdr:cNvPr>
        <xdr:cNvSpPr txBox="1"/>
      </xdr:nvSpPr>
      <xdr:spPr>
        <a:xfrm>
          <a:off x="16357600" y="5637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385" name="楕円 384">
          <a:extLst>
            <a:ext uri="{FF2B5EF4-FFF2-40B4-BE49-F238E27FC236}">
              <a16:creationId xmlns:a16="http://schemas.microsoft.com/office/drawing/2014/main" id="{92565B17-4864-4D64-99DE-2099D288AA83}"/>
            </a:ext>
          </a:extLst>
        </xdr:cNvPr>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77833</xdr:rowOff>
    </xdr:from>
    <xdr:to>
      <xdr:col>85</xdr:col>
      <xdr:colOff>127000</xdr:colOff>
      <xdr:row>37</xdr:row>
      <xdr:rowOff>76200</xdr:rowOff>
    </xdr:to>
    <xdr:cxnSp macro="">
      <xdr:nvCxnSpPr>
        <xdr:cNvPr id="386" name="直線コネクタ 385">
          <a:extLst>
            <a:ext uri="{FF2B5EF4-FFF2-40B4-BE49-F238E27FC236}">
              <a16:creationId xmlns:a16="http://schemas.microsoft.com/office/drawing/2014/main" id="{9324EDD6-8CEC-4192-8840-D4259DA8557B}"/>
            </a:ext>
          </a:extLst>
        </xdr:cNvPr>
        <xdr:cNvCxnSpPr/>
      </xdr:nvCxnSpPr>
      <xdr:spPr>
        <a:xfrm flipV="1">
          <a:off x="15481300" y="5735683"/>
          <a:ext cx="838200" cy="6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127924</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333FC5CC-24A2-4E29-ABC2-D51D32DC6F54}"/>
            </a:ext>
          </a:extLst>
        </xdr:cNvPr>
        <xdr:cNvSpPr txBox="1"/>
      </xdr:nvSpPr>
      <xdr:spPr>
        <a:xfrm>
          <a:off x="152660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D92E8A64-C21E-45EF-986E-08AA1AA40C19}"/>
            </a:ext>
          </a:extLst>
        </xdr:cNvPr>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0118DD13-DC11-42FF-9B0A-4DF736E91DD2}"/>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5DC8F844-8219-404D-A4AC-3A42EE14CAEB}"/>
            </a:ext>
          </a:extLst>
        </xdr:cNvPr>
        <xdr:cNvSpPr txBox="1"/>
      </xdr:nvSpPr>
      <xdr:spPr>
        <a:xfrm>
          <a:off x="12611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BD4696D8-9D8C-47C6-A095-96841D0DA744}"/>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B84B38AB-1740-4B94-9140-95372B4FF4A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4119FC51-A30F-48A8-9B2D-1CDF2736D0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CCA3A672-1231-47B3-8044-D60039F605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5F9189CD-3CF7-4EC8-9221-D167AC0DF1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4CA8A701-1A0E-4B27-AC39-FFDE67657C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38EB3870-75F3-4673-8DAE-2291F821F8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5F877FB7-ACE9-41C3-83C1-6BBF47B00E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9E534CEA-93AD-4E8D-8D7E-2CFEF63CD2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81C78EE5-8CA8-45A8-8086-015ECD3786F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D7BF244F-C28D-409A-B85B-C56C1DC9F2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a:extLst>
            <a:ext uri="{FF2B5EF4-FFF2-40B4-BE49-F238E27FC236}">
              <a16:creationId xmlns:a16="http://schemas.microsoft.com/office/drawing/2014/main" id="{29C10346-296A-479E-80C9-2CCCFD82507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a:extLst>
            <a:ext uri="{FF2B5EF4-FFF2-40B4-BE49-F238E27FC236}">
              <a16:creationId xmlns:a16="http://schemas.microsoft.com/office/drawing/2014/main" id="{72067FCD-83B7-4727-A7E5-FE1934D2DEF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a:extLst>
            <a:ext uri="{FF2B5EF4-FFF2-40B4-BE49-F238E27FC236}">
              <a16:creationId xmlns:a16="http://schemas.microsoft.com/office/drawing/2014/main" id="{48EBB136-B570-489C-851F-DE4586A0552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a:extLst>
            <a:ext uri="{FF2B5EF4-FFF2-40B4-BE49-F238E27FC236}">
              <a16:creationId xmlns:a16="http://schemas.microsoft.com/office/drawing/2014/main" id="{632903A5-3A6B-4A3F-96EF-9277A9C88AB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a:extLst>
            <a:ext uri="{FF2B5EF4-FFF2-40B4-BE49-F238E27FC236}">
              <a16:creationId xmlns:a16="http://schemas.microsoft.com/office/drawing/2014/main" id="{167FC76B-D152-48A4-8AC3-6B07DD4B1B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a:extLst>
            <a:ext uri="{FF2B5EF4-FFF2-40B4-BE49-F238E27FC236}">
              <a16:creationId xmlns:a16="http://schemas.microsoft.com/office/drawing/2014/main" id="{9DFFE4C8-9BB5-4974-A689-DD14D2E140D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a:extLst>
            <a:ext uri="{FF2B5EF4-FFF2-40B4-BE49-F238E27FC236}">
              <a16:creationId xmlns:a16="http://schemas.microsoft.com/office/drawing/2014/main" id="{35291413-EC02-4C2B-9929-465FB72F0D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a:extLst>
            <a:ext uri="{FF2B5EF4-FFF2-40B4-BE49-F238E27FC236}">
              <a16:creationId xmlns:a16="http://schemas.microsoft.com/office/drawing/2014/main" id="{35D8F956-5322-4E76-9C1B-C8FBADBB82D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2B8AED9D-6451-4B1A-8A6E-773AD48976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B3780599-C028-452D-BEE3-65A0AADE34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C3DC2A74-8249-4050-A3A7-B5EFFA24E0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13" name="直線コネクタ 412">
          <a:extLst>
            <a:ext uri="{FF2B5EF4-FFF2-40B4-BE49-F238E27FC236}">
              <a16:creationId xmlns:a16="http://schemas.microsoft.com/office/drawing/2014/main" id="{E7C1E5DA-9B02-474A-9463-52FA70F8469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6824BC48-390B-4482-8EE0-A16E8E0A9E73}"/>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15" name="直線コネクタ 414">
          <a:extLst>
            <a:ext uri="{FF2B5EF4-FFF2-40B4-BE49-F238E27FC236}">
              <a16:creationId xmlns:a16="http://schemas.microsoft.com/office/drawing/2014/main" id="{3F77D83E-54EE-4B25-8155-886EBD840DA8}"/>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AEB5FCE9-C9F0-49D3-BD93-957F2F5CD092}"/>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17" name="直線コネクタ 416">
          <a:extLst>
            <a:ext uri="{FF2B5EF4-FFF2-40B4-BE49-F238E27FC236}">
              <a16:creationId xmlns:a16="http://schemas.microsoft.com/office/drawing/2014/main" id="{216A1345-990D-4C84-9499-E7E5C9F5398A}"/>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B4A2BE46-9639-45B3-B13C-70E56C0A17FE}"/>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19" name="フローチャート: 判断 418">
          <a:extLst>
            <a:ext uri="{FF2B5EF4-FFF2-40B4-BE49-F238E27FC236}">
              <a16:creationId xmlns:a16="http://schemas.microsoft.com/office/drawing/2014/main" id="{10E5688C-6EA7-4B9A-9308-E6EEC4D8F456}"/>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60604</xdr:rowOff>
    </xdr:from>
    <xdr:to>
      <xdr:col>112</xdr:col>
      <xdr:colOff>38100</xdr:colOff>
      <xdr:row>39</xdr:row>
      <xdr:rowOff>162204</xdr:rowOff>
    </xdr:to>
    <xdr:sp macro="" textlink="">
      <xdr:nvSpPr>
        <xdr:cNvPr id="420" name="フローチャート: 判断 419">
          <a:extLst>
            <a:ext uri="{FF2B5EF4-FFF2-40B4-BE49-F238E27FC236}">
              <a16:creationId xmlns:a16="http://schemas.microsoft.com/office/drawing/2014/main" id="{5BB51D99-0FA5-4F53-9169-716E98A84729}"/>
            </a:ext>
          </a:extLst>
        </xdr:cNvPr>
        <xdr:cNvSpPr/>
      </xdr:nvSpPr>
      <xdr:spPr>
        <a:xfrm>
          <a:off x="21272500" y="67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26771</xdr:rowOff>
    </xdr:from>
    <xdr:to>
      <xdr:col>107</xdr:col>
      <xdr:colOff>101600</xdr:colOff>
      <xdr:row>39</xdr:row>
      <xdr:rowOff>128371</xdr:rowOff>
    </xdr:to>
    <xdr:sp macro="" textlink="">
      <xdr:nvSpPr>
        <xdr:cNvPr id="421" name="フローチャート: 判断 420">
          <a:extLst>
            <a:ext uri="{FF2B5EF4-FFF2-40B4-BE49-F238E27FC236}">
              <a16:creationId xmlns:a16="http://schemas.microsoft.com/office/drawing/2014/main" id="{128E5FA7-47C4-40E3-8C1F-184080835F64}"/>
            </a:ext>
          </a:extLst>
        </xdr:cNvPr>
        <xdr:cNvSpPr/>
      </xdr:nvSpPr>
      <xdr:spPr>
        <a:xfrm>
          <a:off x="20383500" y="671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422" name="フローチャート: 判断 421">
          <a:extLst>
            <a:ext uri="{FF2B5EF4-FFF2-40B4-BE49-F238E27FC236}">
              <a16:creationId xmlns:a16="http://schemas.microsoft.com/office/drawing/2014/main" id="{8913DFEF-7BA4-4F37-8347-83CC22D15413}"/>
            </a:ext>
          </a:extLst>
        </xdr:cNvPr>
        <xdr:cNvSpPr/>
      </xdr:nvSpPr>
      <xdr:spPr>
        <a:xfrm>
          <a:off x="194945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51460</xdr:rowOff>
    </xdr:from>
    <xdr:to>
      <xdr:col>98</xdr:col>
      <xdr:colOff>38100</xdr:colOff>
      <xdr:row>39</xdr:row>
      <xdr:rowOff>153060</xdr:rowOff>
    </xdr:to>
    <xdr:sp macro="" textlink="">
      <xdr:nvSpPr>
        <xdr:cNvPr id="423" name="フローチャート: 判断 422">
          <a:extLst>
            <a:ext uri="{FF2B5EF4-FFF2-40B4-BE49-F238E27FC236}">
              <a16:creationId xmlns:a16="http://schemas.microsoft.com/office/drawing/2014/main" id="{AB00E3CD-16CF-4801-825E-B72B294BFECD}"/>
            </a:ext>
          </a:extLst>
        </xdr:cNvPr>
        <xdr:cNvSpPr/>
      </xdr:nvSpPr>
      <xdr:spPr>
        <a:xfrm>
          <a:off x="18605500" y="67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6F19E5A-3119-4171-9EC7-D3DDA2AA9F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ECDDD2BE-43A0-4BF0-A133-A89EC3FE1A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C3D9B50-C843-4F9E-991F-8F71A8A28B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3B50778-CACF-43BF-B842-A23275270B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1F9053A-FC36-45D1-B44B-2B911DF50C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102667</xdr:rowOff>
    </xdr:from>
    <xdr:to>
      <xdr:col>116</xdr:col>
      <xdr:colOff>114300</xdr:colOff>
      <xdr:row>40</xdr:row>
      <xdr:rowOff>32817</xdr:rowOff>
    </xdr:to>
    <xdr:sp macro="" textlink="">
      <xdr:nvSpPr>
        <xdr:cNvPr id="429" name="楕円 428">
          <a:extLst>
            <a:ext uri="{FF2B5EF4-FFF2-40B4-BE49-F238E27FC236}">
              <a16:creationId xmlns:a16="http://schemas.microsoft.com/office/drawing/2014/main" id="{6850FAB8-4C69-4E71-9280-2134D0714998}"/>
            </a:ext>
          </a:extLst>
        </xdr:cNvPr>
        <xdr:cNvSpPr/>
      </xdr:nvSpPr>
      <xdr:spPr>
        <a:xfrm>
          <a:off x="22110700" y="67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81094</xdr:rowOff>
    </xdr:from>
    <xdr:ext cx="469744" cy="259045"/>
    <xdr:sp macro="" textlink="">
      <xdr:nvSpPr>
        <xdr:cNvPr id="430" name="【認定こども園・幼稚園・保育所】&#10;一人当たり面積該当値テキスト">
          <a:extLst>
            <a:ext uri="{FF2B5EF4-FFF2-40B4-BE49-F238E27FC236}">
              <a16:creationId xmlns:a16="http://schemas.microsoft.com/office/drawing/2014/main" id="{4F094A1F-C047-4AC1-9A9C-EEE2C3689D76}"/>
            </a:ext>
          </a:extLst>
        </xdr:cNvPr>
        <xdr:cNvSpPr txBox="1"/>
      </xdr:nvSpPr>
      <xdr:spPr>
        <a:xfrm>
          <a:off x="22199600" y="67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3454</xdr:rowOff>
    </xdr:from>
    <xdr:to>
      <xdr:col>112</xdr:col>
      <xdr:colOff>38100</xdr:colOff>
      <xdr:row>38</xdr:row>
      <xdr:rowOff>105054</xdr:rowOff>
    </xdr:to>
    <xdr:sp macro="" textlink="">
      <xdr:nvSpPr>
        <xdr:cNvPr id="431" name="楕円 430">
          <a:extLst>
            <a:ext uri="{FF2B5EF4-FFF2-40B4-BE49-F238E27FC236}">
              <a16:creationId xmlns:a16="http://schemas.microsoft.com/office/drawing/2014/main" id="{4A1C5FE8-DBC1-401F-86FE-DBB2BAA04C99}"/>
            </a:ext>
          </a:extLst>
        </xdr:cNvPr>
        <xdr:cNvSpPr/>
      </xdr:nvSpPr>
      <xdr:spPr>
        <a:xfrm>
          <a:off x="21272500" y="65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54254</xdr:rowOff>
    </xdr:from>
    <xdr:to>
      <xdr:col>116</xdr:col>
      <xdr:colOff>63500</xdr:colOff>
      <xdr:row>39</xdr:row>
      <xdr:rowOff>153467</xdr:rowOff>
    </xdr:to>
    <xdr:cxnSp macro="">
      <xdr:nvCxnSpPr>
        <xdr:cNvPr id="432" name="直線コネクタ 431">
          <a:extLst>
            <a:ext uri="{FF2B5EF4-FFF2-40B4-BE49-F238E27FC236}">
              <a16:creationId xmlns:a16="http://schemas.microsoft.com/office/drawing/2014/main" id="{5695A84D-98D9-4F74-8011-CC10C168CF9C}"/>
            </a:ext>
          </a:extLst>
        </xdr:cNvPr>
        <xdr:cNvCxnSpPr/>
      </xdr:nvCxnSpPr>
      <xdr:spPr>
        <a:xfrm>
          <a:off x="21323300" y="6569354"/>
          <a:ext cx="838200" cy="27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153331</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66D45087-7DC6-4218-8C1F-0CA097C53BE5}"/>
            </a:ext>
          </a:extLst>
        </xdr:cNvPr>
        <xdr:cNvSpPr txBox="1"/>
      </xdr:nvSpPr>
      <xdr:spPr>
        <a:xfrm>
          <a:off x="21075727" y="68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144898</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FFF7003C-7395-47DE-9D50-6F02386BA40C}"/>
            </a:ext>
          </a:extLst>
        </xdr:cNvPr>
        <xdr:cNvSpPr txBox="1"/>
      </xdr:nvSpPr>
      <xdr:spPr>
        <a:xfrm>
          <a:off x="20199427" y="64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830230A3-AE95-456A-B5AC-C0F81734235D}"/>
            </a:ext>
          </a:extLst>
        </xdr:cNvPr>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169587</xdr:rowOff>
    </xdr:from>
    <xdr:ext cx="469744" cy="259045"/>
    <xdr:sp macro="" textlink="">
      <xdr:nvSpPr>
        <xdr:cNvPr id="436" name="n_4aveValue【認定こども園・幼稚園・保育所】&#10;一人当たり面積">
          <a:extLst>
            <a:ext uri="{FF2B5EF4-FFF2-40B4-BE49-F238E27FC236}">
              <a16:creationId xmlns:a16="http://schemas.microsoft.com/office/drawing/2014/main" id="{319698D5-F7C3-4647-B542-8D94CE2A3486}"/>
            </a:ext>
          </a:extLst>
        </xdr:cNvPr>
        <xdr:cNvSpPr txBox="1"/>
      </xdr:nvSpPr>
      <xdr:spPr>
        <a:xfrm>
          <a:off x="18421427" y="65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121581</xdr:rowOff>
    </xdr:from>
    <xdr:ext cx="469744" cy="259045"/>
    <xdr:sp macro="" textlink="">
      <xdr:nvSpPr>
        <xdr:cNvPr id="437" name="n_1mainValue【認定こども園・幼稚園・保育所】&#10;一人当たり面積">
          <a:extLst>
            <a:ext uri="{FF2B5EF4-FFF2-40B4-BE49-F238E27FC236}">
              <a16:creationId xmlns:a16="http://schemas.microsoft.com/office/drawing/2014/main" id="{8232705A-4A87-4C51-89B1-2FBFEE76A239}"/>
            </a:ext>
          </a:extLst>
        </xdr:cNvPr>
        <xdr:cNvSpPr txBox="1"/>
      </xdr:nvSpPr>
      <xdr:spPr>
        <a:xfrm>
          <a:off x="21075727" y="629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3BA5CDF0-282C-4E6A-840F-27DD5222DC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072B1C80-B675-46A3-9BB1-A30BC83C54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8BB7D55C-440E-4BA9-A92E-30BB450C5B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7E1A6D21-07A0-4BEA-9B86-2B0C2A0350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0D164477-0AC7-4649-8C51-ED154D1412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593ECDC9-C475-471A-B355-AFED629D3A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17F8BCED-B4DE-49C8-BA72-F4A6E0112B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AC170E86-1BF6-44AE-B16A-8B6C21FD06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4C4AACBA-5D85-420A-87B4-F143498C9C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7B022849-C451-4863-BAE0-4B6E932120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09820686-79AE-40B6-AE2D-5D644C3B14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a:extLst>
            <a:ext uri="{FF2B5EF4-FFF2-40B4-BE49-F238E27FC236}">
              <a16:creationId xmlns:a16="http://schemas.microsoft.com/office/drawing/2014/main" id="{FE547EE5-E5BB-4680-80DE-480FA1B5CE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a:extLst>
            <a:ext uri="{FF2B5EF4-FFF2-40B4-BE49-F238E27FC236}">
              <a16:creationId xmlns:a16="http://schemas.microsoft.com/office/drawing/2014/main" id="{EBD6CAA1-C900-4161-8439-9246AE33FB8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a:extLst>
            <a:ext uri="{FF2B5EF4-FFF2-40B4-BE49-F238E27FC236}">
              <a16:creationId xmlns:a16="http://schemas.microsoft.com/office/drawing/2014/main" id="{9C12BA48-88C7-4A01-9221-31AE204FB3D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a:extLst>
            <a:ext uri="{FF2B5EF4-FFF2-40B4-BE49-F238E27FC236}">
              <a16:creationId xmlns:a16="http://schemas.microsoft.com/office/drawing/2014/main" id="{4CDB74FE-73CE-45AD-B888-DA38099C19B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a:extLst>
            <a:ext uri="{FF2B5EF4-FFF2-40B4-BE49-F238E27FC236}">
              <a16:creationId xmlns:a16="http://schemas.microsoft.com/office/drawing/2014/main" id="{D6329880-369C-4D61-B482-3A8225D8803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a:extLst>
            <a:ext uri="{FF2B5EF4-FFF2-40B4-BE49-F238E27FC236}">
              <a16:creationId xmlns:a16="http://schemas.microsoft.com/office/drawing/2014/main" id="{43BECE45-49E3-449C-BCA7-11E016BF952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a:extLst>
            <a:ext uri="{FF2B5EF4-FFF2-40B4-BE49-F238E27FC236}">
              <a16:creationId xmlns:a16="http://schemas.microsoft.com/office/drawing/2014/main" id="{D2C55306-2450-4FF4-9230-8C2580104A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a:extLst>
            <a:ext uri="{FF2B5EF4-FFF2-40B4-BE49-F238E27FC236}">
              <a16:creationId xmlns:a16="http://schemas.microsoft.com/office/drawing/2014/main" id="{E1905F45-A324-4557-925E-3FCA25EA2B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a:extLst>
            <a:ext uri="{FF2B5EF4-FFF2-40B4-BE49-F238E27FC236}">
              <a16:creationId xmlns:a16="http://schemas.microsoft.com/office/drawing/2014/main" id="{AD42163E-F155-4E27-8F7E-B29FD78809E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a:extLst>
            <a:ext uri="{FF2B5EF4-FFF2-40B4-BE49-F238E27FC236}">
              <a16:creationId xmlns:a16="http://schemas.microsoft.com/office/drawing/2014/main" id="{1F7FA821-29A2-46B3-8C57-5F6C8D546A0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a:extLst>
            <a:ext uri="{FF2B5EF4-FFF2-40B4-BE49-F238E27FC236}">
              <a16:creationId xmlns:a16="http://schemas.microsoft.com/office/drawing/2014/main" id="{2BCF960A-EB8B-4674-8EF3-11509EC284E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a:extLst>
            <a:ext uri="{FF2B5EF4-FFF2-40B4-BE49-F238E27FC236}">
              <a16:creationId xmlns:a16="http://schemas.microsoft.com/office/drawing/2014/main" id="{4E49F8AF-17F4-4310-BC69-2B13493FF15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9F18957C-8430-40DC-BBAC-464FA59EDD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A604E690-9C87-4596-8F65-A124C88C34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63" name="直線コネクタ 462">
          <a:extLst>
            <a:ext uri="{FF2B5EF4-FFF2-40B4-BE49-F238E27FC236}">
              <a16:creationId xmlns:a16="http://schemas.microsoft.com/office/drawing/2014/main" id="{A55C9017-A8B1-4212-9890-149AA68D1527}"/>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64" name="【学校施設】&#10;有形固定資産減価償却率最小値テキスト">
          <a:extLst>
            <a:ext uri="{FF2B5EF4-FFF2-40B4-BE49-F238E27FC236}">
              <a16:creationId xmlns:a16="http://schemas.microsoft.com/office/drawing/2014/main" id="{AB28D368-894D-41A5-AC24-130215360D6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5" name="直線コネクタ 464">
          <a:extLst>
            <a:ext uri="{FF2B5EF4-FFF2-40B4-BE49-F238E27FC236}">
              <a16:creationId xmlns:a16="http://schemas.microsoft.com/office/drawing/2014/main" id="{1E0CA3CA-4735-4955-A8DC-42325ECAB42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66" name="【学校施設】&#10;有形固定資産減価償却率最大値テキスト">
          <a:extLst>
            <a:ext uri="{FF2B5EF4-FFF2-40B4-BE49-F238E27FC236}">
              <a16:creationId xmlns:a16="http://schemas.microsoft.com/office/drawing/2014/main" id="{F8E012F2-3393-4602-BAD5-860319FCE1B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67" name="直線コネクタ 466">
          <a:extLst>
            <a:ext uri="{FF2B5EF4-FFF2-40B4-BE49-F238E27FC236}">
              <a16:creationId xmlns:a16="http://schemas.microsoft.com/office/drawing/2014/main" id="{2BCE1CA3-E22F-4A46-BCF9-46A534FB513E}"/>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F10148AC-DC7C-4037-8051-246A3F3CE7D9}"/>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69" name="フローチャート: 判断 468">
          <a:extLst>
            <a:ext uri="{FF2B5EF4-FFF2-40B4-BE49-F238E27FC236}">
              <a16:creationId xmlns:a16="http://schemas.microsoft.com/office/drawing/2014/main" id="{A918035E-729E-4886-BB12-E2818A50B0B4}"/>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70" name="フローチャート: 判断 469">
          <a:extLst>
            <a:ext uri="{FF2B5EF4-FFF2-40B4-BE49-F238E27FC236}">
              <a16:creationId xmlns:a16="http://schemas.microsoft.com/office/drawing/2014/main" id="{6C1309BC-EC11-421F-BED2-394DC68EC4BF}"/>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71" name="フローチャート: 判断 470">
          <a:extLst>
            <a:ext uri="{FF2B5EF4-FFF2-40B4-BE49-F238E27FC236}">
              <a16:creationId xmlns:a16="http://schemas.microsoft.com/office/drawing/2014/main" id="{17743CF6-CB5A-4DF4-BF9F-DD2F351897FC}"/>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72" name="フローチャート: 判断 471">
          <a:extLst>
            <a:ext uri="{FF2B5EF4-FFF2-40B4-BE49-F238E27FC236}">
              <a16:creationId xmlns:a16="http://schemas.microsoft.com/office/drawing/2014/main" id="{A254571B-2A61-4E5A-9B87-30DADA0FEB5B}"/>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53703</xdr:rowOff>
    </xdr:from>
    <xdr:to>
      <xdr:col>67</xdr:col>
      <xdr:colOff>101600</xdr:colOff>
      <xdr:row>60</xdr:row>
      <xdr:rowOff>155303</xdr:rowOff>
    </xdr:to>
    <xdr:sp macro="" textlink="">
      <xdr:nvSpPr>
        <xdr:cNvPr id="473" name="フローチャート: 判断 472">
          <a:extLst>
            <a:ext uri="{FF2B5EF4-FFF2-40B4-BE49-F238E27FC236}">
              <a16:creationId xmlns:a16="http://schemas.microsoft.com/office/drawing/2014/main" id="{E2F349C7-443B-43BC-8326-FB6CDE341750}"/>
            </a:ext>
          </a:extLst>
        </xdr:cNvPr>
        <xdr:cNvSpPr/>
      </xdr:nvSpPr>
      <xdr:spPr>
        <a:xfrm>
          <a:off x="12763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9B74FB39-1888-4721-9C5A-1B9C65F97D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A4DA78CB-844F-4C45-8B35-713137C056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8D00177A-3BB0-4861-9264-3BA35A6F86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33372096-7D2D-4A9E-ADB1-4120F5DC03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9A4C9B7D-5C12-49E4-874D-4D6CBEAF3D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117384</xdr:rowOff>
    </xdr:from>
    <xdr:to>
      <xdr:col>85</xdr:col>
      <xdr:colOff>177800</xdr:colOff>
      <xdr:row>58</xdr:row>
      <xdr:rowOff>47534</xdr:rowOff>
    </xdr:to>
    <xdr:sp macro="" textlink="">
      <xdr:nvSpPr>
        <xdr:cNvPr id="479" name="楕円 478">
          <a:extLst>
            <a:ext uri="{FF2B5EF4-FFF2-40B4-BE49-F238E27FC236}">
              <a16:creationId xmlns:a16="http://schemas.microsoft.com/office/drawing/2014/main" id="{FBB726A7-6E5E-496C-9477-0BBFA0344D96}"/>
            </a:ext>
          </a:extLst>
        </xdr:cNvPr>
        <xdr:cNvSpPr/>
      </xdr:nvSpPr>
      <xdr:spPr>
        <a:xfrm>
          <a:off x="16268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140261</xdr:rowOff>
    </xdr:from>
    <xdr:ext cx="405111" cy="259045"/>
    <xdr:sp macro="" textlink="">
      <xdr:nvSpPr>
        <xdr:cNvPr id="480" name="【学校施設】&#10;有形固定資産減価償却率該当値テキスト">
          <a:extLst>
            <a:ext uri="{FF2B5EF4-FFF2-40B4-BE49-F238E27FC236}">
              <a16:creationId xmlns:a16="http://schemas.microsoft.com/office/drawing/2014/main" id="{D1E0CF75-33C9-4BC1-8771-74DAC7C778C4}"/>
            </a:ext>
          </a:extLst>
        </xdr:cNvPr>
        <xdr:cNvSpPr txBox="1"/>
      </xdr:nvSpPr>
      <xdr:spPr>
        <a:xfrm>
          <a:off x="16357600" y="974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66766</xdr:rowOff>
    </xdr:from>
    <xdr:to>
      <xdr:col>81</xdr:col>
      <xdr:colOff>101600</xdr:colOff>
      <xdr:row>55</xdr:row>
      <xdr:rowOff>168366</xdr:rowOff>
    </xdr:to>
    <xdr:sp macro="" textlink="">
      <xdr:nvSpPr>
        <xdr:cNvPr id="481" name="楕円 480">
          <a:extLst>
            <a:ext uri="{FF2B5EF4-FFF2-40B4-BE49-F238E27FC236}">
              <a16:creationId xmlns:a16="http://schemas.microsoft.com/office/drawing/2014/main" id="{D8D5FC8C-0102-4458-88F2-3AC93F44E82B}"/>
            </a:ext>
          </a:extLst>
        </xdr:cNvPr>
        <xdr:cNvSpPr/>
      </xdr:nvSpPr>
      <xdr:spPr>
        <a:xfrm>
          <a:off x="15430500"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117566</xdr:rowOff>
    </xdr:from>
    <xdr:to>
      <xdr:col>85</xdr:col>
      <xdr:colOff>127000</xdr:colOff>
      <xdr:row>57</xdr:row>
      <xdr:rowOff>168184</xdr:rowOff>
    </xdr:to>
    <xdr:cxnSp macro="">
      <xdr:nvCxnSpPr>
        <xdr:cNvPr id="482" name="直線コネクタ 481">
          <a:extLst>
            <a:ext uri="{FF2B5EF4-FFF2-40B4-BE49-F238E27FC236}">
              <a16:creationId xmlns:a16="http://schemas.microsoft.com/office/drawing/2014/main" id="{C5B5049F-8BDB-4574-A0F3-CFD4CF736BE1}"/>
            </a:ext>
          </a:extLst>
        </xdr:cNvPr>
        <xdr:cNvCxnSpPr/>
      </xdr:nvCxnSpPr>
      <xdr:spPr>
        <a:xfrm>
          <a:off x="15481300" y="9547316"/>
          <a:ext cx="8382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483" name="n_1aveValue【学校施設】&#10;有形固定資産減価償却率">
          <a:extLst>
            <a:ext uri="{FF2B5EF4-FFF2-40B4-BE49-F238E27FC236}">
              <a16:creationId xmlns:a16="http://schemas.microsoft.com/office/drawing/2014/main" id="{9B015F2C-28B0-4003-B86C-02CAF98637AE}"/>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84" name="n_2aveValue【学校施設】&#10;有形固定資産減価償却率">
          <a:extLst>
            <a:ext uri="{FF2B5EF4-FFF2-40B4-BE49-F238E27FC236}">
              <a16:creationId xmlns:a16="http://schemas.microsoft.com/office/drawing/2014/main" id="{AA7AF9F0-B887-4F5D-B31A-B99B6D98AD4D}"/>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85" name="n_3aveValue【学校施設】&#10;有形固定資産減価償却率">
          <a:extLst>
            <a:ext uri="{FF2B5EF4-FFF2-40B4-BE49-F238E27FC236}">
              <a16:creationId xmlns:a16="http://schemas.microsoft.com/office/drawing/2014/main" id="{AC65E940-F7D4-40A9-B87E-B23BB0362A09}"/>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380</xdr:rowOff>
    </xdr:from>
    <xdr:ext cx="405111" cy="259045"/>
    <xdr:sp macro="" textlink="">
      <xdr:nvSpPr>
        <xdr:cNvPr id="486" name="n_4aveValue【学校施設】&#10;有形固定資産減価償却率">
          <a:extLst>
            <a:ext uri="{FF2B5EF4-FFF2-40B4-BE49-F238E27FC236}">
              <a16:creationId xmlns:a16="http://schemas.microsoft.com/office/drawing/2014/main" id="{9B8C6232-CDC3-4E27-97B7-618C2778D176}"/>
            </a:ext>
          </a:extLst>
        </xdr:cNvPr>
        <xdr:cNvSpPr txBox="1"/>
      </xdr:nvSpPr>
      <xdr:spPr>
        <a:xfrm>
          <a:off x="12611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13443</xdr:rowOff>
    </xdr:from>
    <xdr:ext cx="340478" cy="259045"/>
    <xdr:sp macro="" textlink="">
      <xdr:nvSpPr>
        <xdr:cNvPr id="487" name="n_1mainValue【学校施設】&#10;有形固定資産減価償却率">
          <a:extLst>
            <a:ext uri="{FF2B5EF4-FFF2-40B4-BE49-F238E27FC236}">
              <a16:creationId xmlns:a16="http://schemas.microsoft.com/office/drawing/2014/main" id="{02F36AA7-F4CA-4444-BC9A-74357AB948E3}"/>
            </a:ext>
          </a:extLst>
        </xdr:cNvPr>
        <xdr:cNvSpPr txBox="1"/>
      </xdr:nvSpPr>
      <xdr:spPr>
        <a:xfrm>
          <a:off x="15298361" y="927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DBE2CD86-6DA9-4E2E-A118-7705A5869CE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2D747FED-8A94-4B6D-B289-BEDBDDB5BD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34631A7C-96C5-4A60-B933-A3D79DCF41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4FD47383-6052-4FA9-B5B5-F916257A04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192CC6B7-925C-4BE5-8B89-550DACE7AE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FE559BD0-BBF7-4998-BB0C-BD9684D1D0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9B37BA71-955A-4BFD-8568-CEFDF6DFFE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60693777-B418-41CC-81CB-B9CA1EB847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8B4E41E7-26E3-4412-B4B3-8341EF16B2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17491DCC-BFE7-4EAD-AA56-09C5FFC109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8" name="直線コネクタ 497">
          <a:extLst>
            <a:ext uri="{FF2B5EF4-FFF2-40B4-BE49-F238E27FC236}">
              <a16:creationId xmlns:a16="http://schemas.microsoft.com/office/drawing/2014/main" id="{2B9A3CAD-CAB4-41DA-96F8-9BB699B878A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7E9A8F41-B04E-40D4-BBA4-6CAF86FAE5E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a:extLst>
            <a:ext uri="{FF2B5EF4-FFF2-40B4-BE49-F238E27FC236}">
              <a16:creationId xmlns:a16="http://schemas.microsoft.com/office/drawing/2014/main" id="{7EB960F5-D8F4-444B-8357-ED0720F3088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1" name="テキスト ボックス 500">
          <a:extLst>
            <a:ext uri="{FF2B5EF4-FFF2-40B4-BE49-F238E27FC236}">
              <a16:creationId xmlns:a16="http://schemas.microsoft.com/office/drawing/2014/main" id="{0B1AD1C8-43CC-4898-B648-C76D2A6CC4A7}"/>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a:extLst>
            <a:ext uri="{FF2B5EF4-FFF2-40B4-BE49-F238E27FC236}">
              <a16:creationId xmlns:a16="http://schemas.microsoft.com/office/drawing/2014/main" id="{E9CB681D-BC49-485A-87A7-0BAACB3518A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03" name="テキスト ボックス 502">
          <a:extLst>
            <a:ext uri="{FF2B5EF4-FFF2-40B4-BE49-F238E27FC236}">
              <a16:creationId xmlns:a16="http://schemas.microsoft.com/office/drawing/2014/main" id="{9B702C17-7929-40CF-93CB-9B4042E888C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a:extLst>
            <a:ext uri="{FF2B5EF4-FFF2-40B4-BE49-F238E27FC236}">
              <a16:creationId xmlns:a16="http://schemas.microsoft.com/office/drawing/2014/main" id="{F25284AF-A080-4C0D-86D5-DA020A9DF8F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05" name="テキスト ボックス 504">
          <a:extLst>
            <a:ext uri="{FF2B5EF4-FFF2-40B4-BE49-F238E27FC236}">
              <a16:creationId xmlns:a16="http://schemas.microsoft.com/office/drawing/2014/main" id="{14F0F211-1839-411A-BA7D-8D24E40F9E3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F1B5B87D-62BE-4AE3-AAA4-A8E8D7EA2A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a:extLst>
            <a:ext uri="{FF2B5EF4-FFF2-40B4-BE49-F238E27FC236}">
              <a16:creationId xmlns:a16="http://schemas.microsoft.com/office/drawing/2014/main" id="{CFC62FA4-117B-4F4F-99AA-678D0B9D5B3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4F2CAE5C-6EA1-4129-B2B1-BE6774E0C5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09" name="直線コネクタ 508">
          <a:extLst>
            <a:ext uri="{FF2B5EF4-FFF2-40B4-BE49-F238E27FC236}">
              <a16:creationId xmlns:a16="http://schemas.microsoft.com/office/drawing/2014/main" id="{C7BE4A34-D2B1-4FD1-B4BB-7E66400F1367}"/>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10" name="【学校施設】&#10;一人当たり面積最小値テキスト">
          <a:extLst>
            <a:ext uri="{FF2B5EF4-FFF2-40B4-BE49-F238E27FC236}">
              <a16:creationId xmlns:a16="http://schemas.microsoft.com/office/drawing/2014/main" id="{C72C1966-2C5E-4248-B8F7-F1DB4A6AD87E}"/>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11" name="直線コネクタ 510">
          <a:extLst>
            <a:ext uri="{FF2B5EF4-FFF2-40B4-BE49-F238E27FC236}">
              <a16:creationId xmlns:a16="http://schemas.microsoft.com/office/drawing/2014/main" id="{2D4CA5CB-6094-425D-ACB1-0EFBEF5E0522}"/>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12" name="【学校施設】&#10;一人当たり面積最大値テキスト">
          <a:extLst>
            <a:ext uri="{FF2B5EF4-FFF2-40B4-BE49-F238E27FC236}">
              <a16:creationId xmlns:a16="http://schemas.microsoft.com/office/drawing/2014/main" id="{C45E8766-4E6F-41B1-93B6-A5A731EACACC}"/>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13" name="直線コネクタ 512">
          <a:extLst>
            <a:ext uri="{FF2B5EF4-FFF2-40B4-BE49-F238E27FC236}">
              <a16:creationId xmlns:a16="http://schemas.microsoft.com/office/drawing/2014/main" id="{0D0367B8-CDA9-4F1F-A03A-AE5B5CCF20BB}"/>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14" name="【学校施設】&#10;一人当たり面積平均値テキスト">
          <a:extLst>
            <a:ext uri="{FF2B5EF4-FFF2-40B4-BE49-F238E27FC236}">
              <a16:creationId xmlns:a16="http://schemas.microsoft.com/office/drawing/2014/main" id="{0F33CCD0-1D5D-49A0-A38C-BD88DCB628FF}"/>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15" name="フローチャート: 判断 514">
          <a:extLst>
            <a:ext uri="{FF2B5EF4-FFF2-40B4-BE49-F238E27FC236}">
              <a16:creationId xmlns:a16="http://schemas.microsoft.com/office/drawing/2014/main" id="{F5FB41B2-6201-4E51-AE7C-E961822A2CA3}"/>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115026</xdr:rowOff>
    </xdr:from>
    <xdr:to>
      <xdr:col>112</xdr:col>
      <xdr:colOff>38100</xdr:colOff>
      <xdr:row>63</xdr:row>
      <xdr:rowOff>45176</xdr:rowOff>
    </xdr:to>
    <xdr:sp macro="" textlink="">
      <xdr:nvSpPr>
        <xdr:cNvPr id="516" name="フローチャート: 判断 515">
          <a:extLst>
            <a:ext uri="{FF2B5EF4-FFF2-40B4-BE49-F238E27FC236}">
              <a16:creationId xmlns:a16="http://schemas.microsoft.com/office/drawing/2014/main" id="{05A0A9B5-F4A6-47FF-A9FF-59F8D7549CC8}"/>
            </a:ext>
          </a:extLst>
        </xdr:cNvPr>
        <xdr:cNvSpPr/>
      </xdr:nvSpPr>
      <xdr:spPr>
        <a:xfrm>
          <a:off x="21272500" y="1074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110226</xdr:rowOff>
    </xdr:from>
    <xdr:to>
      <xdr:col>107</xdr:col>
      <xdr:colOff>101600</xdr:colOff>
      <xdr:row>63</xdr:row>
      <xdr:rowOff>40376</xdr:rowOff>
    </xdr:to>
    <xdr:sp macro="" textlink="">
      <xdr:nvSpPr>
        <xdr:cNvPr id="517" name="フローチャート: 判断 516">
          <a:extLst>
            <a:ext uri="{FF2B5EF4-FFF2-40B4-BE49-F238E27FC236}">
              <a16:creationId xmlns:a16="http://schemas.microsoft.com/office/drawing/2014/main" id="{EC9D741E-3397-458A-9912-0D8266193A34}"/>
            </a:ext>
          </a:extLst>
        </xdr:cNvPr>
        <xdr:cNvSpPr/>
      </xdr:nvSpPr>
      <xdr:spPr>
        <a:xfrm>
          <a:off x="20383500" y="1074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114569</xdr:rowOff>
    </xdr:from>
    <xdr:to>
      <xdr:col>102</xdr:col>
      <xdr:colOff>165100</xdr:colOff>
      <xdr:row>63</xdr:row>
      <xdr:rowOff>44719</xdr:rowOff>
    </xdr:to>
    <xdr:sp macro="" textlink="">
      <xdr:nvSpPr>
        <xdr:cNvPr id="518" name="フローチャート: 判断 517">
          <a:extLst>
            <a:ext uri="{FF2B5EF4-FFF2-40B4-BE49-F238E27FC236}">
              <a16:creationId xmlns:a16="http://schemas.microsoft.com/office/drawing/2014/main" id="{E8EDC5BA-8449-4664-93D5-D01C206CE9A9}"/>
            </a:ext>
          </a:extLst>
        </xdr:cNvPr>
        <xdr:cNvSpPr/>
      </xdr:nvSpPr>
      <xdr:spPr>
        <a:xfrm>
          <a:off x="19494500" y="1074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100488</xdr:rowOff>
    </xdr:from>
    <xdr:to>
      <xdr:col>98</xdr:col>
      <xdr:colOff>38100</xdr:colOff>
      <xdr:row>63</xdr:row>
      <xdr:rowOff>30638</xdr:rowOff>
    </xdr:to>
    <xdr:sp macro="" textlink="">
      <xdr:nvSpPr>
        <xdr:cNvPr id="519" name="フローチャート: 判断 518">
          <a:extLst>
            <a:ext uri="{FF2B5EF4-FFF2-40B4-BE49-F238E27FC236}">
              <a16:creationId xmlns:a16="http://schemas.microsoft.com/office/drawing/2014/main" id="{C5D933B5-DC86-4FD0-A657-67ED9A09A610}"/>
            </a:ext>
          </a:extLst>
        </xdr:cNvPr>
        <xdr:cNvSpPr/>
      </xdr:nvSpPr>
      <xdr:spPr>
        <a:xfrm>
          <a:off x="18605500" y="1073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2FA15D01-C0DB-47CB-98F8-58B64247EF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4CB7F8A-BF10-4226-A3F5-2AD897021F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0D73BB9-6887-4E19-8E53-81E6EBACB1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EFDB104-9EF8-4A58-BC42-87BE00AB5E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DCB3D0B-DF29-461C-A8F1-B9A367C5F0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150414</xdr:rowOff>
    </xdr:from>
    <xdr:to>
      <xdr:col>116</xdr:col>
      <xdr:colOff>114300</xdr:colOff>
      <xdr:row>63</xdr:row>
      <xdr:rowOff>80564</xdr:rowOff>
    </xdr:to>
    <xdr:sp macro="" textlink="">
      <xdr:nvSpPr>
        <xdr:cNvPr id="525" name="楕円 524">
          <a:extLst>
            <a:ext uri="{FF2B5EF4-FFF2-40B4-BE49-F238E27FC236}">
              <a16:creationId xmlns:a16="http://schemas.microsoft.com/office/drawing/2014/main" id="{A5ACCE81-7CBF-4D06-A0F2-FBF783099D9A}"/>
            </a:ext>
          </a:extLst>
        </xdr:cNvPr>
        <xdr:cNvSpPr/>
      </xdr:nvSpPr>
      <xdr:spPr>
        <a:xfrm>
          <a:off x="22110700" y="107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526" name="【学校施設】&#10;一人当たり面積該当値テキスト">
          <a:extLst>
            <a:ext uri="{FF2B5EF4-FFF2-40B4-BE49-F238E27FC236}">
              <a16:creationId xmlns:a16="http://schemas.microsoft.com/office/drawing/2014/main" id="{3D45BE10-958D-466A-8C12-1434D39519A5}"/>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83708</xdr:rowOff>
    </xdr:from>
    <xdr:to>
      <xdr:col>112</xdr:col>
      <xdr:colOff>38100</xdr:colOff>
      <xdr:row>63</xdr:row>
      <xdr:rowOff>13858</xdr:rowOff>
    </xdr:to>
    <xdr:sp macro="" textlink="">
      <xdr:nvSpPr>
        <xdr:cNvPr id="527" name="楕円 526">
          <a:extLst>
            <a:ext uri="{FF2B5EF4-FFF2-40B4-BE49-F238E27FC236}">
              <a16:creationId xmlns:a16="http://schemas.microsoft.com/office/drawing/2014/main" id="{58076F95-7BEA-4A24-9ACA-FAD1C1042367}"/>
            </a:ext>
          </a:extLst>
        </xdr:cNvPr>
        <xdr:cNvSpPr/>
      </xdr:nvSpPr>
      <xdr:spPr>
        <a:xfrm>
          <a:off x="21272500" y="107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134508</xdr:rowOff>
    </xdr:from>
    <xdr:to>
      <xdr:col>116</xdr:col>
      <xdr:colOff>63500</xdr:colOff>
      <xdr:row>63</xdr:row>
      <xdr:rowOff>29764</xdr:rowOff>
    </xdr:to>
    <xdr:cxnSp macro="">
      <xdr:nvCxnSpPr>
        <xdr:cNvPr id="528" name="直線コネクタ 527">
          <a:extLst>
            <a:ext uri="{FF2B5EF4-FFF2-40B4-BE49-F238E27FC236}">
              <a16:creationId xmlns:a16="http://schemas.microsoft.com/office/drawing/2014/main" id="{285CEB14-E833-438A-8890-5CC5BE4E66FC}"/>
            </a:ext>
          </a:extLst>
        </xdr:cNvPr>
        <xdr:cNvCxnSpPr/>
      </xdr:nvCxnSpPr>
      <xdr:spPr>
        <a:xfrm>
          <a:off x="21323300" y="10764408"/>
          <a:ext cx="8382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36303</xdr:rowOff>
    </xdr:from>
    <xdr:ext cx="469744" cy="259045"/>
    <xdr:sp macro="" textlink="">
      <xdr:nvSpPr>
        <xdr:cNvPr id="529" name="n_1aveValue【学校施設】&#10;一人当たり面積">
          <a:extLst>
            <a:ext uri="{FF2B5EF4-FFF2-40B4-BE49-F238E27FC236}">
              <a16:creationId xmlns:a16="http://schemas.microsoft.com/office/drawing/2014/main" id="{A182F943-C5A5-424E-A907-BC8485CB5C11}"/>
            </a:ext>
          </a:extLst>
        </xdr:cNvPr>
        <xdr:cNvSpPr txBox="1"/>
      </xdr:nvSpPr>
      <xdr:spPr>
        <a:xfrm>
          <a:off x="21075727" y="1083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56903</xdr:rowOff>
    </xdr:from>
    <xdr:ext cx="469744" cy="259045"/>
    <xdr:sp macro="" textlink="">
      <xdr:nvSpPr>
        <xdr:cNvPr id="530" name="n_2aveValue【学校施設】&#10;一人当たり面積">
          <a:extLst>
            <a:ext uri="{FF2B5EF4-FFF2-40B4-BE49-F238E27FC236}">
              <a16:creationId xmlns:a16="http://schemas.microsoft.com/office/drawing/2014/main" id="{1A8FFA71-FE68-4BE6-A6B1-C5883CCF77EF}"/>
            </a:ext>
          </a:extLst>
        </xdr:cNvPr>
        <xdr:cNvSpPr txBox="1"/>
      </xdr:nvSpPr>
      <xdr:spPr>
        <a:xfrm>
          <a:off x="20199427" y="1051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61246</xdr:rowOff>
    </xdr:from>
    <xdr:ext cx="469744" cy="259045"/>
    <xdr:sp macro="" textlink="">
      <xdr:nvSpPr>
        <xdr:cNvPr id="531" name="n_3aveValue【学校施設】&#10;一人当たり面積">
          <a:extLst>
            <a:ext uri="{FF2B5EF4-FFF2-40B4-BE49-F238E27FC236}">
              <a16:creationId xmlns:a16="http://schemas.microsoft.com/office/drawing/2014/main" id="{4BB1F3A6-8603-437F-9A59-6E926DFEA184}"/>
            </a:ext>
          </a:extLst>
        </xdr:cNvPr>
        <xdr:cNvSpPr txBox="1"/>
      </xdr:nvSpPr>
      <xdr:spPr>
        <a:xfrm>
          <a:off x="19310427" y="1051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47165</xdr:rowOff>
    </xdr:from>
    <xdr:ext cx="469744" cy="259045"/>
    <xdr:sp macro="" textlink="">
      <xdr:nvSpPr>
        <xdr:cNvPr id="532" name="n_4aveValue【学校施設】&#10;一人当たり面積">
          <a:extLst>
            <a:ext uri="{FF2B5EF4-FFF2-40B4-BE49-F238E27FC236}">
              <a16:creationId xmlns:a16="http://schemas.microsoft.com/office/drawing/2014/main" id="{FAE56B05-9661-4908-8183-EA8BBDB626F1}"/>
            </a:ext>
          </a:extLst>
        </xdr:cNvPr>
        <xdr:cNvSpPr txBox="1"/>
      </xdr:nvSpPr>
      <xdr:spPr>
        <a:xfrm>
          <a:off x="18421427" y="105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30385</xdr:rowOff>
    </xdr:from>
    <xdr:ext cx="469744" cy="259045"/>
    <xdr:sp macro="" textlink="">
      <xdr:nvSpPr>
        <xdr:cNvPr id="533" name="n_1mainValue【学校施設】&#10;一人当たり面積">
          <a:extLst>
            <a:ext uri="{FF2B5EF4-FFF2-40B4-BE49-F238E27FC236}">
              <a16:creationId xmlns:a16="http://schemas.microsoft.com/office/drawing/2014/main" id="{42995BD4-08CF-412A-82F3-D0949D1C647A}"/>
            </a:ext>
          </a:extLst>
        </xdr:cNvPr>
        <xdr:cNvSpPr txBox="1"/>
      </xdr:nvSpPr>
      <xdr:spPr>
        <a:xfrm>
          <a:off x="21075727" y="1048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840B26E5-7783-43B3-B057-019B0BBA0E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75B12BD9-1213-4EDD-ABDE-BB68A4030F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89500C2E-BB18-4F2E-9147-0C95B65248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2DCFF8C3-310D-4890-ADB5-F8319D84857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9522782A-9316-43BC-A2D7-7BD8C244C2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42306F30-2A0B-40F0-A49A-04EA350F3A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C25ACE1E-C789-475F-B2B9-DF04370B02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7283D387-C2B3-466C-ABDB-B4AE2D6D06C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47449130-A64E-48A2-B487-9B4CE50D27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782F69F3-CC0E-4813-9E37-B271D86C46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82649758-7B48-4E6E-9E19-18096BEEF7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B6B24CEB-29B4-4ED9-9B49-60DEAF170B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2035EF01-190D-4B5D-A5B3-55CB0CAD39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952B1D5D-97C9-41CC-A2E0-EA833F8BBA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543602BF-15EB-43D7-AEFC-182671D1DE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8A943E43-0AF0-4C7A-A703-5F31AA64982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a:extLst>
            <a:ext uri="{FF2B5EF4-FFF2-40B4-BE49-F238E27FC236}">
              <a16:creationId xmlns:a16="http://schemas.microsoft.com/office/drawing/2014/main" id="{163063E5-187A-4964-8197-4E01BCC5D4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a:extLst>
            <a:ext uri="{FF2B5EF4-FFF2-40B4-BE49-F238E27FC236}">
              <a16:creationId xmlns:a16="http://schemas.microsoft.com/office/drawing/2014/main" id="{4DCBD05F-889A-426D-9278-A4C17EEF26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a:extLst>
            <a:ext uri="{FF2B5EF4-FFF2-40B4-BE49-F238E27FC236}">
              <a16:creationId xmlns:a16="http://schemas.microsoft.com/office/drawing/2014/main" id="{50C884A6-42DD-4EAC-8FF6-885A655C3D9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a:extLst>
            <a:ext uri="{FF2B5EF4-FFF2-40B4-BE49-F238E27FC236}">
              <a16:creationId xmlns:a16="http://schemas.microsoft.com/office/drawing/2014/main" id="{7EBAD54B-528A-4A41-AF13-4785939BF7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a:extLst>
            <a:ext uri="{FF2B5EF4-FFF2-40B4-BE49-F238E27FC236}">
              <a16:creationId xmlns:a16="http://schemas.microsoft.com/office/drawing/2014/main" id="{AA95C48C-DA96-4959-9007-2D343ED173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a:extLst>
            <a:ext uri="{FF2B5EF4-FFF2-40B4-BE49-F238E27FC236}">
              <a16:creationId xmlns:a16="http://schemas.microsoft.com/office/drawing/2014/main" id="{7417402A-40FF-4AD5-9329-04F4DDB1E6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a:extLst>
            <a:ext uri="{FF2B5EF4-FFF2-40B4-BE49-F238E27FC236}">
              <a16:creationId xmlns:a16="http://schemas.microsoft.com/office/drawing/2014/main" id="{8C067C52-0A49-4A95-888A-92F278E27C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a:extLst>
            <a:ext uri="{FF2B5EF4-FFF2-40B4-BE49-F238E27FC236}">
              <a16:creationId xmlns:a16="http://schemas.microsoft.com/office/drawing/2014/main" id="{EF3C8AAF-71A7-4EE8-A332-223B5BD8A6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a:extLst>
            <a:ext uri="{FF2B5EF4-FFF2-40B4-BE49-F238E27FC236}">
              <a16:creationId xmlns:a16="http://schemas.microsoft.com/office/drawing/2014/main" id="{22111553-91CC-4172-A2A6-D0D14C9AD2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a:extLst>
            <a:ext uri="{FF2B5EF4-FFF2-40B4-BE49-F238E27FC236}">
              <a16:creationId xmlns:a16="http://schemas.microsoft.com/office/drawing/2014/main" id="{8458DFAE-BF01-4699-B089-D4316CFCF5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a:extLst>
            <a:ext uri="{FF2B5EF4-FFF2-40B4-BE49-F238E27FC236}">
              <a16:creationId xmlns:a16="http://schemas.microsoft.com/office/drawing/2014/main" id="{742DBDA4-D4DE-4D93-A4E7-BA10591E20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a:extLst>
            <a:ext uri="{FF2B5EF4-FFF2-40B4-BE49-F238E27FC236}">
              <a16:creationId xmlns:a16="http://schemas.microsoft.com/office/drawing/2014/main" id="{AC871899-0B39-4C3B-B57F-A7566EF425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C425EE60-55E3-4283-A172-57350151FA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a:extLst>
            <a:ext uri="{FF2B5EF4-FFF2-40B4-BE49-F238E27FC236}">
              <a16:creationId xmlns:a16="http://schemas.microsoft.com/office/drawing/2014/main" id="{366B0FC8-FE08-4F6F-B29D-EB731EE6D47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a:extLst>
            <a:ext uri="{FF2B5EF4-FFF2-40B4-BE49-F238E27FC236}">
              <a16:creationId xmlns:a16="http://schemas.microsoft.com/office/drawing/2014/main" id="{24528667-4B1F-4177-862A-26C866C676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a:extLst>
            <a:ext uri="{FF2B5EF4-FFF2-40B4-BE49-F238E27FC236}">
              <a16:creationId xmlns:a16="http://schemas.microsoft.com/office/drawing/2014/main" id="{B6DCAB32-0EEF-4FD2-A07F-AA564D18A6A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a:extLst>
            <a:ext uri="{FF2B5EF4-FFF2-40B4-BE49-F238E27FC236}">
              <a16:creationId xmlns:a16="http://schemas.microsoft.com/office/drawing/2014/main" id="{DAA75580-886C-4F8C-963A-FD77EBAC20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a:extLst>
            <a:ext uri="{FF2B5EF4-FFF2-40B4-BE49-F238E27FC236}">
              <a16:creationId xmlns:a16="http://schemas.microsoft.com/office/drawing/2014/main" id="{70646554-4ECE-4C67-879F-F1C0391731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a:extLst>
            <a:ext uri="{FF2B5EF4-FFF2-40B4-BE49-F238E27FC236}">
              <a16:creationId xmlns:a16="http://schemas.microsoft.com/office/drawing/2014/main" id="{C03E1A2F-385A-4040-94E2-425F63F953F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a:extLst>
            <a:ext uri="{FF2B5EF4-FFF2-40B4-BE49-F238E27FC236}">
              <a16:creationId xmlns:a16="http://schemas.microsoft.com/office/drawing/2014/main" id="{DF94F3A9-1B25-4844-B894-DA00B72B3C0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a:extLst>
            <a:ext uri="{FF2B5EF4-FFF2-40B4-BE49-F238E27FC236}">
              <a16:creationId xmlns:a16="http://schemas.microsoft.com/office/drawing/2014/main" id="{F6EB8466-CECE-40D1-AB86-CF52203E4E1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a:extLst>
            <a:ext uri="{FF2B5EF4-FFF2-40B4-BE49-F238E27FC236}">
              <a16:creationId xmlns:a16="http://schemas.microsoft.com/office/drawing/2014/main" id="{377B0E28-D6AE-400B-8841-2926D30FEC1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2" name="テキスト ボックス 571">
          <a:extLst>
            <a:ext uri="{FF2B5EF4-FFF2-40B4-BE49-F238E27FC236}">
              <a16:creationId xmlns:a16="http://schemas.microsoft.com/office/drawing/2014/main" id="{1AB41D1F-B3F4-4372-9DB2-DB15DB7CD58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a:extLst>
            <a:ext uri="{FF2B5EF4-FFF2-40B4-BE49-F238E27FC236}">
              <a16:creationId xmlns:a16="http://schemas.microsoft.com/office/drawing/2014/main" id="{1B8437FB-C6E3-4DDC-BE0A-095958FEDE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a:extLst>
            <a:ext uri="{FF2B5EF4-FFF2-40B4-BE49-F238E27FC236}">
              <a16:creationId xmlns:a16="http://schemas.microsoft.com/office/drawing/2014/main" id="{842AD9E4-EAE6-4C6F-81EE-C680B0C1A9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75" name="直線コネクタ 574">
          <a:extLst>
            <a:ext uri="{FF2B5EF4-FFF2-40B4-BE49-F238E27FC236}">
              <a16:creationId xmlns:a16="http://schemas.microsoft.com/office/drawing/2014/main" id="{EFDE2804-9C48-4989-9C3F-1136462469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6" name="【公民館】&#10;有形固定資産減価償却率最小値テキスト">
          <a:extLst>
            <a:ext uri="{FF2B5EF4-FFF2-40B4-BE49-F238E27FC236}">
              <a16:creationId xmlns:a16="http://schemas.microsoft.com/office/drawing/2014/main" id="{77B82E45-1353-42FE-AB85-0988EAFF05E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7" name="直線コネクタ 576">
          <a:extLst>
            <a:ext uri="{FF2B5EF4-FFF2-40B4-BE49-F238E27FC236}">
              <a16:creationId xmlns:a16="http://schemas.microsoft.com/office/drawing/2014/main" id="{C8B2E321-F820-4554-8A66-4F9725A3D7B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8" name="【公民館】&#10;有形固定資産減価償却率最大値テキスト">
          <a:extLst>
            <a:ext uri="{FF2B5EF4-FFF2-40B4-BE49-F238E27FC236}">
              <a16:creationId xmlns:a16="http://schemas.microsoft.com/office/drawing/2014/main" id="{9138E895-C7C6-4D30-A649-159BC6F0757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9" name="直線コネクタ 578">
          <a:extLst>
            <a:ext uri="{FF2B5EF4-FFF2-40B4-BE49-F238E27FC236}">
              <a16:creationId xmlns:a16="http://schemas.microsoft.com/office/drawing/2014/main" id="{6520FE39-19A4-4BAD-8200-B0053125B81D}"/>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580" name="【公民館】&#10;有形固定資産減価償却率平均値テキスト">
          <a:extLst>
            <a:ext uri="{FF2B5EF4-FFF2-40B4-BE49-F238E27FC236}">
              <a16:creationId xmlns:a16="http://schemas.microsoft.com/office/drawing/2014/main" id="{D5973B81-5277-417F-8F75-15CE1CA0BDFB}"/>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581" name="フローチャート: 判断 580">
          <a:extLst>
            <a:ext uri="{FF2B5EF4-FFF2-40B4-BE49-F238E27FC236}">
              <a16:creationId xmlns:a16="http://schemas.microsoft.com/office/drawing/2014/main" id="{85550BB2-934F-4E22-A24F-321C7714FBFC}"/>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15602</xdr:rowOff>
    </xdr:from>
    <xdr:to>
      <xdr:col>81</xdr:col>
      <xdr:colOff>101600</xdr:colOff>
      <xdr:row>106</xdr:row>
      <xdr:rowOff>117202</xdr:rowOff>
    </xdr:to>
    <xdr:sp macro="" textlink="">
      <xdr:nvSpPr>
        <xdr:cNvPr id="582" name="フローチャート: 判断 581">
          <a:extLst>
            <a:ext uri="{FF2B5EF4-FFF2-40B4-BE49-F238E27FC236}">
              <a16:creationId xmlns:a16="http://schemas.microsoft.com/office/drawing/2014/main" id="{F1D0BCA0-DD6A-41EF-8108-809AA2F9C80B}"/>
            </a:ext>
          </a:extLst>
        </xdr:cNvPr>
        <xdr:cNvSpPr/>
      </xdr:nvSpPr>
      <xdr:spPr>
        <a:xfrm>
          <a:off x="15430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583" name="フローチャート: 判断 582">
          <a:extLst>
            <a:ext uri="{FF2B5EF4-FFF2-40B4-BE49-F238E27FC236}">
              <a16:creationId xmlns:a16="http://schemas.microsoft.com/office/drawing/2014/main" id="{835801A5-3C5A-4ED3-8042-A52908A943A2}"/>
            </a:ext>
          </a:extLst>
        </xdr:cNvPr>
        <xdr:cNvSpPr/>
      </xdr:nvSpPr>
      <xdr:spPr>
        <a:xfrm>
          <a:off x="1454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4" name="フローチャート: 判断 583">
          <a:extLst>
            <a:ext uri="{FF2B5EF4-FFF2-40B4-BE49-F238E27FC236}">
              <a16:creationId xmlns:a16="http://schemas.microsoft.com/office/drawing/2014/main" id="{92CE9AE8-9954-4327-A84C-8958D86504A7}"/>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44994</xdr:rowOff>
    </xdr:from>
    <xdr:to>
      <xdr:col>67</xdr:col>
      <xdr:colOff>101600</xdr:colOff>
      <xdr:row>105</xdr:row>
      <xdr:rowOff>146594</xdr:rowOff>
    </xdr:to>
    <xdr:sp macro="" textlink="">
      <xdr:nvSpPr>
        <xdr:cNvPr id="585" name="フローチャート: 判断 584">
          <a:extLst>
            <a:ext uri="{FF2B5EF4-FFF2-40B4-BE49-F238E27FC236}">
              <a16:creationId xmlns:a16="http://schemas.microsoft.com/office/drawing/2014/main" id="{7F54F06C-E743-4729-8421-9E4B5AA9FB81}"/>
            </a:ext>
          </a:extLst>
        </xdr:cNvPr>
        <xdr:cNvSpPr/>
      </xdr:nvSpPr>
      <xdr:spPr>
        <a:xfrm>
          <a:off x="12763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5122A41D-4357-4218-B9B7-B3A471D258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723B52F-7687-4500-B848-0B14A1D283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4A3CCA96-C81C-4312-94F1-2E356F9AF0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97999B1D-1A51-41FC-AF11-8CFF1B1061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2CEBAD88-9B3E-4E14-8284-1B4D1D106C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80918</xdr:rowOff>
    </xdr:from>
    <xdr:to>
      <xdr:col>85</xdr:col>
      <xdr:colOff>177800</xdr:colOff>
      <xdr:row>109</xdr:row>
      <xdr:rowOff>11068</xdr:rowOff>
    </xdr:to>
    <xdr:sp macro="" textlink="">
      <xdr:nvSpPr>
        <xdr:cNvPr id="591" name="楕円 590">
          <a:extLst>
            <a:ext uri="{FF2B5EF4-FFF2-40B4-BE49-F238E27FC236}">
              <a16:creationId xmlns:a16="http://schemas.microsoft.com/office/drawing/2014/main" id="{A7FBD6B9-30BD-418F-9446-41706BC0DEF5}"/>
            </a:ext>
          </a:extLst>
        </xdr:cNvPr>
        <xdr:cNvSpPr/>
      </xdr:nvSpPr>
      <xdr:spPr>
        <a:xfrm>
          <a:off x="162687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167295</xdr:rowOff>
    </xdr:from>
    <xdr:ext cx="405111" cy="259045"/>
    <xdr:sp macro="" textlink="">
      <xdr:nvSpPr>
        <xdr:cNvPr id="592" name="【公民館】&#10;有形固定資産減価償却率該当値テキスト">
          <a:extLst>
            <a:ext uri="{FF2B5EF4-FFF2-40B4-BE49-F238E27FC236}">
              <a16:creationId xmlns:a16="http://schemas.microsoft.com/office/drawing/2014/main" id="{5251EFE5-72D9-4FE4-8C4B-EBA1DFAD85A2}"/>
            </a:ext>
          </a:extLst>
        </xdr:cNvPr>
        <xdr:cNvSpPr txBox="1"/>
      </xdr:nvSpPr>
      <xdr:spPr>
        <a:xfrm>
          <a:off x="16357600" y="1851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76019</xdr:rowOff>
    </xdr:from>
    <xdr:to>
      <xdr:col>81</xdr:col>
      <xdr:colOff>101600</xdr:colOff>
      <xdr:row>109</xdr:row>
      <xdr:rowOff>6169</xdr:rowOff>
    </xdr:to>
    <xdr:sp macro="" textlink="">
      <xdr:nvSpPr>
        <xdr:cNvPr id="593" name="楕円 592">
          <a:extLst>
            <a:ext uri="{FF2B5EF4-FFF2-40B4-BE49-F238E27FC236}">
              <a16:creationId xmlns:a16="http://schemas.microsoft.com/office/drawing/2014/main" id="{3C35E5F8-20EC-45BE-B9CC-2E8ABFC8290F}"/>
            </a:ext>
          </a:extLst>
        </xdr:cNvPr>
        <xdr:cNvSpPr/>
      </xdr:nvSpPr>
      <xdr:spPr>
        <a:xfrm>
          <a:off x="15430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126819</xdr:rowOff>
    </xdr:from>
    <xdr:to>
      <xdr:col>85</xdr:col>
      <xdr:colOff>127000</xdr:colOff>
      <xdr:row>108</xdr:row>
      <xdr:rowOff>131718</xdr:rowOff>
    </xdr:to>
    <xdr:cxnSp macro="">
      <xdr:nvCxnSpPr>
        <xdr:cNvPr id="594" name="直線コネクタ 593">
          <a:extLst>
            <a:ext uri="{FF2B5EF4-FFF2-40B4-BE49-F238E27FC236}">
              <a16:creationId xmlns:a16="http://schemas.microsoft.com/office/drawing/2014/main" id="{22AF894F-303F-41B1-9C1B-C621011581C6}"/>
            </a:ext>
          </a:extLst>
        </xdr:cNvPr>
        <xdr:cNvCxnSpPr/>
      </xdr:nvCxnSpPr>
      <xdr:spPr>
        <a:xfrm>
          <a:off x="15481300" y="1864341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133729</xdr:rowOff>
    </xdr:from>
    <xdr:ext cx="405111" cy="259045"/>
    <xdr:sp macro="" textlink="">
      <xdr:nvSpPr>
        <xdr:cNvPr id="595" name="n_1aveValue【公民館】&#10;有形固定資産減価償却率">
          <a:extLst>
            <a:ext uri="{FF2B5EF4-FFF2-40B4-BE49-F238E27FC236}">
              <a16:creationId xmlns:a16="http://schemas.microsoft.com/office/drawing/2014/main" id="{BE2C75A6-A585-4BFA-B73F-C89E466B176E}"/>
            </a:ext>
          </a:extLst>
        </xdr:cNvPr>
        <xdr:cNvSpPr txBox="1"/>
      </xdr:nvSpPr>
      <xdr:spPr>
        <a:xfrm>
          <a:off x="15266044" y="1796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48821</xdr:rowOff>
    </xdr:from>
    <xdr:ext cx="405111" cy="259045"/>
    <xdr:sp macro="" textlink="">
      <xdr:nvSpPr>
        <xdr:cNvPr id="596" name="n_2aveValue【公民館】&#10;有形固定資産減価償却率">
          <a:extLst>
            <a:ext uri="{FF2B5EF4-FFF2-40B4-BE49-F238E27FC236}">
              <a16:creationId xmlns:a16="http://schemas.microsoft.com/office/drawing/2014/main" id="{C609F982-1AA7-42F3-9464-6025F19B8135}"/>
            </a:ext>
          </a:extLst>
        </xdr:cNvPr>
        <xdr:cNvSpPr txBox="1"/>
      </xdr:nvSpPr>
      <xdr:spPr>
        <a:xfrm>
          <a:off x="14389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7" name="n_3aveValue【公民館】&#10;有形固定資産減価償却率">
          <a:extLst>
            <a:ext uri="{FF2B5EF4-FFF2-40B4-BE49-F238E27FC236}">
              <a16:creationId xmlns:a16="http://schemas.microsoft.com/office/drawing/2014/main" id="{44AB6FE8-510E-4817-925B-D744DB094CD3}"/>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163121</xdr:rowOff>
    </xdr:from>
    <xdr:ext cx="405111" cy="259045"/>
    <xdr:sp macro="" textlink="">
      <xdr:nvSpPr>
        <xdr:cNvPr id="598" name="n_4aveValue【公民館】&#10;有形固定資産減価償却率">
          <a:extLst>
            <a:ext uri="{FF2B5EF4-FFF2-40B4-BE49-F238E27FC236}">
              <a16:creationId xmlns:a16="http://schemas.microsoft.com/office/drawing/2014/main" id="{E90897AE-5EEE-4E4F-A729-E70DB794B6CC}"/>
            </a:ext>
          </a:extLst>
        </xdr:cNvPr>
        <xdr:cNvSpPr txBox="1"/>
      </xdr:nvSpPr>
      <xdr:spPr>
        <a:xfrm>
          <a:off x="12611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168746</xdr:rowOff>
    </xdr:from>
    <xdr:ext cx="405111" cy="259045"/>
    <xdr:sp macro="" textlink="">
      <xdr:nvSpPr>
        <xdr:cNvPr id="599" name="n_1mainValue【公民館】&#10;有形固定資産減価償却率">
          <a:extLst>
            <a:ext uri="{FF2B5EF4-FFF2-40B4-BE49-F238E27FC236}">
              <a16:creationId xmlns:a16="http://schemas.microsoft.com/office/drawing/2014/main" id="{3E009C6E-8D35-448E-BFCB-D7B7076E70EC}"/>
            </a:ext>
          </a:extLst>
        </xdr:cNvPr>
        <xdr:cNvSpPr txBox="1"/>
      </xdr:nvSpPr>
      <xdr:spPr>
        <a:xfrm>
          <a:off x="152660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BF332249-EEF0-4E71-883E-628BE090D2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1D9AB667-4FE7-4206-BF76-EF501E5B34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701459AA-CDEA-4BDB-9830-FE339500E8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98A539D4-BC88-44E2-B492-E9BD65F535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8B3908E7-B556-47F7-8A42-DEB456F158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3D96E177-CF42-4D2B-8DE3-C9A5BE36CA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221F1EA3-65FB-45A4-BA9B-C4DAE0EED2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9A713618-6864-45A0-B91C-A7ED1A9733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B1D10BA8-D53D-4E58-8A49-D4447BDF28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F437B4E1-D716-4445-B0E5-E640FEBD35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7F6ADCA2-A77C-4781-8B91-32DAE7630D8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1A1573EC-421D-4699-B710-F2191D7E72A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C39CE3FA-BA70-42D5-B7B8-66DEB417215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458A383A-374D-41E4-92DA-82ED61191E0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C1A1D6DB-BCAB-44C2-9E9F-E7DA6F7F4CA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5" name="テキスト ボックス 614">
          <a:extLst>
            <a:ext uri="{FF2B5EF4-FFF2-40B4-BE49-F238E27FC236}">
              <a16:creationId xmlns:a16="http://schemas.microsoft.com/office/drawing/2014/main" id="{26091377-908F-401F-B6C0-CAA825B69AF2}"/>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96B568AF-2551-4230-8C0A-DCE5FF3F09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7" name="テキスト ボックス 616">
          <a:extLst>
            <a:ext uri="{FF2B5EF4-FFF2-40B4-BE49-F238E27FC236}">
              <a16:creationId xmlns:a16="http://schemas.microsoft.com/office/drawing/2014/main" id="{28359B34-14C2-41ED-80F1-48D08656E016}"/>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12FDE8B1-E6FC-4CCE-A935-4FE89149589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9" name="テキスト ボックス 618">
          <a:extLst>
            <a:ext uri="{FF2B5EF4-FFF2-40B4-BE49-F238E27FC236}">
              <a16:creationId xmlns:a16="http://schemas.microsoft.com/office/drawing/2014/main" id="{86F6E481-F961-46A6-A12B-4E940A4DD06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97DA3FCD-B0FD-4B8A-9C60-FF97DDBADC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1" name="テキスト ボックス 620">
          <a:extLst>
            <a:ext uri="{FF2B5EF4-FFF2-40B4-BE49-F238E27FC236}">
              <a16:creationId xmlns:a16="http://schemas.microsoft.com/office/drawing/2014/main" id="{C2ADD4D4-5B23-43F4-B3BC-AECD5B1FD71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DB6EE604-F533-4C24-ABE7-D86AE7C7E1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23" name="直線コネクタ 622">
          <a:extLst>
            <a:ext uri="{FF2B5EF4-FFF2-40B4-BE49-F238E27FC236}">
              <a16:creationId xmlns:a16="http://schemas.microsoft.com/office/drawing/2014/main" id="{BFDFF7A5-53B1-4EBD-B203-4FD296EBD10C}"/>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4" name="【公民館】&#10;一人当たり面積最小値テキスト">
          <a:extLst>
            <a:ext uri="{FF2B5EF4-FFF2-40B4-BE49-F238E27FC236}">
              <a16:creationId xmlns:a16="http://schemas.microsoft.com/office/drawing/2014/main" id="{01EB88BF-AB9E-4A57-9088-2A1F15C8F6E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5" name="直線コネクタ 624">
          <a:extLst>
            <a:ext uri="{FF2B5EF4-FFF2-40B4-BE49-F238E27FC236}">
              <a16:creationId xmlns:a16="http://schemas.microsoft.com/office/drawing/2014/main" id="{EE682E30-5C64-4817-A9F8-05AABC092E06}"/>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26" name="【公民館】&#10;一人当たり面積最大値テキスト">
          <a:extLst>
            <a:ext uri="{FF2B5EF4-FFF2-40B4-BE49-F238E27FC236}">
              <a16:creationId xmlns:a16="http://schemas.microsoft.com/office/drawing/2014/main" id="{CC87473B-5B0F-48F4-B8D5-CBDE1885D5CB}"/>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27" name="直線コネクタ 626">
          <a:extLst>
            <a:ext uri="{FF2B5EF4-FFF2-40B4-BE49-F238E27FC236}">
              <a16:creationId xmlns:a16="http://schemas.microsoft.com/office/drawing/2014/main" id="{B53255FD-AA66-48A6-9DFC-C890F31F16CB}"/>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628" name="【公民館】&#10;一人当たり面積平均値テキスト">
          <a:extLst>
            <a:ext uri="{FF2B5EF4-FFF2-40B4-BE49-F238E27FC236}">
              <a16:creationId xmlns:a16="http://schemas.microsoft.com/office/drawing/2014/main" id="{DE9722F7-57A5-48C2-A0B4-72EA8434DA07}"/>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29" name="フローチャート: 判断 628">
          <a:extLst>
            <a:ext uri="{FF2B5EF4-FFF2-40B4-BE49-F238E27FC236}">
              <a16:creationId xmlns:a16="http://schemas.microsoft.com/office/drawing/2014/main" id="{757E97D1-3BC0-4E8D-A253-E6F7497B93BD}"/>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37212</xdr:rowOff>
    </xdr:from>
    <xdr:to>
      <xdr:col>112</xdr:col>
      <xdr:colOff>38100</xdr:colOff>
      <xdr:row>108</xdr:row>
      <xdr:rowOff>138812</xdr:rowOff>
    </xdr:to>
    <xdr:sp macro="" textlink="">
      <xdr:nvSpPr>
        <xdr:cNvPr id="630" name="フローチャート: 判断 629">
          <a:extLst>
            <a:ext uri="{FF2B5EF4-FFF2-40B4-BE49-F238E27FC236}">
              <a16:creationId xmlns:a16="http://schemas.microsoft.com/office/drawing/2014/main" id="{A0B9CEE5-197F-45C3-98C8-8557011AEB4E}"/>
            </a:ext>
          </a:extLst>
        </xdr:cNvPr>
        <xdr:cNvSpPr/>
      </xdr:nvSpPr>
      <xdr:spPr>
        <a:xfrm>
          <a:off x="21272500" y="1855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27991</xdr:rowOff>
    </xdr:from>
    <xdr:to>
      <xdr:col>107</xdr:col>
      <xdr:colOff>101600</xdr:colOff>
      <xdr:row>108</xdr:row>
      <xdr:rowOff>129591</xdr:rowOff>
    </xdr:to>
    <xdr:sp macro="" textlink="">
      <xdr:nvSpPr>
        <xdr:cNvPr id="631" name="フローチャート: 判断 630">
          <a:extLst>
            <a:ext uri="{FF2B5EF4-FFF2-40B4-BE49-F238E27FC236}">
              <a16:creationId xmlns:a16="http://schemas.microsoft.com/office/drawing/2014/main" id="{508FA89F-81B9-4DBD-BF33-08B06EF06E96}"/>
            </a:ext>
          </a:extLst>
        </xdr:cNvPr>
        <xdr:cNvSpPr/>
      </xdr:nvSpPr>
      <xdr:spPr>
        <a:xfrm>
          <a:off x="20383500" y="18544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30735</xdr:rowOff>
    </xdr:from>
    <xdr:to>
      <xdr:col>102</xdr:col>
      <xdr:colOff>165100</xdr:colOff>
      <xdr:row>108</xdr:row>
      <xdr:rowOff>132335</xdr:rowOff>
    </xdr:to>
    <xdr:sp macro="" textlink="">
      <xdr:nvSpPr>
        <xdr:cNvPr id="632" name="フローチャート: 判断 631">
          <a:extLst>
            <a:ext uri="{FF2B5EF4-FFF2-40B4-BE49-F238E27FC236}">
              <a16:creationId xmlns:a16="http://schemas.microsoft.com/office/drawing/2014/main" id="{0767590F-9420-4D03-AE99-0D407C3AB363}"/>
            </a:ext>
          </a:extLst>
        </xdr:cNvPr>
        <xdr:cNvSpPr/>
      </xdr:nvSpPr>
      <xdr:spPr>
        <a:xfrm>
          <a:off x="19494500" y="1854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31725</xdr:rowOff>
    </xdr:from>
    <xdr:to>
      <xdr:col>98</xdr:col>
      <xdr:colOff>38100</xdr:colOff>
      <xdr:row>108</xdr:row>
      <xdr:rowOff>133325</xdr:rowOff>
    </xdr:to>
    <xdr:sp macro="" textlink="">
      <xdr:nvSpPr>
        <xdr:cNvPr id="633" name="フローチャート: 判断 632">
          <a:extLst>
            <a:ext uri="{FF2B5EF4-FFF2-40B4-BE49-F238E27FC236}">
              <a16:creationId xmlns:a16="http://schemas.microsoft.com/office/drawing/2014/main" id="{19B56E03-FE9E-4F8D-A757-43E2860130A9}"/>
            </a:ext>
          </a:extLst>
        </xdr:cNvPr>
        <xdr:cNvSpPr/>
      </xdr:nvSpPr>
      <xdr:spPr>
        <a:xfrm>
          <a:off x="18605500" y="1854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E5ADB9D-B786-4532-A069-A7C5C1CBA1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97E989D-130C-4B7E-B485-1BC8D9C797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22A2FEAB-F0B6-468B-B167-C5C36ECB89C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F95BA2C5-F2CF-4DE3-AED9-C0711EDADF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F3AE7FB7-3285-4456-ABD1-4264A2F35D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43993</xdr:rowOff>
    </xdr:from>
    <xdr:to>
      <xdr:col>116</xdr:col>
      <xdr:colOff>114300</xdr:colOff>
      <xdr:row>108</xdr:row>
      <xdr:rowOff>145593</xdr:rowOff>
    </xdr:to>
    <xdr:sp macro="" textlink="">
      <xdr:nvSpPr>
        <xdr:cNvPr id="639" name="楕円 638">
          <a:extLst>
            <a:ext uri="{FF2B5EF4-FFF2-40B4-BE49-F238E27FC236}">
              <a16:creationId xmlns:a16="http://schemas.microsoft.com/office/drawing/2014/main" id="{7411CD80-E960-4E4F-8380-C66DA015AB0D}"/>
            </a:ext>
          </a:extLst>
        </xdr:cNvPr>
        <xdr:cNvSpPr/>
      </xdr:nvSpPr>
      <xdr:spPr>
        <a:xfrm>
          <a:off x="22110700" y="185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640" name="【公民館】&#10;一人当たり面積該当値テキスト">
          <a:extLst>
            <a:ext uri="{FF2B5EF4-FFF2-40B4-BE49-F238E27FC236}">
              <a16:creationId xmlns:a16="http://schemas.microsoft.com/office/drawing/2014/main" id="{3C904DBF-772F-4E3D-A6BD-562A6070E72C}"/>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46050</xdr:rowOff>
    </xdr:from>
    <xdr:to>
      <xdr:col>112</xdr:col>
      <xdr:colOff>38100</xdr:colOff>
      <xdr:row>108</xdr:row>
      <xdr:rowOff>147650</xdr:rowOff>
    </xdr:to>
    <xdr:sp macro="" textlink="">
      <xdr:nvSpPr>
        <xdr:cNvPr id="641" name="楕円 640">
          <a:extLst>
            <a:ext uri="{FF2B5EF4-FFF2-40B4-BE49-F238E27FC236}">
              <a16:creationId xmlns:a16="http://schemas.microsoft.com/office/drawing/2014/main" id="{1B2EBF19-33EB-4CFB-92D9-DE0F25DD0E6C}"/>
            </a:ext>
          </a:extLst>
        </xdr:cNvPr>
        <xdr:cNvSpPr/>
      </xdr:nvSpPr>
      <xdr:spPr>
        <a:xfrm>
          <a:off x="21272500" y="185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94793</xdr:rowOff>
    </xdr:from>
    <xdr:to>
      <xdr:col>116</xdr:col>
      <xdr:colOff>63500</xdr:colOff>
      <xdr:row>108</xdr:row>
      <xdr:rowOff>96850</xdr:rowOff>
    </xdr:to>
    <xdr:cxnSp macro="">
      <xdr:nvCxnSpPr>
        <xdr:cNvPr id="642" name="直線コネクタ 641">
          <a:extLst>
            <a:ext uri="{FF2B5EF4-FFF2-40B4-BE49-F238E27FC236}">
              <a16:creationId xmlns:a16="http://schemas.microsoft.com/office/drawing/2014/main" id="{A5AE6067-64CA-40E2-B3F5-76B7098418C4}"/>
            </a:ext>
          </a:extLst>
        </xdr:cNvPr>
        <xdr:cNvCxnSpPr/>
      </xdr:nvCxnSpPr>
      <xdr:spPr>
        <a:xfrm flipV="1">
          <a:off x="21323300" y="1861139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155339</xdr:rowOff>
    </xdr:from>
    <xdr:ext cx="469744" cy="259045"/>
    <xdr:sp macro="" textlink="">
      <xdr:nvSpPr>
        <xdr:cNvPr id="643" name="n_1aveValue【公民館】&#10;一人当たり面積">
          <a:extLst>
            <a:ext uri="{FF2B5EF4-FFF2-40B4-BE49-F238E27FC236}">
              <a16:creationId xmlns:a16="http://schemas.microsoft.com/office/drawing/2014/main" id="{0B08B26B-8111-47A9-95E9-53EAA3FE6E5A}"/>
            </a:ext>
          </a:extLst>
        </xdr:cNvPr>
        <xdr:cNvSpPr txBox="1"/>
      </xdr:nvSpPr>
      <xdr:spPr>
        <a:xfrm>
          <a:off x="21075727" y="183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146118</xdr:rowOff>
    </xdr:from>
    <xdr:ext cx="469744" cy="259045"/>
    <xdr:sp macro="" textlink="">
      <xdr:nvSpPr>
        <xdr:cNvPr id="644" name="n_2aveValue【公民館】&#10;一人当たり面積">
          <a:extLst>
            <a:ext uri="{FF2B5EF4-FFF2-40B4-BE49-F238E27FC236}">
              <a16:creationId xmlns:a16="http://schemas.microsoft.com/office/drawing/2014/main" id="{1478E8CE-31A0-4BF8-8881-9F5E3D2573F8}"/>
            </a:ext>
          </a:extLst>
        </xdr:cNvPr>
        <xdr:cNvSpPr txBox="1"/>
      </xdr:nvSpPr>
      <xdr:spPr>
        <a:xfrm>
          <a:off x="20199427" y="183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148862</xdr:rowOff>
    </xdr:from>
    <xdr:ext cx="469744" cy="259045"/>
    <xdr:sp macro="" textlink="">
      <xdr:nvSpPr>
        <xdr:cNvPr id="645" name="n_3aveValue【公民館】&#10;一人当たり面積">
          <a:extLst>
            <a:ext uri="{FF2B5EF4-FFF2-40B4-BE49-F238E27FC236}">
              <a16:creationId xmlns:a16="http://schemas.microsoft.com/office/drawing/2014/main" id="{DECEF291-2276-49FA-A9F1-DB69A7C69362}"/>
            </a:ext>
          </a:extLst>
        </xdr:cNvPr>
        <xdr:cNvSpPr txBox="1"/>
      </xdr:nvSpPr>
      <xdr:spPr>
        <a:xfrm>
          <a:off x="19310427" y="1832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149852</xdr:rowOff>
    </xdr:from>
    <xdr:ext cx="469744" cy="259045"/>
    <xdr:sp macro="" textlink="">
      <xdr:nvSpPr>
        <xdr:cNvPr id="646" name="n_4aveValue【公民館】&#10;一人当たり面積">
          <a:extLst>
            <a:ext uri="{FF2B5EF4-FFF2-40B4-BE49-F238E27FC236}">
              <a16:creationId xmlns:a16="http://schemas.microsoft.com/office/drawing/2014/main" id="{66EF17F7-6E52-4D57-B5FB-1D6D6898CE55}"/>
            </a:ext>
          </a:extLst>
        </xdr:cNvPr>
        <xdr:cNvSpPr txBox="1"/>
      </xdr:nvSpPr>
      <xdr:spPr>
        <a:xfrm>
          <a:off x="18421427" y="183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138777</xdr:rowOff>
    </xdr:from>
    <xdr:ext cx="469744" cy="259045"/>
    <xdr:sp macro="" textlink="">
      <xdr:nvSpPr>
        <xdr:cNvPr id="647" name="n_1mainValue【公民館】&#10;一人当たり面積">
          <a:extLst>
            <a:ext uri="{FF2B5EF4-FFF2-40B4-BE49-F238E27FC236}">
              <a16:creationId xmlns:a16="http://schemas.microsoft.com/office/drawing/2014/main" id="{2DE3718A-BFC9-442D-A49F-396E088B9C45}"/>
            </a:ext>
          </a:extLst>
        </xdr:cNvPr>
        <xdr:cNvSpPr txBox="1"/>
      </xdr:nvSpPr>
      <xdr:spPr>
        <a:xfrm>
          <a:off x="21075727" y="186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A45FE930-6170-4544-A9E2-67792D63F9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D609E365-D1A2-4B79-8BEB-062B731D2A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31E69A60-AD94-421F-8465-FA96DBD62E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有形固定資産減価償却率について、類似団体と比較して高くなっている施設は、道路、橋りょう、公民館であり、低くなっている施設は、認定こども園、学校施設、公営住宅である。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が比較的に高い施設である道路、橋りょうについては、長寿命化計画や個別施設計画に基づき、耐震診断・耐震改修等を実施し、また、適宜、改良工事や維持管理改修等を実施しており、継続して老朽化対策を実施する。公民館については、近年中に役場庁舎の建て替えと合わせて統合・複合化し、新たに建設する予定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認定こども園や学校施設については、令和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認定こども園の移設・新設及び小・中学校の統合による小中学園の移設・新設を同一敷地内に整備したため、有形固定資産減価償却率が低くなっている。公営住宅についても長寿命化計画や個別施設計画に基づき、適宜、取壊しや新築・改修等を実施している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7790D4-C166-4C51-A229-625A9A7E05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FC0F16-9DC1-496F-B4B8-4982440520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5716A6-9425-4503-B722-9E1FC5C1B2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7C474A-DD2D-46EF-84C5-6502CD6142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00DB82-64F7-4C04-A68D-D69EB20768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954B68-800F-4CB7-96E2-49FDD249CE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A6B343-42EA-4886-82A5-22450045B1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3F63BF-3C79-42B1-9AAD-C90ECE0631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6226F4-B1F2-4A2E-B3F1-59BDAF6D8B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0CD9EF-B0A0-433C-AD26-5DEF97DA94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2,397
197.35
6,446,628
5,944,052
56,645
2,080,305
2,510,331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62DDC4-01C8-4D82-ABF6-DE64D37997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AABB57-2127-48A9-8410-5DAFE35295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B60043-97F8-48E5-AD8F-1940055355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49244B-C529-4D6F-983F-DB3E0B149F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18590B-7584-46A9-A73F-287DBA5031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1151AA-6294-44CA-822D-FD05CA526C2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42B7B6-FAA8-4E4B-87BF-DE5CC15C8E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107322-C5AC-4565-BCEE-1D6788C980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691C70-D8D5-40AD-B83A-F722C6A1A8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29BB0E-A83C-4056-8595-B29DBA413E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B6D159-7B96-40CC-A21C-68F40D18AE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AAA7B1-486B-4B14-B18A-EF7B97A066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1681DD-A944-4330-8D80-FB787FB312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786C83-FE4F-4D6E-B09B-8C2D6A2B1E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866B71-1A0A-4600-B436-5B3A8059D2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875244-9C03-4244-8FAE-B7C2335D11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9DB235-78D8-4479-B3D8-9C6559835FB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1E84C4-7A1E-4949-A144-6C4522DCC0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9F88EBA-A601-475F-97B2-870212B96D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BE3864-8184-4B8F-8F56-1E8B4A4280C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0A49FC-5F1B-434A-ABE2-B1B75007F6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9CEAE3-B4A2-4468-A214-B137836B26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EE347A-E4AE-4EB7-AAB2-8BEF29E3AAB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3218A21-A538-4E0A-94B9-F51BCB3200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178C12-76A0-4D79-B891-9886E79447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C790BE-F745-4D6B-B0F3-3FC1CFF25D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E02472-A0E6-4DE1-9B6B-472F58D569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D3CE49-8DAB-438F-8252-A4828CD48A7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2BF215-DB35-48D1-BF20-DFB48C23627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F998417-2569-43C3-B407-CA771C86E9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645008B-FCB7-4868-9EA7-3A0DA99380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179F662-2813-4959-8AF1-F33FDDCFC5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386493E-E146-422E-A53A-CDEB4D193E2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4A507BA-65A1-4F87-94D6-8F560964AF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A14D7DC-6288-452A-B01F-484E62C865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CE9F01B-DDA8-453C-85FA-3F111DE329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9172A9A-7BE6-45BE-ADA7-F1B13FD84F7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F3B718F-EDE9-415F-ACCC-7A6AADDA85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80F72F3-BF24-448C-8A7A-98282C7CF0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794594C-D398-4352-AA8F-D5DE1AEADD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1E77DBC-932A-480B-86FF-87CEAFEF2A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D322E4A-C717-4D92-B0BF-C491C07486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C680988-36B8-4BB6-8E7B-9C2395E47C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A938FB8-BF0F-409F-9D43-8D5902923A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372DD49-43C2-43E4-8CEE-0276CDD673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01D3938-D3FB-4053-A871-C9A8BDCBFE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E05D23A-149C-42C6-BF9E-C96124D05E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5150A36-809C-4299-9E2E-486D7C02E3B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3E36430-DF58-41C2-A509-55446A7C2E5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57ABC2A-022A-47BE-9348-98BBBF493E5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740FE33-B7B5-4E0B-AD4B-5DC92BB7711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732DB414-6F62-4DDF-A97D-8DABB2E6CE1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85062230-2D51-40BE-B2C3-86805B9E535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6CFB9F0-5AD8-4877-B52A-76750DC849F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29C7C92-C381-4843-89A4-DADF9F91357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CFDAA12-987A-40BF-9B34-1136B414CC0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8BAB6BB-8EEE-4B2F-BB22-8CDBDCA9F0F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518E681-D374-419E-AEB0-D179D3D6711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387A571-426A-4CC1-BB72-E0E5869380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B14AD9A-7F14-462E-8F6F-6C5CCC4AA29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83EBF9D-68A8-41CE-A9C7-BA7B1E32A26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0B18932-5E28-42F8-A066-CFA8BA8C88D3}"/>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F0CDD4B4-F7C8-4790-857E-AD8A376B1B2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DA6EC4F-C936-4554-9345-F1C77417B50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55DCA37-752B-4A41-A90C-F607482DDF5E}"/>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F64A20C4-1049-4643-A995-28DBFAC50F2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7A1E734-0B85-4EB0-9E1C-82E82070D321}"/>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C747263A-4E81-4162-B718-A0A5C8893171}"/>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166370</xdr:rowOff>
    </xdr:from>
    <xdr:to>
      <xdr:col>20</xdr:col>
      <xdr:colOff>38100</xdr:colOff>
      <xdr:row>60</xdr:row>
      <xdr:rowOff>96520</xdr:rowOff>
    </xdr:to>
    <xdr:sp macro="" textlink="">
      <xdr:nvSpPr>
        <xdr:cNvPr id="80" name="フローチャート: 判断 79">
          <a:extLst>
            <a:ext uri="{FF2B5EF4-FFF2-40B4-BE49-F238E27FC236}">
              <a16:creationId xmlns:a16="http://schemas.microsoft.com/office/drawing/2014/main" id="{44EA27F9-D716-4C6A-AB45-225C150084C1}"/>
            </a:ext>
          </a:extLst>
        </xdr:cNvPr>
        <xdr:cNvSpPr/>
      </xdr:nvSpPr>
      <xdr:spPr>
        <a:xfrm>
          <a:off x="3746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147320</xdr:rowOff>
    </xdr:from>
    <xdr:to>
      <xdr:col>15</xdr:col>
      <xdr:colOff>101600</xdr:colOff>
      <xdr:row>60</xdr:row>
      <xdr:rowOff>77470</xdr:rowOff>
    </xdr:to>
    <xdr:sp macro="" textlink="">
      <xdr:nvSpPr>
        <xdr:cNvPr id="81" name="フローチャート: 判断 80">
          <a:extLst>
            <a:ext uri="{FF2B5EF4-FFF2-40B4-BE49-F238E27FC236}">
              <a16:creationId xmlns:a16="http://schemas.microsoft.com/office/drawing/2014/main" id="{DC730291-4B33-4611-80AA-51A22AEF5DA0}"/>
            </a:ext>
          </a:extLst>
        </xdr:cNvPr>
        <xdr:cNvSpPr/>
      </xdr:nvSpPr>
      <xdr:spPr>
        <a:xfrm>
          <a:off x="2857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29210</xdr:rowOff>
    </xdr:from>
    <xdr:to>
      <xdr:col>10</xdr:col>
      <xdr:colOff>165100</xdr:colOff>
      <xdr:row>60</xdr:row>
      <xdr:rowOff>130810</xdr:rowOff>
    </xdr:to>
    <xdr:sp macro="" textlink="">
      <xdr:nvSpPr>
        <xdr:cNvPr id="82" name="フローチャート: 判断 81">
          <a:extLst>
            <a:ext uri="{FF2B5EF4-FFF2-40B4-BE49-F238E27FC236}">
              <a16:creationId xmlns:a16="http://schemas.microsoft.com/office/drawing/2014/main" id="{4ED2B83D-2389-41A7-9F84-F43BBC073F2E}"/>
            </a:ext>
          </a:extLst>
        </xdr:cNvPr>
        <xdr:cNvSpPr/>
      </xdr:nvSpPr>
      <xdr:spPr>
        <a:xfrm>
          <a:off x="1968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73025</xdr:rowOff>
    </xdr:from>
    <xdr:to>
      <xdr:col>6</xdr:col>
      <xdr:colOff>38100</xdr:colOff>
      <xdr:row>61</xdr:row>
      <xdr:rowOff>3175</xdr:rowOff>
    </xdr:to>
    <xdr:sp macro="" textlink="">
      <xdr:nvSpPr>
        <xdr:cNvPr id="83" name="フローチャート: 判断 82">
          <a:extLst>
            <a:ext uri="{FF2B5EF4-FFF2-40B4-BE49-F238E27FC236}">
              <a16:creationId xmlns:a16="http://schemas.microsoft.com/office/drawing/2014/main" id="{2354789C-37E6-4168-B971-BE6ECF76D28D}"/>
            </a:ext>
          </a:extLst>
        </xdr:cNvPr>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C8795DB-F8DA-42F1-8016-4E53F5C835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83ECDFC-569D-421E-AA84-4462AD0160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BAD897D-AEB8-4750-995F-3A432EFCB6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74CB811-6E30-40D6-A2AC-CAE653B0FC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6967787-909D-4FCA-81BE-1D150FD151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21590</xdr:rowOff>
    </xdr:from>
    <xdr:to>
      <xdr:col>24</xdr:col>
      <xdr:colOff>114300</xdr:colOff>
      <xdr:row>55</xdr:row>
      <xdr:rowOff>123190</xdr:rowOff>
    </xdr:to>
    <xdr:sp macro="" textlink="">
      <xdr:nvSpPr>
        <xdr:cNvPr id="89" name="楕円 88">
          <a:extLst>
            <a:ext uri="{FF2B5EF4-FFF2-40B4-BE49-F238E27FC236}">
              <a16:creationId xmlns:a16="http://schemas.microsoft.com/office/drawing/2014/main" id="{48931853-EA1E-47FB-8B81-82F339FD74ED}"/>
            </a:ext>
          </a:extLst>
        </xdr:cNvPr>
        <xdr:cNvSpPr/>
      </xdr:nvSpPr>
      <xdr:spPr>
        <a:xfrm>
          <a:off x="45847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107967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3018C56A-7B5B-4426-B576-4B842EC6F9E0}"/>
            </a:ext>
          </a:extLst>
        </xdr:cNvPr>
        <xdr:cNvSpPr txBox="1"/>
      </xdr:nvSpPr>
      <xdr:spPr>
        <a:xfrm>
          <a:off x="4673600" y="936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132080</xdr:rowOff>
    </xdr:from>
    <xdr:to>
      <xdr:col>20</xdr:col>
      <xdr:colOff>38100</xdr:colOff>
      <xdr:row>55</xdr:row>
      <xdr:rowOff>62230</xdr:rowOff>
    </xdr:to>
    <xdr:sp macro="" textlink="">
      <xdr:nvSpPr>
        <xdr:cNvPr id="91" name="楕円 90">
          <a:extLst>
            <a:ext uri="{FF2B5EF4-FFF2-40B4-BE49-F238E27FC236}">
              <a16:creationId xmlns:a16="http://schemas.microsoft.com/office/drawing/2014/main" id="{F35CB712-9035-4A8E-8C15-871D20F838A6}"/>
            </a:ext>
          </a:extLst>
        </xdr:cNvPr>
        <xdr:cNvSpPr/>
      </xdr:nvSpPr>
      <xdr:spPr>
        <a:xfrm>
          <a:off x="3746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xdr:rowOff>
    </xdr:from>
    <xdr:to>
      <xdr:col>24</xdr:col>
      <xdr:colOff>63500</xdr:colOff>
      <xdr:row>55</xdr:row>
      <xdr:rowOff>72390</xdr:rowOff>
    </xdr:to>
    <xdr:cxnSp macro="">
      <xdr:nvCxnSpPr>
        <xdr:cNvPr id="92" name="直線コネクタ 91">
          <a:extLst>
            <a:ext uri="{FF2B5EF4-FFF2-40B4-BE49-F238E27FC236}">
              <a16:creationId xmlns:a16="http://schemas.microsoft.com/office/drawing/2014/main" id="{72A409E6-C5EF-4D68-B7CD-58FCE72261C6}"/>
            </a:ext>
          </a:extLst>
        </xdr:cNvPr>
        <xdr:cNvCxnSpPr/>
      </xdr:nvCxnSpPr>
      <xdr:spPr>
        <a:xfrm>
          <a:off x="3797300" y="9441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87647</xdr:rowOff>
    </xdr:from>
    <xdr:ext cx="405111" cy="259045"/>
    <xdr:sp macro="" textlink="">
      <xdr:nvSpPr>
        <xdr:cNvPr id="93" name="n_1aveValue【体育館・プール】&#10;有形固定資産減価償却率">
          <a:extLst>
            <a:ext uri="{FF2B5EF4-FFF2-40B4-BE49-F238E27FC236}">
              <a16:creationId xmlns:a16="http://schemas.microsoft.com/office/drawing/2014/main" id="{E63BE8A7-1176-490D-84D0-8225DDA5095A}"/>
            </a:ext>
          </a:extLst>
        </xdr:cNvPr>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93997</xdr:rowOff>
    </xdr:from>
    <xdr:ext cx="405111" cy="259045"/>
    <xdr:sp macro="" textlink="">
      <xdr:nvSpPr>
        <xdr:cNvPr id="94" name="n_2aveValue【体育館・プール】&#10;有形固定資産減価償却率">
          <a:extLst>
            <a:ext uri="{FF2B5EF4-FFF2-40B4-BE49-F238E27FC236}">
              <a16:creationId xmlns:a16="http://schemas.microsoft.com/office/drawing/2014/main" id="{D7FA604E-4458-4551-82D6-89A7EFEA1F35}"/>
            </a:ext>
          </a:extLst>
        </xdr:cNvPr>
        <xdr:cNvSpPr txBox="1"/>
      </xdr:nvSpPr>
      <xdr:spPr>
        <a:xfrm>
          <a:off x="2705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95" name="n_3aveValue【体育館・プール】&#10;有形固定資産減価償却率">
          <a:extLst>
            <a:ext uri="{FF2B5EF4-FFF2-40B4-BE49-F238E27FC236}">
              <a16:creationId xmlns:a16="http://schemas.microsoft.com/office/drawing/2014/main" id="{3512FA5C-904C-4230-A026-8C7AD3B3C9EF}"/>
            </a:ext>
          </a:extLst>
        </xdr:cNvPr>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19702</xdr:rowOff>
    </xdr:from>
    <xdr:ext cx="405111" cy="259045"/>
    <xdr:sp macro="" textlink="">
      <xdr:nvSpPr>
        <xdr:cNvPr id="96" name="n_4aveValue【体育館・プール】&#10;有形固定資産減価償却率">
          <a:extLst>
            <a:ext uri="{FF2B5EF4-FFF2-40B4-BE49-F238E27FC236}">
              <a16:creationId xmlns:a16="http://schemas.microsoft.com/office/drawing/2014/main" id="{D1A90D3D-2C51-4055-A2D2-DB19DC833FD8}"/>
            </a:ext>
          </a:extLst>
        </xdr:cNvPr>
        <xdr:cNvSpPr txBox="1"/>
      </xdr:nvSpPr>
      <xdr:spPr>
        <a:xfrm>
          <a:off x="927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78757</xdr:rowOff>
    </xdr:from>
    <xdr:ext cx="405111" cy="259045"/>
    <xdr:sp macro="" textlink="">
      <xdr:nvSpPr>
        <xdr:cNvPr id="97" name="n_1mainValue【体育館・プール】&#10;有形固定資産減価償却率">
          <a:extLst>
            <a:ext uri="{FF2B5EF4-FFF2-40B4-BE49-F238E27FC236}">
              <a16:creationId xmlns:a16="http://schemas.microsoft.com/office/drawing/2014/main" id="{3E137C96-505D-422A-A5E5-25B36FAD3A02}"/>
            </a:ext>
          </a:extLst>
        </xdr:cNvPr>
        <xdr:cNvSpPr txBox="1"/>
      </xdr:nvSpPr>
      <xdr:spPr>
        <a:xfrm>
          <a:off x="35820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7F12605D-72FD-40D5-A9E3-B11C92443B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1F9C4DFA-7AD9-4DA4-B889-306E022B7E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9D661228-FDFA-4B36-8E70-D96A18AE7A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4EEF05C0-400C-4401-AA42-11CADE1791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B0531A8C-3CF1-4BFE-9D33-EE176FFF74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98C27AF8-8FD0-4815-8DCD-A8BD6D599E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1DE95115-5270-4DAA-BAE2-36DA9434C9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6CE1D709-5775-45C5-A334-B684BAEE20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846D6313-37F4-4A9B-866F-930907993B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7754768E-1FF1-4744-BF9C-6030FD4EAB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5086497E-A567-457C-AAA4-709F9483405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82534B61-F69F-4ED9-9C8F-0EB0FEE3F6E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AA6D2F2A-EF52-4D8D-A4FB-DA32F847612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C6CA409D-D14C-4F13-A9B8-EE9D1B61B8B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24A54DBA-B69F-4520-955D-FF2B2BA9249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65E0324B-EF83-4A1A-99C9-CF3973695F3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59BE9EC9-588A-443A-AE33-41DC28498D8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ACFBF37B-A07E-447C-8847-460F5359FBE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8F671C7B-1DFB-4EBE-83E4-740120BDA8E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D055A9D1-F098-4DC9-8249-B347C651C8A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BBF46DBF-582B-4190-BB56-F6F5FEDCE43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0D1E9F21-8441-4A42-867C-7AAD2060C20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C25ABFA1-DE7A-41E7-B1C4-B27ACB9BE8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AC0301A0-F3A6-4A8B-AE4C-CD1B55B6918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63359389-9270-4E51-B0A8-5E656B0AFB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23" name="直線コネクタ 122">
          <a:extLst>
            <a:ext uri="{FF2B5EF4-FFF2-40B4-BE49-F238E27FC236}">
              <a16:creationId xmlns:a16="http://schemas.microsoft.com/office/drawing/2014/main" id="{801B3993-75CA-4C39-8CC3-85EFA78F3957}"/>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24" name="【体育館・プール】&#10;一人当たり面積最小値テキスト">
          <a:extLst>
            <a:ext uri="{FF2B5EF4-FFF2-40B4-BE49-F238E27FC236}">
              <a16:creationId xmlns:a16="http://schemas.microsoft.com/office/drawing/2014/main" id="{AF05741B-C4F8-418A-9E70-379A876D392E}"/>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25" name="直線コネクタ 124">
          <a:extLst>
            <a:ext uri="{FF2B5EF4-FFF2-40B4-BE49-F238E27FC236}">
              <a16:creationId xmlns:a16="http://schemas.microsoft.com/office/drawing/2014/main" id="{B50CC136-FC9B-4AEE-AF84-8463958AB478}"/>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26" name="【体育館・プール】&#10;一人当たり面積最大値テキスト">
          <a:extLst>
            <a:ext uri="{FF2B5EF4-FFF2-40B4-BE49-F238E27FC236}">
              <a16:creationId xmlns:a16="http://schemas.microsoft.com/office/drawing/2014/main" id="{D35A2D28-8A69-4589-8815-C3CEF2B7617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27" name="直線コネクタ 126">
          <a:extLst>
            <a:ext uri="{FF2B5EF4-FFF2-40B4-BE49-F238E27FC236}">
              <a16:creationId xmlns:a16="http://schemas.microsoft.com/office/drawing/2014/main" id="{5870D8CB-2E72-47F6-A115-41BD8BDD65D4}"/>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28" name="【体育館・プール】&#10;一人当たり面積平均値テキスト">
          <a:extLst>
            <a:ext uri="{FF2B5EF4-FFF2-40B4-BE49-F238E27FC236}">
              <a16:creationId xmlns:a16="http://schemas.microsoft.com/office/drawing/2014/main" id="{4FD8E01D-D0D8-4C24-B613-8A5173BF7209}"/>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29" name="フローチャート: 判断 128">
          <a:extLst>
            <a:ext uri="{FF2B5EF4-FFF2-40B4-BE49-F238E27FC236}">
              <a16:creationId xmlns:a16="http://schemas.microsoft.com/office/drawing/2014/main" id="{29F488F4-EEFE-429A-B225-45CB57C305FE}"/>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44886</xdr:rowOff>
    </xdr:from>
    <xdr:to>
      <xdr:col>50</xdr:col>
      <xdr:colOff>165100</xdr:colOff>
      <xdr:row>62</xdr:row>
      <xdr:rowOff>146486</xdr:rowOff>
    </xdr:to>
    <xdr:sp macro="" textlink="">
      <xdr:nvSpPr>
        <xdr:cNvPr id="130" name="フローチャート: 判断 129">
          <a:extLst>
            <a:ext uri="{FF2B5EF4-FFF2-40B4-BE49-F238E27FC236}">
              <a16:creationId xmlns:a16="http://schemas.microsoft.com/office/drawing/2014/main" id="{F746A663-A4E6-487D-8306-FFB289F0CED1}"/>
            </a:ext>
          </a:extLst>
        </xdr:cNvPr>
        <xdr:cNvSpPr/>
      </xdr:nvSpPr>
      <xdr:spPr>
        <a:xfrm>
          <a:off x="9588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49457</xdr:rowOff>
    </xdr:from>
    <xdr:to>
      <xdr:col>46</xdr:col>
      <xdr:colOff>38100</xdr:colOff>
      <xdr:row>62</xdr:row>
      <xdr:rowOff>151057</xdr:rowOff>
    </xdr:to>
    <xdr:sp macro="" textlink="">
      <xdr:nvSpPr>
        <xdr:cNvPr id="131" name="フローチャート: 判断 130">
          <a:extLst>
            <a:ext uri="{FF2B5EF4-FFF2-40B4-BE49-F238E27FC236}">
              <a16:creationId xmlns:a16="http://schemas.microsoft.com/office/drawing/2014/main" id="{F95A6A2E-7148-44B3-94E3-43E08E8F908B}"/>
            </a:ext>
          </a:extLst>
        </xdr:cNvPr>
        <xdr:cNvSpPr/>
      </xdr:nvSpPr>
      <xdr:spPr>
        <a:xfrm>
          <a:off x="8699500" y="1067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2" name="フローチャート: 判断 131">
          <a:extLst>
            <a:ext uri="{FF2B5EF4-FFF2-40B4-BE49-F238E27FC236}">
              <a16:creationId xmlns:a16="http://schemas.microsoft.com/office/drawing/2014/main" id="{61B1F221-A37D-45D0-A472-F32D3A1CDBB5}"/>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64480</xdr:rowOff>
    </xdr:from>
    <xdr:to>
      <xdr:col>36</xdr:col>
      <xdr:colOff>165100</xdr:colOff>
      <xdr:row>62</xdr:row>
      <xdr:rowOff>166080</xdr:rowOff>
    </xdr:to>
    <xdr:sp macro="" textlink="">
      <xdr:nvSpPr>
        <xdr:cNvPr id="133" name="フローチャート: 判断 132">
          <a:extLst>
            <a:ext uri="{FF2B5EF4-FFF2-40B4-BE49-F238E27FC236}">
              <a16:creationId xmlns:a16="http://schemas.microsoft.com/office/drawing/2014/main" id="{0B3A0ECE-189B-4821-85A1-64361643312C}"/>
            </a:ext>
          </a:extLst>
        </xdr:cNvPr>
        <xdr:cNvSpPr/>
      </xdr:nvSpPr>
      <xdr:spPr>
        <a:xfrm>
          <a:off x="6921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1F61104-A879-4950-AE37-7988F2865E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7040F932-89FF-407F-ACA8-54E8793A68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35DA1CD-1DF8-4479-A3A2-8DD48E533A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E18F6F5-555E-46E6-9CB8-AAA26D5E81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201CCCD3-C68D-4FD3-96F1-B8D979324F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54029</xdr:rowOff>
    </xdr:from>
    <xdr:to>
      <xdr:col>55</xdr:col>
      <xdr:colOff>50800</xdr:colOff>
      <xdr:row>62</xdr:row>
      <xdr:rowOff>155629</xdr:rowOff>
    </xdr:to>
    <xdr:sp macro="" textlink="">
      <xdr:nvSpPr>
        <xdr:cNvPr id="139" name="楕円 138">
          <a:extLst>
            <a:ext uri="{FF2B5EF4-FFF2-40B4-BE49-F238E27FC236}">
              <a16:creationId xmlns:a16="http://schemas.microsoft.com/office/drawing/2014/main" id="{FEF7510E-EEC1-412D-9152-B05DC3851499}"/>
            </a:ext>
          </a:extLst>
        </xdr:cNvPr>
        <xdr:cNvSpPr/>
      </xdr:nvSpPr>
      <xdr:spPr>
        <a:xfrm>
          <a:off x="10426700" y="106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76906</xdr:rowOff>
    </xdr:from>
    <xdr:ext cx="469744" cy="259045"/>
    <xdr:sp macro="" textlink="">
      <xdr:nvSpPr>
        <xdr:cNvPr id="140" name="【体育館・プール】&#10;一人当たり面積該当値テキスト">
          <a:extLst>
            <a:ext uri="{FF2B5EF4-FFF2-40B4-BE49-F238E27FC236}">
              <a16:creationId xmlns:a16="http://schemas.microsoft.com/office/drawing/2014/main" id="{DDD231ED-8EE5-4B7A-A442-E5B5D929AE90}"/>
            </a:ext>
          </a:extLst>
        </xdr:cNvPr>
        <xdr:cNvSpPr txBox="1"/>
      </xdr:nvSpPr>
      <xdr:spPr>
        <a:xfrm>
          <a:off x="10515600" y="1053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67419</xdr:rowOff>
    </xdr:from>
    <xdr:to>
      <xdr:col>50</xdr:col>
      <xdr:colOff>165100</xdr:colOff>
      <xdr:row>62</xdr:row>
      <xdr:rowOff>169019</xdr:rowOff>
    </xdr:to>
    <xdr:sp macro="" textlink="">
      <xdr:nvSpPr>
        <xdr:cNvPr id="141" name="楕円 140">
          <a:extLst>
            <a:ext uri="{FF2B5EF4-FFF2-40B4-BE49-F238E27FC236}">
              <a16:creationId xmlns:a16="http://schemas.microsoft.com/office/drawing/2014/main" id="{28EC1276-01C9-403F-9E6D-E355FED8FB48}"/>
            </a:ext>
          </a:extLst>
        </xdr:cNvPr>
        <xdr:cNvSpPr/>
      </xdr:nvSpPr>
      <xdr:spPr>
        <a:xfrm>
          <a:off x="9588500" y="106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104829</xdr:rowOff>
    </xdr:from>
    <xdr:to>
      <xdr:col>55</xdr:col>
      <xdr:colOff>0</xdr:colOff>
      <xdr:row>62</xdr:row>
      <xdr:rowOff>118219</xdr:rowOff>
    </xdr:to>
    <xdr:cxnSp macro="">
      <xdr:nvCxnSpPr>
        <xdr:cNvPr id="142" name="直線コネクタ 141">
          <a:extLst>
            <a:ext uri="{FF2B5EF4-FFF2-40B4-BE49-F238E27FC236}">
              <a16:creationId xmlns:a16="http://schemas.microsoft.com/office/drawing/2014/main" id="{A812C900-7F6B-40CB-B9AB-CBAAD76849BC}"/>
            </a:ext>
          </a:extLst>
        </xdr:cNvPr>
        <xdr:cNvCxnSpPr/>
      </xdr:nvCxnSpPr>
      <xdr:spPr>
        <a:xfrm flipV="1">
          <a:off x="9639300" y="10734729"/>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163013</xdr:rowOff>
    </xdr:from>
    <xdr:ext cx="469744" cy="259045"/>
    <xdr:sp macro="" textlink="">
      <xdr:nvSpPr>
        <xdr:cNvPr id="143" name="n_1aveValue【体育館・プール】&#10;一人当たり面積">
          <a:extLst>
            <a:ext uri="{FF2B5EF4-FFF2-40B4-BE49-F238E27FC236}">
              <a16:creationId xmlns:a16="http://schemas.microsoft.com/office/drawing/2014/main" id="{B5C6B7C8-358B-4B3D-A6A0-2B303E73819F}"/>
            </a:ext>
          </a:extLst>
        </xdr:cNvPr>
        <xdr:cNvSpPr txBox="1"/>
      </xdr:nvSpPr>
      <xdr:spPr>
        <a:xfrm>
          <a:off x="9391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167584</xdr:rowOff>
    </xdr:from>
    <xdr:ext cx="469744" cy="259045"/>
    <xdr:sp macro="" textlink="">
      <xdr:nvSpPr>
        <xdr:cNvPr id="144" name="n_2aveValue【体育館・プール】&#10;一人当たり面積">
          <a:extLst>
            <a:ext uri="{FF2B5EF4-FFF2-40B4-BE49-F238E27FC236}">
              <a16:creationId xmlns:a16="http://schemas.microsoft.com/office/drawing/2014/main" id="{C2D2E37B-6589-451A-929C-9B1D8D2674D3}"/>
            </a:ext>
          </a:extLst>
        </xdr:cNvPr>
        <xdr:cNvSpPr txBox="1"/>
      </xdr:nvSpPr>
      <xdr:spPr>
        <a:xfrm>
          <a:off x="8515427" y="104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45" name="n_3aveValue【体育館・プール】&#10;一人当たり面積">
          <a:extLst>
            <a:ext uri="{FF2B5EF4-FFF2-40B4-BE49-F238E27FC236}">
              <a16:creationId xmlns:a16="http://schemas.microsoft.com/office/drawing/2014/main" id="{23ACF9BB-3233-42C6-AF2D-02901C627983}"/>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11157</xdr:rowOff>
    </xdr:from>
    <xdr:ext cx="469744" cy="259045"/>
    <xdr:sp macro="" textlink="">
      <xdr:nvSpPr>
        <xdr:cNvPr id="146" name="n_4aveValue【体育館・プール】&#10;一人当たり面積">
          <a:extLst>
            <a:ext uri="{FF2B5EF4-FFF2-40B4-BE49-F238E27FC236}">
              <a16:creationId xmlns:a16="http://schemas.microsoft.com/office/drawing/2014/main" id="{D2D17D37-1D4A-4345-9E72-A238F4EBAF29}"/>
            </a:ext>
          </a:extLst>
        </xdr:cNvPr>
        <xdr:cNvSpPr txBox="1"/>
      </xdr:nvSpPr>
      <xdr:spPr>
        <a:xfrm>
          <a:off x="6737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160146</xdr:rowOff>
    </xdr:from>
    <xdr:ext cx="469744" cy="259045"/>
    <xdr:sp macro="" textlink="">
      <xdr:nvSpPr>
        <xdr:cNvPr id="147" name="n_1mainValue【体育館・プール】&#10;一人当たり面積">
          <a:extLst>
            <a:ext uri="{FF2B5EF4-FFF2-40B4-BE49-F238E27FC236}">
              <a16:creationId xmlns:a16="http://schemas.microsoft.com/office/drawing/2014/main" id="{0539C593-BB94-4523-AD07-23EFD5198A96}"/>
            </a:ext>
          </a:extLst>
        </xdr:cNvPr>
        <xdr:cNvSpPr txBox="1"/>
      </xdr:nvSpPr>
      <xdr:spPr>
        <a:xfrm>
          <a:off x="9391727" y="107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B6A9812E-7210-496C-9BDA-7018CF3B6A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0B253E17-45D8-4715-ADAF-2B606BDEB2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C02D0FA1-A46C-49E4-8C8E-EABA982B3D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B9258B19-600A-4422-AF98-E7CF6B8272A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312BFE4A-6A46-4932-9A47-C971411E1F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765E1967-D177-4A1E-B1BA-0D933263D1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F55F3D9A-395E-45A4-A089-849D0A5A36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F2F1F346-7CA8-4273-BA40-7A169B0EF08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a:extLst>
            <a:ext uri="{FF2B5EF4-FFF2-40B4-BE49-F238E27FC236}">
              <a16:creationId xmlns:a16="http://schemas.microsoft.com/office/drawing/2014/main" id="{6E20BA98-968D-4DDA-9D06-A32E5333A8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a:extLst>
            <a:ext uri="{FF2B5EF4-FFF2-40B4-BE49-F238E27FC236}">
              <a16:creationId xmlns:a16="http://schemas.microsoft.com/office/drawing/2014/main" id="{0384444B-FB2E-49B6-8177-48AB8D830A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a:extLst>
            <a:ext uri="{FF2B5EF4-FFF2-40B4-BE49-F238E27FC236}">
              <a16:creationId xmlns:a16="http://schemas.microsoft.com/office/drawing/2014/main" id="{06CBC6AF-0C17-4AEA-9804-C1816EBB71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a:extLst>
            <a:ext uri="{FF2B5EF4-FFF2-40B4-BE49-F238E27FC236}">
              <a16:creationId xmlns:a16="http://schemas.microsoft.com/office/drawing/2014/main" id="{7B94CAF2-CA95-4D2D-9015-7250D5050A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a:extLst>
            <a:ext uri="{FF2B5EF4-FFF2-40B4-BE49-F238E27FC236}">
              <a16:creationId xmlns:a16="http://schemas.microsoft.com/office/drawing/2014/main" id="{239FBFC4-0422-4F2F-8EE5-81275AEDEA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a:extLst>
            <a:ext uri="{FF2B5EF4-FFF2-40B4-BE49-F238E27FC236}">
              <a16:creationId xmlns:a16="http://schemas.microsoft.com/office/drawing/2014/main" id="{F8E342CB-5EF5-4A50-AD17-523275BA36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a:extLst>
            <a:ext uri="{FF2B5EF4-FFF2-40B4-BE49-F238E27FC236}">
              <a16:creationId xmlns:a16="http://schemas.microsoft.com/office/drawing/2014/main" id="{9AACBBD6-5B0E-4456-B712-3C21C026E6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a:extLst>
            <a:ext uri="{FF2B5EF4-FFF2-40B4-BE49-F238E27FC236}">
              <a16:creationId xmlns:a16="http://schemas.microsoft.com/office/drawing/2014/main" id="{63FBE451-7430-47B9-9613-62E6D544B09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a:extLst>
            <a:ext uri="{FF2B5EF4-FFF2-40B4-BE49-F238E27FC236}">
              <a16:creationId xmlns:a16="http://schemas.microsoft.com/office/drawing/2014/main" id="{E515EDF0-329B-43E8-AA48-64E7B5E001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a:extLst>
            <a:ext uri="{FF2B5EF4-FFF2-40B4-BE49-F238E27FC236}">
              <a16:creationId xmlns:a16="http://schemas.microsoft.com/office/drawing/2014/main" id="{0794B390-62F4-4CE9-B83B-0A93E880C6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a:extLst>
            <a:ext uri="{FF2B5EF4-FFF2-40B4-BE49-F238E27FC236}">
              <a16:creationId xmlns:a16="http://schemas.microsoft.com/office/drawing/2014/main" id="{BF977A4C-99D4-4651-815D-CA5B2EBC60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a:extLst>
            <a:ext uri="{FF2B5EF4-FFF2-40B4-BE49-F238E27FC236}">
              <a16:creationId xmlns:a16="http://schemas.microsoft.com/office/drawing/2014/main" id="{40ED2FDD-398B-4EE7-A30C-16D64B87E2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a:extLst>
            <a:ext uri="{FF2B5EF4-FFF2-40B4-BE49-F238E27FC236}">
              <a16:creationId xmlns:a16="http://schemas.microsoft.com/office/drawing/2014/main" id="{4068F686-42A2-4CB8-913B-F9CD47EE61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a:extLst>
            <a:ext uri="{FF2B5EF4-FFF2-40B4-BE49-F238E27FC236}">
              <a16:creationId xmlns:a16="http://schemas.microsoft.com/office/drawing/2014/main" id="{5F45DF35-C81C-4AAD-9A30-ABF2AE8B5A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a:extLst>
            <a:ext uri="{FF2B5EF4-FFF2-40B4-BE49-F238E27FC236}">
              <a16:creationId xmlns:a16="http://schemas.microsoft.com/office/drawing/2014/main" id="{90FE4458-E509-4E7B-842A-8B25E26148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a:extLst>
            <a:ext uri="{FF2B5EF4-FFF2-40B4-BE49-F238E27FC236}">
              <a16:creationId xmlns:a16="http://schemas.microsoft.com/office/drawing/2014/main" id="{6E545867-70BB-421F-AE79-F187916AE93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a:extLst>
            <a:ext uri="{FF2B5EF4-FFF2-40B4-BE49-F238E27FC236}">
              <a16:creationId xmlns:a16="http://schemas.microsoft.com/office/drawing/2014/main" id="{EB42350E-16A8-4023-9552-129E8C933D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a:extLst>
            <a:ext uri="{FF2B5EF4-FFF2-40B4-BE49-F238E27FC236}">
              <a16:creationId xmlns:a16="http://schemas.microsoft.com/office/drawing/2014/main" id="{E49B5BF5-64F2-409A-BDD4-35FBCEEAA6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a:extLst>
            <a:ext uri="{FF2B5EF4-FFF2-40B4-BE49-F238E27FC236}">
              <a16:creationId xmlns:a16="http://schemas.microsoft.com/office/drawing/2014/main" id="{EAF6311F-91DD-4318-882F-9640DCC010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a:extLst>
            <a:ext uri="{FF2B5EF4-FFF2-40B4-BE49-F238E27FC236}">
              <a16:creationId xmlns:a16="http://schemas.microsoft.com/office/drawing/2014/main" id="{971D336E-94F9-41B2-A8C0-EF87BC7F1F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a:extLst>
            <a:ext uri="{FF2B5EF4-FFF2-40B4-BE49-F238E27FC236}">
              <a16:creationId xmlns:a16="http://schemas.microsoft.com/office/drawing/2014/main" id="{C8279299-D4A3-49D2-8097-D954A249AA1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a:extLst>
            <a:ext uri="{FF2B5EF4-FFF2-40B4-BE49-F238E27FC236}">
              <a16:creationId xmlns:a16="http://schemas.microsoft.com/office/drawing/2014/main" id="{4D77664F-9841-482A-82DC-21BAF1AD3D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a:extLst>
            <a:ext uri="{FF2B5EF4-FFF2-40B4-BE49-F238E27FC236}">
              <a16:creationId xmlns:a16="http://schemas.microsoft.com/office/drawing/2014/main" id="{2B94620B-DE4D-4A77-86A6-7C6C106536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a:extLst>
            <a:ext uri="{FF2B5EF4-FFF2-40B4-BE49-F238E27FC236}">
              <a16:creationId xmlns:a16="http://schemas.microsoft.com/office/drawing/2014/main" id="{6C4A74EA-DBA4-4683-80CF-F632297CD1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a:extLst>
            <a:ext uri="{FF2B5EF4-FFF2-40B4-BE49-F238E27FC236}">
              <a16:creationId xmlns:a16="http://schemas.microsoft.com/office/drawing/2014/main" id="{BCCD3427-FB43-4DE8-B366-352D0258A5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a:extLst>
            <a:ext uri="{FF2B5EF4-FFF2-40B4-BE49-F238E27FC236}">
              <a16:creationId xmlns:a16="http://schemas.microsoft.com/office/drawing/2014/main" id="{18F2087A-20CA-43B9-ABA0-AD712F155B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a:extLst>
            <a:ext uri="{FF2B5EF4-FFF2-40B4-BE49-F238E27FC236}">
              <a16:creationId xmlns:a16="http://schemas.microsoft.com/office/drawing/2014/main" id="{EFB56A04-48EC-4BFC-9F88-9A1BDF4516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a:extLst>
            <a:ext uri="{FF2B5EF4-FFF2-40B4-BE49-F238E27FC236}">
              <a16:creationId xmlns:a16="http://schemas.microsoft.com/office/drawing/2014/main" id="{69156F4D-3648-415B-9FEC-C33E8CE2FC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a:extLst>
            <a:ext uri="{FF2B5EF4-FFF2-40B4-BE49-F238E27FC236}">
              <a16:creationId xmlns:a16="http://schemas.microsoft.com/office/drawing/2014/main" id="{4CC4537D-AA7B-42EA-B0EC-B3767F73E5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a:extLst>
            <a:ext uri="{FF2B5EF4-FFF2-40B4-BE49-F238E27FC236}">
              <a16:creationId xmlns:a16="http://schemas.microsoft.com/office/drawing/2014/main" id="{3861669F-DF4D-4670-A994-C62E79A202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a:extLst>
            <a:ext uri="{FF2B5EF4-FFF2-40B4-BE49-F238E27FC236}">
              <a16:creationId xmlns:a16="http://schemas.microsoft.com/office/drawing/2014/main" id="{9976F8BE-0C13-4AC6-8FC5-0AF156F5BE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a:extLst>
            <a:ext uri="{FF2B5EF4-FFF2-40B4-BE49-F238E27FC236}">
              <a16:creationId xmlns:a16="http://schemas.microsoft.com/office/drawing/2014/main" id="{4E36BF7C-9B93-441A-90D6-940B07E520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8" name="テキスト ボックス 187">
          <a:extLst>
            <a:ext uri="{FF2B5EF4-FFF2-40B4-BE49-F238E27FC236}">
              <a16:creationId xmlns:a16="http://schemas.microsoft.com/office/drawing/2014/main" id="{44D400FC-BFF7-4E43-AA23-63F6F51E3AB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9" name="直線コネクタ 188">
          <a:extLst>
            <a:ext uri="{FF2B5EF4-FFF2-40B4-BE49-F238E27FC236}">
              <a16:creationId xmlns:a16="http://schemas.microsoft.com/office/drawing/2014/main" id="{D9868850-6723-45AA-B575-6193CDECE2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0" name="テキスト ボックス 189">
          <a:extLst>
            <a:ext uri="{FF2B5EF4-FFF2-40B4-BE49-F238E27FC236}">
              <a16:creationId xmlns:a16="http://schemas.microsoft.com/office/drawing/2014/main" id="{8E7DE11E-BEC1-4559-AC0E-3A5178B71A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1" name="直線コネクタ 190">
          <a:extLst>
            <a:ext uri="{FF2B5EF4-FFF2-40B4-BE49-F238E27FC236}">
              <a16:creationId xmlns:a16="http://schemas.microsoft.com/office/drawing/2014/main" id="{78999E89-A454-4EC3-8463-7D6EB2E91A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2" name="テキスト ボックス 191">
          <a:extLst>
            <a:ext uri="{FF2B5EF4-FFF2-40B4-BE49-F238E27FC236}">
              <a16:creationId xmlns:a16="http://schemas.microsoft.com/office/drawing/2014/main" id="{49E75A62-B2B1-4F62-BCF1-7D0C48F5094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3" name="直線コネクタ 192">
          <a:extLst>
            <a:ext uri="{FF2B5EF4-FFF2-40B4-BE49-F238E27FC236}">
              <a16:creationId xmlns:a16="http://schemas.microsoft.com/office/drawing/2014/main" id="{A2430C32-C1CF-48E0-A5F4-11CA7F7AD0B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4" name="テキスト ボックス 193">
          <a:extLst>
            <a:ext uri="{FF2B5EF4-FFF2-40B4-BE49-F238E27FC236}">
              <a16:creationId xmlns:a16="http://schemas.microsoft.com/office/drawing/2014/main" id="{3AF1CF8F-1B0D-4AA6-8D96-6DA818E8955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5" name="直線コネクタ 194">
          <a:extLst>
            <a:ext uri="{FF2B5EF4-FFF2-40B4-BE49-F238E27FC236}">
              <a16:creationId xmlns:a16="http://schemas.microsoft.com/office/drawing/2014/main" id="{5C966396-5789-40CE-9BB9-6E9AA221A8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6" name="テキスト ボックス 195">
          <a:extLst>
            <a:ext uri="{FF2B5EF4-FFF2-40B4-BE49-F238E27FC236}">
              <a16:creationId xmlns:a16="http://schemas.microsoft.com/office/drawing/2014/main" id="{FF9E0B88-1A83-4479-BBCE-DB3415E023B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7" name="直線コネクタ 196">
          <a:extLst>
            <a:ext uri="{FF2B5EF4-FFF2-40B4-BE49-F238E27FC236}">
              <a16:creationId xmlns:a16="http://schemas.microsoft.com/office/drawing/2014/main" id="{5B5B2A8F-79CB-4F10-B637-39BA03B1437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8" name="テキスト ボックス 197">
          <a:extLst>
            <a:ext uri="{FF2B5EF4-FFF2-40B4-BE49-F238E27FC236}">
              <a16:creationId xmlns:a16="http://schemas.microsoft.com/office/drawing/2014/main" id="{B3A034B2-D6F7-47FF-BBCA-EF5F44EBBC0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9" name="直線コネクタ 198">
          <a:extLst>
            <a:ext uri="{FF2B5EF4-FFF2-40B4-BE49-F238E27FC236}">
              <a16:creationId xmlns:a16="http://schemas.microsoft.com/office/drawing/2014/main" id="{6671405B-6108-4EF7-89CE-599F1529590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0" name="テキスト ボックス 199">
          <a:extLst>
            <a:ext uri="{FF2B5EF4-FFF2-40B4-BE49-F238E27FC236}">
              <a16:creationId xmlns:a16="http://schemas.microsoft.com/office/drawing/2014/main" id="{3A299179-40AA-4725-BF28-8C8A16B537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1" name="直線コネクタ 200">
          <a:extLst>
            <a:ext uri="{FF2B5EF4-FFF2-40B4-BE49-F238E27FC236}">
              <a16:creationId xmlns:a16="http://schemas.microsoft.com/office/drawing/2014/main" id="{FCD69B3D-B872-47B2-AC92-F54266F9539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2" name="テキスト ボックス 201">
          <a:extLst>
            <a:ext uri="{FF2B5EF4-FFF2-40B4-BE49-F238E27FC236}">
              <a16:creationId xmlns:a16="http://schemas.microsoft.com/office/drawing/2014/main" id="{5487CF81-E711-4776-9562-F5CA59D2232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3" name="直線コネクタ 202">
          <a:extLst>
            <a:ext uri="{FF2B5EF4-FFF2-40B4-BE49-F238E27FC236}">
              <a16:creationId xmlns:a16="http://schemas.microsoft.com/office/drawing/2014/main" id="{5E2C960D-8390-4BD9-AC08-D2B93296B2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一般廃棄物処理施設】&#10;有形固定資産減価償却率グラフ枠">
          <a:extLst>
            <a:ext uri="{FF2B5EF4-FFF2-40B4-BE49-F238E27FC236}">
              <a16:creationId xmlns:a16="http://schemas.microsoft.com/office/drawing/2014/main" id="{7F6454BB-20AD-4EA1-AE03-7D84080F74B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05" name="直線コネクタ 204">
          <a:extLst>
            <a:ext uri="{FF2B5EF4-FFF2-40B4-BE49-F238E27FC236}">
              <a16:creationId xmlns:a16="http://schemas.microsoft.com/office/drawing/2014/main" id="{F4D738D1-F167-4662-A430-BC1781181889}"/>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6" name="【一般廃棄物処理施設】&#10;有形固定資産減価償却率最小値テキスト">
          <a:extLst>
            <a:ext uri="{FF2B5EF4-FFF2-40B4-BE49-F238E27FC236}">
              <a16:creationId xmlns:a16="http://schemas.microsoft.com/office/drawing/2014/main" id="{19D4C649-83E7-4F03-B982-D60C28CEAC0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7" name="直線コネクタ 206">
          <a:extLst>
            <a:ext uri="{FF2B5EF4-FFF2-40B4-BE49-F238E27FC236}">
              <a16:creationId xmlns:a16="http://schemas.microsoft.com/office/drawing/2014/main" id="{85DBEDE0-DFF3-45A0-AFEC-69F8F2EFE1D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08" name="【一般廃棄物処理施設】&#10;有形固定資産減価償却率最大値テキスト">
          <a:extLst>
            <a:ext uri="{FF2B5EF4-FFF2-40B4-BE49-F238E27FC236}">
              <a16:creationId xmlns:a16="http://schemas.microsoft.com/office/drawing/2014/main" id="{4F38540B-C453-4212-BDBA-9B8B5C6D5B95}"/>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09" name="直線コネクタ 208">
          <a:extLst>
            <a:ext uri="{FF2B5EF4-FFF2-40B4-BE49-F238E27FC236}">
              <a16:creationId xmlns:a16="http://schemas.microsoft.com/office/drawing/2014/main" id="{FA515625-1BF3-4C38-9524-46E6B6DB8496}"/>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210" name="【一般廃棄物処理施設】&#10;有形固定資産減価償却率平均値テキスト">
          <a:extLst>
            <a:ext uri="{FF2B5EF4-FFF2-40B4-BE49-F238E27FC236}">
              <a16:creationId xmlns:a16="http://schemas.microsoft.com/office/drawing/2014/main" id="{729EDB1A-173F-4328-A648-3EB0B93B1945}"/>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11" name="フローチャート: 判断 210">
          <a:extLst>
            <a:ext uri="{FF2B5EF4-FFF2-40B4-BE49-F238E27FC236}">
              <a16:creationId xmlns:a16="http://schemas.microsoft.com/office/drawing/2014/main" id="{8BAE1977-1E4C-4E31-98AD-A0CE891A13B9}"/>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212" name="フローチャート: 判断 211">
          <a:extLst>
            <a:ext uri="{FF2B5EF4-FFF2-40B4-BE49-F238E27FC236}">
              <a16:creationId xmlns:a16="http://schemas.microsoft.com/office/drawing/2014/main" id="{7FE04903-7146-4B31-94D2-3F9C3EFFFCBC}"/>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213" name="フローチャート: 判断 212">
          <a:extLst>
            <a:ext uri="{FF2B5EF4-FFF2-40B4-BE49-F238E27FC236}">
              <a16:creationId xmlns:a16="http://schemas.microsoft.com/office/drawing/2014/main" id="{FAAB2F35-1105-4C69-9A95-6989F3748AEC}"/>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214" name="フローチャート: 判断 213">
          <a:extLst>
            <a:ext uri="{FF2B5EF4-FFF2-40B4-BE49-F238E27FC236}">
              <a16:creationId xmlns:a16="http://schemas.microsoft.com/office/drawing/2014/main" id="{C79D8FD9-2862-4D5B-B2BB-71169124F5DC}"/>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215" name="フローチャート: 判断 214">
          <a:extLst>
            <a:ext uri="{FF2B5EF4-FFF2-40B4-BE49-F238E27FC236}">
              <a16:creationId xmlns:a16="http://schemas.microsoft.com/office/drawing/2014/main" id="{5DAE5B00-1217-4082-A1C3-1A513A170EC0}"/>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6" name="テキスト ボックス 215">
          <a:extLst>
            <a:ext uri="{FF2B5EF4-FFF2-40B4-BE49-F238E27FC236}">
              <a16:creationId xmlns:a16="http://schemas.microsoft.com/office/drawing/2014/main" id="{5BDD3342-BFF5-4A36-BEC1-1290EB4675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D385BA3D-3B68-4779-B6E3-9423C0F48D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B3A14140-E786-43A8-BB20-22C23827E4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330D527B-C0DF-4BF3-8694-D950AD33368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66B14F15-24DC-481B-BF8E-7AB4476DC5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221" name="楕円 220">
          <a:extLst>
            <a:ext uri="{FF2B5EF4-FFF2-40B4-BE49-F238E27FC236}">
              <a16:creationId xmlns:a16="http://schemas.microsoft.com/office/drawing/2014/main" id="{C5979341-82AC-4D4A-969F-4D427B31DBEF}"/>
            </a:ext>
          </a:extLst>
        </xdr:cNvPr>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108330</xdr:rowOff>
    </xdr:from>
    <xdr:ext cx="405111" cy="259045"/>
    <xdr:sp macro="" textlink="">
      <xdr:nvSpPr>
        <xdr:cNvPr id="222" name="【一般廃棄物処理施設】&#10;有形固定資産減価償却率該当値テキスト">
          <a:extLst>
            <a:ext uri="{FF2B5EF4-FFF2-40B4-BE49-F238E27FC236}">
              <a16:creationId xmlns:a16="http://schemas.microsoft.com/office/drawing/2014/main" id="{E1571359-3868-4FE6-ADCB-9EE5CDAD38C8}"/>
            </a:ext>
          </a:extLst>
        </xdr:cNvPr>
        <xdr:cNvSpPr txBox="1"/>
      </xdr:nvSpPr>
      <xdr:spPr>
        <a:xfrm>
          <a:off x="16357600"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223" name="楕円 222">
          <a:extLst>
            <a:ext uri="{FF2B5EF4-FFF2-40B4-BE49-F238E27FC236}">
              <a16:creationId xmlns:a16="http://schemas.microsoft.com/office/drawing/2014/main" id="{3B02E498-4A00-4132-B1A7-5696591DAF55}"/>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41</xdr:row>
      <xdr:rowOff>9253</xdr:rowOff>
    </xdr:to>
    <xdr:cxnSp macro="">
      <xdr:nvCxnSpPr>
        <xdr:cNvPr id="224" name="直線コネクタ 223">
          <a:extLst>
            <a:ext uri="{FF2B5EF4-FFF2-40B4-BE49-F238E27FC236}">
              <a16:creationId xmlns:a16="http://schemas.microsoft.com/office/drawing/2014/main" id="{8F442B09-3A8F-40A3-87B8-5FF273923739}"/>
            </a:ext>
          </a:extLst>
        </xdr:cNvPr>
        <xdr:cNvCxnSpPr/>
      </xdr:nvCxnSpPr>
      <xdr:spPr>
        <a:xfrm>
          <a:off x="15481300" y="6669677"/>
          <a:ext cx="838200" cy="36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225" name="n_1aveValue【一般廃棄物処理施設】&#10;有形固定資産減価償却率">
          <a:extLst>
            <a:ext uri="{FF2B5EF4-FFF2-40B4-BE49-F238E27FC236}">
              <a16:creationId xmlns:a16="http://schemas.microsoft.com/office/drawing/2014/main" id="{BB52FF1C-9556-4212-A270-F9607052D6D3}"/>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226" name="n_2aveValue【一般廃棄物処理施設】&#10;有形固定資産減価償却率">
          <a:extLst>
            <a:ext uri="{FF2B5EF4-FFF2-40B4-BE49-F238E27FC236}">
              <a16:creationId xmlns:a16="http://schemas.microsoft.com/office/drawing/2014/main" id="{B981F12E-5A98-4431-B053-22940314C520}"/>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227" name="n_3aveValue【一般廃棄物処理施設】&#10;有形固定資産減価償却率">
          <a:extLst>
            <a:ext uri="{FF2B5EF4-FFF2-40B4-BE49-F238E27FC236}">
              <a16:creationId xmlns:a16="http://schemas.microsoft.com/office/drawing/2014/main" id="{E0E257D9-8B6B-44EB-82AE-A7969457EE04}"/>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228" name="n_4aveValue【一般廃棄物処理施設】&#10;有形固定資産減価償却率">
          <a:extLst>
            <a:ext uri="{FF2B5EF4-FFF2-40B4-BE49-F238E27FC236}">
              <a16:creationId xmlns:a16="http://schemas.microsoft.com/office/drawing/2014/main" id="{C3DA5DEB-F7E0-4FFE-B60B-BEBC3B25CD67}"/>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229" name="n_1mainValue【一般廃棄物処理施設】&#10;有形固定資産減価償却率">
          <a:extLst>
            <a:ext uri="{FF2B5EF4-FFF2-40B4-BE49-F238E27FC236}">
              <a16:creationId xmlns:a16="http://schemas.microsoft.com/office/drawing/2014/main" id="{6F1CE6AB-4108-43C0-A1A8-6CBA6D878CA3}"/>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a:extLst>
            <a:ext uri="{FF2B5EF4-FFF2-40B4-BE49-F238E27FC236}">
              <a16:creationId xmlns:a16="http://schemas.microsoft.com/office/drawing/2014/main" id="{E3058B37-74D7-4084-A59F-16497D598A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a:extLst>
            <a:ext uri="{FF2B5EF4-FFF2-40B4-BE49-F238E27FC236}">
              <a16:creationId xmlns:a16="http://schemas.microsoft.com/office/drawing/2014/main" id="{B0D27EAA-7173-4117-A355-71DAD016EA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a:extLst>
            <a:ext uri="{FF2B5EF4-FFF2-40B4-BE49-F238E27FC236}">
              <a16:creationId xmlns:a16="http://schemas.microsoft.com/office/drawing/2014/main" id="{73CE9756-7460-423C-8CE3-8701C66A83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a:extLst>
            <a:ext uri="{FF2B5EF4-FFF2-40B4-BE49-F238E27FC236}">
              <a16:creationId xmlns:a16="http://schemas.microsoft.com/office/drawing/2014/main" id="{1B4786D0-5D4B-4F64-ACB5-3563FA0E3C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a:extLst>
            <a:ext uri="{FF2B5EF4-FFF2-40B4-BE49-F238E27FC236}">
              <a16:creationId xmlns:a16="http://schemas.microsoft.com/office/drawing/2014/main" id="{640514F2-910F-46F7-9FE9-D047500BF1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a:extLst>
            <a:ext uri="{FF2B5EF4-FFF2-40B4-BE49-F238E27FC236}">
              <a16:creationId xmlns:a16="http://schemas.microsoft.com/office/drawing/2014/main" id="{D9D3E517-97A5-4DED-9AE0-3B058EFBA2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a:extLst>
            <a:ext uri="{FF2B5EF4-FFF2-40B4-BE49-F238E27FC236}">
              <a16:creationId xmlns:a16="http://schemas.microsoft.com/office/drawing/2014/main" id="{598ED1BC-434E-4A11-BCC1-B3C411405E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a:extLst>
            <a:ext uri="{FF2B5EF4-FFF2-40B4-BE49-F238E27FC236}">
              <a16:creationId xmlns:a16="http://schemas.microsoft.com/office/drawing/2014/main" id="{DCBA6505-532E-4834-8744-40D0BB2C57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a:extLst>
            <a:ext uri="{FF2B5EF4-FFF2-40B4-BE49-F238E27FC236}">
              <a16:creationId xmlns:a16="http://schemas.microsoft.com/office/drawing/2014/main" id="{B2F49066-93DD-45C7-B25E-80F2DFE506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a:extLst>
            <a:ext uri="{FF2B5EF4-FFF2-40B4-BE49-F238E27FC236}">
              <a16:creationId xmlns:a16="http://schemas.microsoft.com/office/drawing/2014/main" id="{19C3E686-CD2D-4FD4-8D33-48AEEEB728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0" name="直線コネクタ 239">
          <a:extLst>
            <a:ext uri="{FF2B5EF4-FFF2-40B4-BE49-F238E27FC236}">
              <a16:creationId xmlns:a16="http://schemas.microsoft.com/office/drawing/2014/main" id="{6938F15B-1BFE-4EEF-8BCD-22756033D42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1" name="テキスト ボックス 240">
          <a:extLst>
            <a:ext uri="{FF2B5EF4-FFF2-40B4-BE49-F238E27FC236}">
              <a16:creationId xmlns:a16="http://schemas.microsoft.com/office/drawing/2014/main" id="{1CC931D8-0DC0-45C5-BB95-D1BD6C45E05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2" name="直線コネクタ 241">
          <a:extLst>
            <a:ext uri="{FF2B5EF4-FFF2-40B4-BE49-F238E27FC236}">
              <a16:creationId xmlns:a16="http://schemas.microsoft.com/office/drawing/2014/main" id="{0B5CBB4F-C7A8-40EE-B0C8-AA0F51CB2FB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3" name="テキスト ボックス 242">
          <a:extLst>
            <a:ext uri="{FF2B5EF4-FFF2-40B4-BE49-F238E27FC236}">
              <a16:creationId xmlns:a16="http://schemas.microsoft.com/office/drawing/2014/main" id="{01961BDB-AE5F-4449-B683-C43CCDD0FC4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4" name="直線コネクタ 243">
          <a:extLst>
            <a:ext uri="{FF2B5EF4-FFF2-40B4-BE49-F238E27FC236}">
              <a16:creationId xmlns:a16="http://schemas.microsoft.com/office/drawing/2014/main" id="{A42BFF23-4028-4FB4-AA14-7EB5CABA86B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5" name="テキスト ボックス 244">
          <a:extLst>
            <a:ext uri="{FF2B5EF4-FFF2-40B4-BE49-F238E27FC236}">
              <a16:creationId xmlns:a16="http://schemas.microsoft.com/office/drawing/2014/main" id="{F732C498-FDAA-40FB-B0C4-D1E0757BA4F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6" name="直線コネクタ 245">
          <a:extLst>
            <a:ext uri="{FF2B5EF4-FFF2-40B4-BE49-F238E27FC236}">
              <a16:creationId xmlns:a16="http://schemas.microsoft.com/office/drawing/2014/main" id="{1D311C86-3FEE-459E-9FC9-86CE9489406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7" name="テキスト ボックス 246">
          <a:extLst>
            <a:ext uri="{FF2B5EF4-FFF2-40B4-BE49-F238E27FC236}">
              <a16:creationId xmlns:a16="http://schemas.microsoft.com/office/drawing/2014/main" id="{385AFD38-27F1-45EA-8E56-7BF82A3144C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8" name="直線コネクタ 247">
          <a:extLst>
            <a:ext uri="{FF2B5EF4-FFF2-40B4-BE49-F238E27FC236}">
              <a16:creationId xmlns:a16="http://schemas.microsoft.com/office/drawing/2014/main" id="{C0A49EB7-C2E7-45B4-9C96-EF069EB4BC7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49" name="テキスト ボックス 248">
          <a:extLst>
            <a:ext uri="{FF2B5EF4-FFF2-40B4-BE49-F238E27FC236}">
              <a16:creationId xmlns:a16="http://schemas.microsoft.com/office/drawing/2014/main" id="{5793080F-29E7-4B4E-A4D6-4ABF49B9EC8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0" name="直線コネクタ 249">
          <a:extLst>
            <a:ext uri="{FF2B5EF4-FFF2-40B4-BE49-F238E27FC236}">
              <a16:creationId xmlns:a16="http://schemas.microsoft.com/office/drawing/2014/main" id="{96294507-FBC4-4A38-958D-29CD93CA937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51" name="テキスト ボックス 250">
          <a:extLst>
            <a:ext uri="{FF2B5EF4-FFF2-40B4-BE49-F238E27FC236}">
              <a16:creationId xmlns:a16="http://schemas.microsoft.com/office/drawing/2014/main" id="{7AD709AD-30BE-4122-9E98-E62CDF430F1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a:extLst>
            <a:ext uri="{FF2B5EF4-FFF2-40B4-BE49-F238E27FC236}">
              <a16:creationId xmlns:a16="http://schemas.microsoft.com/office/drawing/2014/main" id="{7C5CE8AF-1BC1-4730-8155-E6A717F410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3" name="テキスト ボックス 252">
          <a:extLst>
            <a:ext uri="{FF2B5EF4-FFF2-40B4-BE49-F238E27FC236}">
              <a16:creationId xmlns:a16="http://schemas.microsoft.com/office/drawing/2014/main" id="{4CA9DAD2-A932-4026-9549-C5BFE123F11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a:extLst>
            <a:ext uri="{FF2B5EF4-FFF2-40B4-BE49-F238E27FC236}">
              <a16:creationId xmlns:a16="http://schemas.microsoft.com/office/drawing/2014/main" id="{423C66EB-19F0-4651-8F44-8BA8EA5660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55" name="直線コネクタ 254">
          <a:extLst>
            <a:ext uri="{FF2B5EF4-FFF2-40B4-BE49-F238E27FC236}">
              <a16:creationId xmlns:a16="http://schemas.microsoft.com/office/drawing/2014/main" id="{F5762B52-48ED-4210-B70D-84FBE4AEA5C6}"/>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56" name="【一般廃棄物処理施設】&#10;一人当たり有形固定資産（償却資産）額最小値テキスト">
          <a:extLst>
            <a:ext uri="{FF2B5EF4-FFF2-40B4-BE49-F238E27FC236}">
              <a16:creationId xmlns:a16="http://schemas.microsoft.com/office/drawing/2014/main" id="{214F615B-16BD-4E5A-B7F3-4ABBA252E5A5}"/>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57" name="直線コネクタ 256">
          <a:extLst>
            <a:ext uri="{FF2B5EF4-FFF2-40B4-BE49-F238E27FC236}">
              <a16:creationId xmlns:a16="http://schemas.microsoft.com/office/drawing/2014/main" id="{5677B326-9217-47CA-928F-731BDE3C2286}"/>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58" name="【一般廃棄物処理施設】&#10;一人当たり有形固定資産（償却資産）額最大値テキスト">
          <a:extLst>
            <a:ext uri="{FF2B5EF4-FFF2-40B4-BE49-F238E27FC236}">
              <a16:creationId xmlns:a16="http://schemas.microsoft.com/office/drawing/2014/main" id="{677D08F8-4443-4F65-8625-119BDF6A8895}"/>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59" name="直線コネクタ 258">
          <a:extLst>
            <a:ext uri="{FF2B5EF4-FFF2-40B4-BE49-F238E27FC236}">
              <a16:creationId xmlns:a16="http://schemas.microsoft.com/office/drawing/2014/main" id="{F23AD7FD-ACF3-4CCC-A644-8CA1C6B32A6C}"/>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260" name="【一般廃棄物処理施設】&#10;一人当たり有形固定資産（償却資産）額平均値テキスト">
          <a:extLst>
            <a:ext uri="{FF2B5EF4-FFF2-40B4-BE49-F238E27FC236}">
              <a16:creationId xmlns:a16="http://schemas.microsoft.com/office/drawing/2014/main" id="{7BD9F25E-126C-4448-A941-46305C5AD4EB}"/>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61" name="フローチャート: 判断 260">
          <a:extLst>
            <a:ext uri="{FF2B5EF4-FFF2-40B4-BE49-F238E27FC236}">
              <a16:creationId xmlns:a16="http://schemas.microsoft.com/office/drawing/2014/main" id="{4D388A40-F533-4587-B4B5-A5A9D9508AA5}"/>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61642</xdr:rowOff>
    </xdr:from>
    <xdr:to>
      <xdr:col>112</xdr:col>
      <xdr:colOff>38100</xdr:colOff>
      <xdr:row>40</xdr:row>
      <xdr:rowOff>163242</xdr:rowOff>
    </xdr:to>
    <xdr:sp macro="" textlink="">
      <xdr:nvSpPr>
        <xdr:cNvPr id="262" name="フローチャート: 判断 261">
          <a:extLst>
            <a:ext uri="{FF2B5EF4-FFF2-40B4-BE49-F238E27FC236}">
              <a16:creationId xmlns:a16="http://schemas.microsoft.com/office/drawing/2014/main" id="{B5149A7F-BAE1-4742-9873-2E1C08712B65}"/>
            </a:ext>
          </a:extLst>
        </xdr:cNvPr>
        <xdr:cNvSpPr/>
      </xdr:nvSpPr>
      <xdr:spPr>
        <a:xfrm>
          <a:off x="21272500" y="691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88631</xdr:rowOff>
    </xdr:from>
    <xdr:to>
      <xdr:col>107</xdr:col>
      <xdr:colOff>101600</xdr:colOff>
      <xdr:row>41</xdr:row>
      <xdr:rowOff>18781</xdr:rowOff>
    </xdr:to>
    <xdr:sp macro="" textlink="">
      <xdr:nvSpPr>
        <xdr:cNvPr id="263" name="フローチャート: 判断 262">
          <a:extLst>
            <a:ext uri="{FF2B5EF4-FFF2-40B4-BE49-F238E27FC236}">
              <a16:creationId xmlns:a16="http://schemas.microsoft.com/office/drawing/2014/main" id="{FDE6F708-8D31-4F16-AECD-59671ACB799E}"/>
            </a:ext>
          </a:extLst>
        </xdr:cNvPr>
        <xdr:cNvSpPr/>
      </xdr:nvSpPr>
      <xdr:spPr>
        <a:xfrm>
          <a:off x="20383500" y="694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104450</xdr:rowOff>
    </xdr:from>
    <xdr:to>
      <xdr:col>102</xdr:col>
      <xdr:colOff>165100</xdr:colOff>
      <xdr:row>41</xdr:row>
      <xdr:rowOff>34600</xdr:rowOff>
    </xdr:to>
    <xdr:sp macro="" textlink="">
      <xdr:nvSpPr>
        <xdr:cNvPr id="264" name="フローチャート: 判断 263">
          <a:extLst>
            <a:ext uri="{FF2B5EF4-FFF2-40B4-BE49-F238E27FC236}">
              <a16:creationId xmlns:a16="http://schemas.microsoft.com/office/drawing/2014/main" id="{0E191F4C-3BE6-4969-8253-44431CD430C2}"/>
            </a:ext>
          </a:extLst>
        </xdr:cNvPr>
        <xdr:cNvSpPr/>
      </xdr:nvSpPr>
      <xdr:spPr>
        <a:xfrm>
          <a:off x="19494500" y="69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161827</xdr:rowOff>
    </xdr:from>
    <xdr:to>
      <xdr:col>98</xdr:col>
      <xdr:colOff>38100</xdr:colOff>
      <xdr:row>41</xdr:row>
      <xdr:rowOff>91977</xdr:rowOff>
    </xdr:to>
    <xdr:sp macro="" textlink="">
      <xdr:nvSpPr>
        <xdr:cNvPr id="265" name="フローチャート: 判断 264">
          <a:extLst>
            <a:ext uri="{FF2B5EF4-FFF2-40B4-BE49-F238E27FC236}">
              <a16:creationId xmlns:a16="http://schemas.microsoft.com/office/drawing/2014/main" id="{443F0009-D53C-468B-B975-75F3C9EDA48A}"/>
            </a:ext>
          </a:extLst>
        </xdr:cNvPr>
        <xdr:cNvSpPr/>
      </xdr:nvSpPr>
      <xdr:spPr>
        <a:xfrm>
          <a:off x="18605500" y="701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E69A0A6F-693D-4EF6-8B0C-8E3F7D2537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A5BB7C58-CA0E-4608-AE97-AFBC2B7E27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7F2F7F8A-32F8-452E-8F02-48E4AAED453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E6E39A85-53E8-4EE4-AF6F-CF9D6FB5E2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6A3E8651-5E78-4B08-B8DA-19EC4F6BB1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55251</xdr:rowOff>
    </xdr:from>
    <xdr:to>
      <xdr:col>116</xdr:col>
      <xdr:colOff>114300</xdr:colOff>
      <xdr:row>41</xdr:row>
      <xdr:rowOff>156851</xdr:rowOff>
    </xdr:to>
    <xdr:sp macro="" textlink="">
      <xdr:nvSpPr>
        <xdr:cNvPr id="271" name="楕円 270">
          <a:extLst>
            <a:ext uri="{FF2B5EF4-FFF2-40B4-BE49-F238E27FC236}">
              <a16:creationId xmlns:a16="http://schemas.microsoft.com/office/drawing/2014/main" id="{B0852E62-8727-4260-8A95-9070BD14C16B}"/>
            </a:ext>
          </a:extLst>
        </xdr:cNvPr>
        <xdr:cNvSpPr/>
      </xdr:nvSpPr>
      <xdr:spPr>
        <a:xfrm>
          <a:off x="22110700" y="70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33678</xdr:rowOff>
    </xdr:from>
    <xdr:ext cx="599010" cy="259045"/>
    <xdr:sp macro="" textlink="">
      <xdr:nvSpPr>
        <xdr:cNvPr id="272" name="【一般廃棄物処理施設】&#10;一人当たり有形固定資産（償却資産）額該当値テキスト">
          <a:extLst>
            <a:ext uri="{FF2B5EF4-FFF2-40B4-BE49-F238E27FC236}">
              <a16:creationId xmlns:a16="http://schemas.microsoft.com/office/drawing/2014/main" id="{AAF9A7FD-E5DE-4026-9AE2-0BC558F14A9A}"/>
            </a:ext>
          </a:extLst>
        </xdr:cNvPr>
        <xdr:cNvSpPr txBox="1"/>
      </xdr:nvSpPr>
      <xdr:spPr>
        <a:xfrm>
          <a:off x="22199600" y="70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67699</xdr:rowOff>
    </xdr:from>
    <xdr:to>
      <xdr:col>112</xdr:col>
      <xdr:colOff>38100</xdr:colOff>
      <xdr:row>41</xdr:row>
      <xdr:rowOff>169299</xdr:rowOff>
    </xdr:to>
    <xdr:sp macro="" textlink="">
      <xdr:nvSpPr>
        <xdr:cNvPr id="273" name="楕円 272">
          <a:extLst>
            <a:ext uri="{FF2B5EF4-FFF2-40B4-BE49-F238E27FC236}">
              <a16:creationId xmlns:a16="http://schemas.microsoft.com/office/drawing/2014/main" id="{DA2D07F4-39F1-4458-AFD0-EE4B1CCFE995}"/>
            </a:ext>
          </a:extLst>
        </xdr:cNvPr>
        <xdr:cNvSpPr/>
      </xdr:nvSpPr>
      <xdr:spPr>
        <a:xfrm>
          <a:off x="21272500" y="70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106051</xdr:rowOff>
    </xdr:from>
    <xdr:to>
      <xdr:col>116</xdr:col>
      <xdr:colOff>63500</xdr:colOff>
      <xdr:row>41</xdr:row>
      <xdr:rowOff>118499</xdr:rowOff>
    </xdr:to>
    <xdr:cxnSp macro="">
      <xdr:nvCxnSpPr>
        <xdr:cNvPr id="274" name="直線コネクタ 273">
          <a:extLst>
            <a:ext uri="{FF2B5EF4-FFF2-40B4-BE49-F238E27FC236}">
              <a16:creationId xmlns:a16="http://schemas.microsoft.com/office/drawing/2014/main" id="{AC24794C-EA0A-4819-820B-7845FB654E3C}"/>
            </a:ext>
          </a:extLst>
        </xdr:cNvPr>
        <xdr:cNvCxnSpPr/>
      </xdr:nvCxnSpPr>
      <xdr:spPr>
        <a:xfrm flipV="1">
          <a:off x="21323300" y="7135501"/>
          <a:ext cx="8382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8319</xdr:rowOff>
    </xdr:from>
    <xdr:ext cx="599010" cy="259045"/>
    <xdr:sp macro="" textlink="">
      <xdr:nvSpPr>
        <xdr:cNvPr id="275" name="n_1aveValue【一般廃棄物処理施設】&#10;一人当たり有形固定資産（償却資産）額">
          <a:extLst>
            <a:ext uri="{FF2B5EF4-FFF2-40B4-BE49-F238E27FC236}">
              <a16:creationId xmlns:a16="http://schemas.microsoft.com/office/drawing/2014/main" id="{68DDCDCD-AC87-4BF9-AFB5-4EFCA0C005AB}"/>
            </a:ext>
          </a:extLst>
        </xdr:cNvPr>
        <xdr:cNvSpPr txBox="1"/>
      </xdr:nvSpPr>
      <xdr:spPr>
        <a:xfrm>
          <a:off x="21011095" y="669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35308</xdr:rowOff>
    </xdr:from>
    <xdr:ext cx="599010" cy="259045"/>
    <xdr:sp macro="" textlink="">
      <xdr:nvSpPr>
        <xdr:cNvPr id="276" name="n_2aveValue【一般廃棄物処理施設】&#10;一人当たり有形固定資産（償却資産）額">
          <a:extLst>
            <a:ext uri="{FF2B5EF4-FFF2-40B4-BE49-F238E27FC236}">
              <a16:creationId xmlns:a16="http://schemas.microsoft.com/office/drawing/2014/main" id="{12E4879F-D3B9-488B-A3CD-3885518A60B1}"/>
            </a:ext>
          </a:extLst>
        </xdr:cNvPr>
        <xdr:cNvSpPr txBox="1"/>
      </xdr:nvSpPr>
      <xdr:spPr>
        <a:xfrm>
          <a:off x="20134795" y="672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51127</xdr:rowOff>
    </xdr:from>
    <xdr:ext cx="599010" cy="259045"/>
    <xdr:sp macro="" textlink="">
      <xdr:nvSpPr>
        <xdr:cNvPr id="277" name="n_3aveValue【一般廃棄物処理施設】&#10;一人当たり有形固定資産（償却資産）額">
          <a:extLst>
            <a:ext uri="{FF2B5EF4-FFF2-40B4-BE49-F238E27FC236}">
              <a16:creationId xmlns:a16="http://schemas.microsoft.com/office/drawing/2014/main" id="{A79D8E9E-CC19-451C-B24E-16D724498EFE}"/>
            </a:ext>
          </a:extLst>
        </xdr:cNvPr>
        <xdr:cNvSpPr txBox="1"/>
      </xdr:nvSpPr>
      <xdr:spPr>
        <a:xfrm>
          <a:off x="19245795" y="673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108504</xdr:rowOff>
    </xdr:from>
    <xdr:ext cx="599010" cy="259045"/>
    <xdr:sp macro="" textlink="">
      <xdr:nvSpPr>
        <xdr:cNvPr id="278" name="n_4aveValue【一般廃棄物処理施設】&#10;一人当たり有形固定資産（償却資産）額">
          <a:extLst>
            <a:ext uri="{FF2B5EF4-FFF2-40B4-BE49-F238E27FC236}">
              <a16:creationId xmlns:a16="http://schemas.microsoft.com/office/drawing/2014/main" id="{70311E1E-1359-4473-99C0-0D376C9DA85F}"/>
            </a:ext>
          </a:extLst>
        </xdr:cNvPr>
        <xdr:cNvSpPr txBox="1"/>
      </xdr:nvSpPr>
      <xdr:spPr>
        <a:xfrm>
          <a:off x="18356795" y="679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160426</xdr:rowOff>
    </xdr:from>
    <xdr:ext cx="599010" cy="259045"/>
    <xdr:sp macro="" textlink="">
      <xdr:nvSpPr>
        <xdr:cNvPr id="279" name="n_1mainValue【一般廃棄物処理施設】&#10;一人当たり有形固定資産（償却資産）額">
          <a:extLst>
            <a:ext uri="{FF2B5EF4-FFF2-40B4-BE49-F238E27FC236}">
              <a16:creationId xmlns:a16="http://schemas.microsoft.com/office/drawing/2014/main" id="{971A650E-6CDE-4944-8119-9F0F1B7D8A4F}"/>
            </a:ext>
          </a:extLst>
        </xdr:cNvPr>
        <xdr:cNvSpPr txBox="1"/>
      </xdr:nvSpPr>
      <xdr:spPr>
        <a:xfrm>
          <a:off x="21011095" y="71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0" name="正方形/長方形 279">
          <a:extLst>
            <a:ext uri="{FF2B5EF4-FFF2-40B4-BE49-F238E27FC236}">
              <a16:creationId xmlns:a16="http://schemas.microsoft.com/office/drawing/2014/main" id="{4612FD5E-0AD6-46A5-B2A2-EC4CDBECEB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1" name="正方形/長方形 280">
          <a:extLst>
            <a:ext uri="{FF2B5EF4-FFF2-40B4-BE49-F238E27FC236}">
              <a16:creationId xmlns:a16="http://schemas.microsoft.com/office/drawing/2014/main" id="{2C7267A5-A926-4B8B-9280-F7E04D2501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2" name="正方形/長方形 281">
          <a:extLst>
            <a:ext uri="{FF2B5EF4-FFF2-40B4-BE49-F238E27FC236}">
              <a16:creationId xmlns:a16="http://schemas.microsoft.com/office/drawing/2014/main" id="{0E39BAE2-AA13-490C-9E62-F2B9F2193C2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3" name="正方形/長方形 282">
          <a:extLst>
            <a:ext uri="{FF2B5EF4-FFF2-40B4-BE49-F238E27FC236}">
              <a16:creationId xmlns:a16="http://schemas.microsoft.com/office/drawing/2014/main" id="{5119131E-EC90-44ED-8310-C8919A2AE13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4" name="正方形/長方形 283">
          <a:extLst>
            <a:ext uri="{FF2B5EF4-FFF2-40B4-BE49-F238E27FC236}">
              <a16:creationId xmlns:a16="http://schemas.microsoft.com/office/drawing/2014/main" id="{64F18C85-7165-48DF-914B-BB0FB5CE77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5" name="正方形/長方形 284">
          <a:extLst>
            <a:ext uri="{FF2B5EF4-FFF2-40B4-BE49-F238E27FC236}">
              <a16:creationId xmlns:a16="http://schemas.microsoft.com/office/drawing/2014/main" id="{2D6C7FBE-6655-4BE0-876C-47C1E7F279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6" name="正方形/長方形 285">
          <a:extLst>
            <a:ext uri="{FF2B5EF4-FFF2-40B4-BE49-F238E27FC236}">
              <a16:creationId xmlns:a16="http://schemas.microsoft.com/office/drawing/2014/main" id="{0D942CA7-97D1-4A6C-8907-6F4C5B2E45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7" name="正方形/長方形 286">
          <a:extLst>
            <a:ext uri="{FF2B5EF4-FFF2-40B4-BE49-F238E27FC236}">
              <a16:creationId xmlns:a16="http://schemas.microsoft.com/office/drawing/2014/main" id="{FFBA49C9-65B3-476B-9676-0C000A5E970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8" name="テキスト ボックス 287">
          <a:extLst>
            <a:ext uri="{FF2B5EF4-FFF2-40B4-BE49-F238E27FC236}">
              <a16:creationId xmlns:a16="http://schemas.microsoft.com/office/drawing/2014/main" id="{22E1E3EA-AF33-4C6B-A803-1C05A15043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9" name="直線コネクタ 288">
          <a:extLst>
            <a:ext uri="{FF2B5EF4-FFF2-40B4-BE49-F238E27FC236}">
              <a16:creationId xmlns:a16="http://schemas.microsoft.com/office/drawing/2014/main" id="{3DD7EC3E-E354-4E7B-BDA4-8FFBA32D6D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0" name="テキスト ボックス 289">
          <a:extLst>
            <a:ext uri="{FF2B5EF4-FFF2-40B4-BE49-F238E27FC236}">
              <a16:creationId xmlns:a16="http://schemas.microsoft.com/office/drawing/2014/main" id="{4278F5CE-702D-4AD4-B4D1-62649445F4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91" name="直線コネクタ 290">
          <a:extLst>
            <a:ext uri="{FF2B5EF4-FFF2-40B4-BE49-F238E27FC236}">
              <a16:creationId xmlns:a16="http://schemas.microsoft.com/office/drawing/2014/main" id="{5FCE16BF-CBF5-4016-A4AA-20F2FB8E5D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92" name="テキスト ボックス 291">
          <a:extLst>
            <a:ext uri="{FF2B5EF4-FFF2-40B4-BE49-F238E27FC236}">
              <a16:creationId xmlns:a16="http://schemas.microsoft.com/office/drawing/2014/main" id="{773D4E17-C4BE-4FD2-AD99-EF6C0892DDA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3" name="直線コネクタ 292">
          <a:extLst>
            <a:ext uri="{FF2B5EF4-FFF2-40B4-BE49-F238E27FC236}">
              <a16:creationId xmlns:a16="http://schemas.microsoft.com/office/drawing/2014/main" id="{E1DCD7CB-C88E-41BA-AE79-01DE5D76853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4" name="テキスト ボックス 293">
          <a:extLst>
            <a:ext uri="{FF2B5EF4-FFF2-40B4-BE49-F238E27FC236}">
              <a16:creationId xmlns:a16="http://schemas.microsoft.com/office/drawing/2014/main" id="{C3E614B9-B4CE-41FF-83B3-3CC5EE2867D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5" name="直線コネクタ 294">
          <a:extLst>
            <a:ext uri="{FF2B5EF4-FFF2-40B4-BE49-F238E27FC236}">
              <a16:creationId xmlns:a16="http://schemas.microsoft.com/office/drawing/2014/main" id="{B925E99B-7398-4BBD-B170-D8FE147032D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6" name="テキスト ボックス 295">
          <a:extLst>
            <a:ext uri="{FF2B5EF4-FFF2-40B4-BE49-F238E27FC236}">
              <a16:creationId xmlns:a16="http://schemas.microsoft.com/office/drawing/2014/main" id="{4DA9D6A2-0826-4883-B84C-562C0E2985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7" name="直線コネクタ 296">
          <a:extLst>
            <a:ext uri="{FF2B5EF4-FFF2-40B4-BE49-F238E27FC236}">
              <a16:creationId xmlns:a16="http://schemas.microsoft.com/office/drawing/2014/main" id="{EE2FB219-DED2-4472-A6DF-05A893F7B9C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8" name="テキスト ボックス 297">
          <a:extLst>
            <a:ext uri="{FF2B5EF4-FFF2-40B4-BE49-F238E27FC236}">
              <a16:creationId xmlns:a16="http://schemas.microsoft.com/office/drawing/2014/main" id="{D4B20121-C58D-465C-9A63-B557E7931F6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9" name="直線コネクタ 298">
          <a:extLst>
            <a:ext uri="{FF2B5EF4-FFF2-40B4-BE49-F238E27FC236}">
              <a16:creationId xmlns:a16="http://schemas.microsoft.com/office/drawing/2014/main" id="{553BEEEF-3A9F-44BC-BA5D-1B181F1A203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0" name="テキスト ボックス 299">
          <a:extLst>
            <a:ext uri="{FF2B5EF4-FFF2-40B4-BE49-F238E27FC236}">
              <a16:creationId xmlns:a16="http://schemas.microsoft.com/office/drawing/2014/main" id="{16D8B5A9-4EA7-4947-8899-071B20936E5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1" name="直線コネクタ 300">
          <a:extLst>
            <a:ext uri="{FF2B5EF4-FFF2-40B4-BE49-F238E27FC236}">
              <a16:creationId xmlns:a16="http://schemas.microsoft.com/office/drawing/2014/main" id="{9C3BEFDA-22AA-4B36-A3A9-2E86A192B92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02" name="テキスト ボックス 301">
          <a:extLst>
            <a:ext uri="{FF2B5EF4-FFF2-40B4-BE49-F238E27FC236}">
              <a16:creationId xmlns:a16="http://schemas.microsoft.com/office/drawing/2014/main" id="{36C42CE4-9494-4A1A-A3C1-EA6DE383D07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3" name="直線コネクタ 302">
          <a:extLst>
            <a:ext uri="{FF2B5EF4-FFF2-40B4-BE49-F238E27FC236}">
              <a16:creationId xmlns:a16="http://schemas.microsoft.com/office/drawing/2014/main" id="{75152E0F-632D-4273-8994-88119FF0C4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保健センター・保健所】&#10;有形固定資産減価償却率グラフ枠">
          <a:extLst>
            <a:ext uri="{FF2B5EF4-FFF2-40B4-BE49-F238E27FC236}">
              <a16:creationId xmlns:a16="http://schemas.microsoft.com/office/drawing/2014/main" id="{2AB20DE5-AA79-477A-8220-526E21C5E2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05" name="直線コネクタ 304">
          <a:extLst>
            <a:ext uri="{FF2B5EF4-FFF2-40B4-BE49-F238E27FC236}">
              <a16:creationId xmlns:a16="http://schemas.microsoft.com/office/drawing/2014/main" id="{C8CE0CD4-C8F6-4D8D-981E-1EECFE655729}"/>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06" name="【保健センター・保健所】&#10;有形固定資産減価償却率最小値テキスト">
          <a:extLst>
            <a:ext uri="{FF2B5EF4-FFF2-40B4-BE49-F238E27FC236}">
              <a16:creationId xmlns:a16="http://schemas.microsoft.com/office/drawing/2014/main" id="{FD218358-5498-48B1-A0B9-64009CB8A8C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07" name="直線コネクタ 306">
          <a:extLst>
            <a:ext uri="{FF2B5EF4-FFF2-40B4-BE49-F238E27FC236}">
              <a16:creationId xmlns:a16="http://schemas.microsoft.com/office/drawing/2014/main" id="{E6624B91-CB22-4951-B3C2-F32454D2644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08" name="【保健センター・保健所】&#10;有形固定資産減価償却率最大値テキスト">
          <a:extLst>
            <a:ext uri="{FF2B5EF4-FFF2-40B4-BE49-F238E27FC236}">
              <a16:creationId xmlns:a16="http://schemas.microsoft.com/office/drawing/2014/main" id="{593A9F4A-2A13-4D9A-A80E-39F0AA8095AF}"/>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09" name="直線コネクタ 308">
          <a:extLst>
            <a:ext uri="{FF2B5EF4-FFF2-40B4-BE49-F238E27FC236}">
              <a16:creationId xmlns:a16="http://schemas.microsoft.com/office/drawing/2014/main" id="{E7554444-7114-4063-BE0B-C85D003BD157}"/>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10" name="【保健センター・保健所】&#10;有形固定資産減価償却率平均値テキスト">
          <a:extLst>
            <a:ext uri="{FF2B5EF4-FFF2-40B4-BE49-F238E27FC236}">
              <a16:creationId xmlns:a16="http://schemas.microsoft.com/office/drawing/2014/main" id="{61E9832D-AAB0-463C-9A6F-727C975F27AD}"/>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11" name="フローチャート: 判断 310">
          <a:extLst>
            <a:ext uri="{FF2B5EF4-FFF2-40B4-BE49-F238E27FC236}">
              <a16:creationId xmlns:a16="http://schemas.microsoft.com/office/drawing/2014/main" id="{D7368E16-F3FA-42DB-BF06-78461D4C2D6C}"/>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141877</xdr:rowOff>
    </xdr:from>
    <xdr:to>
      <xdr:col>81</xdr:col>
      <xdr:colOff>101600</xdr:colOff>
      <xdr:row>60</xdr:row>
      <xdr:rowOff>72027</xdr:rowOff>
    </xdr:to>
    <xdr:sp macro="" textlink="">
      <xdr:nvSpPr>
        <xdr:cNvPr id="312" name="フローチャート: 判断 311">
          <a:extLst>
            <a:ext uri="{FF2B5EF4-FFF2-40B4-BE49-F238E27FC236}">
              <a16:creationId xmlns:a16="http://schemas.microsoft.com/office/drawing/2014/main" id="{760673C1-854A-48D2-AF4A-B2E1138C824C}"/>
            </a:ext>
          </a:extLst>
        </xdr:cNvPr>
        <xdr:cNvSpPr/>
      </xdr:nvSpPr>
      <xdr:spPr>
        <a:xfrm>
          <a:off x="154305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313" name="フローチャート: 判断 312">
          <a:extLst>
            <a:ext uri="{FF2B5EF4-FFF2-40B4-BE49-F238E27FC236}">
              <a16:creationId xmlns:a16="http://schemas.microsoft.com/office/drawing/2014/main" id="{97895E4F-0F41-471D-853B-B93235C8CD8E}"/>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158206</xdr:rowOff>
    </xdr:from>
    <xdr:to>
      <xdr:col>72</xdr:col>
      <xdr:colOff>38100</xdr:colOff>
      <xdr:row>60</xdr:row>
      <xdr:rowOff>88356</xdr:rowOff>
    </xdr:to>
    <xdr:sp macro="" textlink="">
      <xdr:nvSpPr>
        <xdr:cNvPr id="314" name="フローチャート: 判断 313">
          <a:extLst>
            <a:ext uri="{FF2B5EF4-FFF2-40B4-BE49-F238E27FC236}">
              <a16:creationId xmlns:a16="http://schemas.microsoft.com/office/drawing/2014/main" id="{7808190E-FE3A-4672-B6B2-573CD305839F}"/>
            </a:ext>
          </a:extLst>
        </xdr:cNvPr>
        <xdr:cNvSpPr/>
      </xdr:nvSpPr>
      <xdr:spPr>
        <a:xfrm>
          <a:off x="13652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315" name="フローチャート: 判断 314">
          <a:extLst>
            <a:ext uri="{FF2B5EF4-FFF2-40B4-BE49-F238E27FC236}">
              <a16:creationId xmlns:a16="http://schemas.microsoft.com/office/drawing/2014/main" id="{4C8072CB-2997-4CE4-AD9D-A9B7810BC3B2}"/>
            </a:ext>
          </a:extLst>
        </xdr:cNvPr>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3B6300FA-A472-4040-B6E9-9F5490966F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779EA1A7-D018-4D4C-8C66-B3D600FD3B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76CC2D01-D4D5-408B-894A-56662A6504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EB89E1F5-0E8F-4990-9B64-7128BA53EB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26E0D4B5-E8FB-45D4-B96E-5D71D419BF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321" name="楕円 320">
          <a:extLst>
            <a:ext uri="{FF2B5EF4-FFF2-40B4-BE49-F238E27FC236}">
              <a16:creationId xmlns:a16="http://schemas.microsoft.com/office/drawing/2014/main" id="{2BCB9CD3-E0F8-40BD-BA52-51CD1384CDCE}"/>
            </a:ext>
          </a:extLst>
        </xdr:cNvPr>
        <xdr:cNvSpPr/>
      </xdr:nvSpPr>
      <xdr:spPr>
        <a:xfrm>
          <a:off x="16268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58618</xdr:rowOff>
    </xdr:from>
    <xdr:ext cx="405111" cy="259045"/>
    <xdr:sp macro="" textlink="">
      <xdr:nvSpPr>
        <xdr:cNvPr id="322" name="【保健センター・保健所】&#10;有形固定資産減価償却率該当値テキスト">
          <a:extLst>
            <a:ext uri="{FF2B5EF4-FFF2-40B4-BE49-F238E27FC236}">
              <a16:creationId xmlns:a16="http://schemas.microsoft.com/office/drawing/2014/main" id="{22509A1D-7A7D-4119-A3A5-FB6D888DA646}"/>
            </a:ext>
          </a:extLst>
        </xdr:cNvPr>
        <xdr:cNvSpPr txBox="1"/>
      </xdr:nvSpPr>
      <xdr:spPr>
        <a:xfrm>
          <a:off x="16357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323" name="楕円 322">
          <a:extLst>
            <a:ext uri="{FF2B5EF4-FFF2-40B4-BE49-F238E27FC236}">
              <a16:creationId xmlns:a16="http://schemas.microsoft.com/office/drawing/2014/main" id="{1194AB2D-CE53-4A9F-A911-6ECE74B54D58}"/>
            </a:ext>
          </a:extLst>
        </xdr:cNvPr>
        <xdr:cNvSpPr/>
      </xdr:nvSpPr>
      <xdr:spPr>
        <a:xfrm>
          <a:off x="15430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86541</xdr:rowOff>
    </xdr:to>
    <xdr:cxnSp macro="">
      <xdr:nvCxnSpPr>
        <xdr:cNvPr id="324" name="直線コネクタ 323">
          <a:extLst>
            <a:ext uri="{FF2B5EF4-FFF2-40B4-BE49-F238E27FC236}">
              <a16:creationId xmlns:a16="http://schemas.microsoft.com/office/drawing/2014/main" id="{FA7C2323-AB16-463A-BF61-A5FAC8DCC202}"/>
            </a:ext>
          </a:extLst>
        </xdr:cNvPr>
        <xdr:cNvCxnSpPr/>
      </xdr:nvCxnSpPr>
      <xdr:spPr>
        <a:xfrm>
          <a:off x="15481300" y="101678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63154</xdr:rowOff>
    </xdr:from>
    <xdr:ext cx="405111" cy="259045"/>
    <xdr:sp macro="" textlink="">
      <xdr:nvSpPr>
        <xdr:cNvPr id="325" name="n_1aveValue【保健センター・保健所】&#10;有形固定資産減価償却率">
          <a:extLst>
            <a:ext uri="{FF2B5EF4-FFF2-40B4-BE49-F238E27FC236}">
              <a16:creationId xmlns:a16="http://schemas.microsoft.com/office/drawing/2014/main" id="{AE5FAA60-A870-40D0-8658-3D7C2F3CC670}"/>
            </a:ext>
          </a:extLst>
        </xdr:cNvPr>
        <xdr:cNvSpPr txBox="1"/>
      </xdr:nvSpPr>
      <xdr:spPr>
        <a:xfrm>
          <a:off x="15266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326" name="n_2aveValue【保健センター・保健所】&#10;有形固定資産減価償却率">
          <a:extLst>
            <a:ext uri="{FF2B5EF4-FFF2-40B4-BE49-F238E27FC236}">
              <a16:creationId xmlns:a16="http://schemas.microsoft.com/office/drawing/2014/main" id="{DCD74EED-D4E5-4C6C-8EAE-581354212DD7}"/>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104883</xdr:rowOff>
    </xdr:from>
    <xdr:ext cx="405111" cy="259045"/>
    <xdr:sp macro="" textlink="">
      <xdr:nvSpPr>
        <xdr:cNvPr id="327" name="n_3aveValue【保健センター・保健所】&#10;有形固定資産減価償却率">
          <a:extLst>
            <a:ext uri="{FF2B5EF4-FFF2-40B4-BE49-F238E27FC236}">
              <a16:creationId xmlns:a16="http://schemas.microsoft.com/office/drawing/2014/main" id="{A8958516-28E3-4F33-BACF-A8BC360EBA0B}"/>
            </a:ext>
          </a:extLst>
        </xdr:cNvPr>
        <xdr:cNvSpPr txBox="1"/>
      </xdr:nvSpPr>
      <xdr:spPr>
        <a:xfrm>
          <a:off x="13500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328" name="n_4aveValue【保健センター・保健所】&#10;有形固定資産減価償却率">
          <a:extLst>
            <a:ext uri="{FF2B5EF4-FFF2-40B4-BE49-F238E27FC236}">
              <a16:creationId xmlns:a16="http://schemas.microsoft.com/office/drawing/2014/main" id="{36604E5E-426B-4A62-A1A2-4955B044039E}"/>
            </a:ext>
          </a:extLst>
        </xdr:cNvPr>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329" name="n_1mainValue【保健センター・保健所】&#10;有形固定資産減価償却率">
          <a:extLst>
            <a:ext uri="{FF2B5EF4-FFF2-40B4-BE49-F238E27FC236}">
              <a16:creationId xmlns:a16="http://schemas.microsoft.com/office/drawing/2014/main" id="{15687510-CF0F-4B32-8B7E-B10059838AF0}"/>
            </a:ext>
          </a:extLst>
        </xdr:cNvPr>
        <xdr:cNvSpPr txBox="1"/>
      </xdr:nvSpPr>
      <xdr:spPr>
        <a:xfrm>
          <a:off x="15266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0" name="正方形/長方形 329">
          <a:extLst>
            <a:ext uri="{FF2B5EF4-FFF2-40B4-BE49-F238E27FC236}">
              <a16:creationId xmlns:a16="http://schemas.microsoft.com/office/drawing/2014/main" id="{AE891650-0E11-4D6F-8CB9-2EF5960F2E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1" name="正方形/長方形 330">
          <a:extLst>
            <a:ext uri="{FF2B5EF4-FFF2-40B4-BE49-F238E27FC236}">
              <a16:creationId xmlns:a16="http://schemas.microsoft.com/office/drawing/2014/main" id="{63C1EBA0-B002-4A89-B9D3-B5B02BC65F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2" name="正方形/長方形 331">
          <a:extLst>
            <a:ext uri="{FF2B5EF4-FFF2-40B4-BE49-F238E27FC236}">
              <a16:creationId xmlns:a16="http://schemas.microsoft.com/office/drawing/2014/main" id="{0AD9AEF5-86EB-411B-B353-053DB59EE4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3" name="正方形/長方形 332">
          <a:extLst>
            <a:ext uri="{FF2B5EF4-FFF2-40B4-BE49-F238E27FC236}">
              <a16:creationId xmlns:a16="http://schemas.microsoft.com/office/drawing/2014/main" id="{DF301989-CF3B-4F5D-8C27-D9E54F2D6C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4" name="正方形/長方形 333">
          <a:extLst>
            <a:ext uri="{FF2B5EF4-FFF2-40B4-BE49-F238E27FC236}">
              <a16:creationId xmlns:a16="http://schemas.microsoft.com/office/drawing/2014/main" id="{376EC051-426F-4290-A74F-E222428C77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5" name="正方形/長方形 334">
          <a:extLst>
            <a:ext uri="{FF2B5EF4-FFF2-40B4-BE49-F238E27FC236}">
              <a16:creationId xmlns:a16="http://schemas.microsoft.com/office/drawing/2014/main" id="{C6A29FCE-8AB3-4CAA-AB4A-4AA93C5BD6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6" name="正方形/長方形 335">
          <a:extLst>
            <a:ext uri="{FF2B5EF4-FFF2-40B4-BE49-F238E27FC236}">
              <a16:creationId xmlns:a16="http://schemas.microsoft.com/office/drawing/2014/main" id="{CBB48BB9-ABC4-4607-B3ED-1DC71E0A5E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7" name="正方形/長方形 336">
          <a:extLst>
            <a:ext uri="{FF2B5EF4-FFF2-40B4-BE49-F238E27FC236}">
              <a16:creationId xmlns:a16="http://schemas.microsoft.com/office/drawing/2014/main" id="{7859E968-26C8-447A-8E8D-92F5179C6D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8" name="テキスト ボックス 337">
          <a:extLst>
            <a:ext uri="{FF2B5EF4-FFF2-40B4-BE49-F238E27FC236}">
              <a16:creationId xmlns:a16="http://schemas.microsoft.com/office/drawing/2014/main" id="{77CF8972-213D-43D9-9A38-4097505CCA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9" name="直線コネクタ 338">
          <a:extLst>
            <a:ext uri="{FF2B5EF4-FFF2-40B4-BE49-F238E27FC236}">
              <a16:creationId xmlns:a16="http://schemas.microsoft.com/office/drawing/2014/main" id="{B11BB381-4EB3-4001-B543-036579F96B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40" name="直線コネクタ 339">
          <a:extLst>
            <a:ext uri="{FF2B5EF4-FFF2-40B4-BE49-F238E27FC236}">
              <a16:creationId xmlns:a16="http://schemas.microsoft.com/office/drawing/2014/main" id="{AFE3C9BF-9CD9-4761-80BD-A22F796A6AC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41" name="テキスト ボックス 340">
          <a:extLst>
            <a:ext uri="{FF2B5EF4-FFF2-40B4-BE49-F238E27FC236}">
              <a16:creationId xmlns:a16="http://schemas.microsoft.com/office/drawing/2014/main" id="{163E5B6F-775E-4424-B49A-6B837D8CC8C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2" name="直線コネクタ 341">
          <a:extLst>
            <a:ext uri="{FF2B5EF4-FFF2-40B4-BE49-F238E27FC236}">
              <a16:creationId xmlns:a16="http://schemas.microsoft.com/office/drawing/2014/main" id="{9816F654-7133-457C-83EF-97DC63FE33A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3" name="テキスト ボックス 342">
          <a:extLst>
            <a:ext uri="{FF2B5EF4-FFF2-40B4-BE49-F238E27FC236}">
              <a16:creationId xmlns:a16="http://schemas.microsoft.com/office/drawing/2014/main" id="{C35DE363-6B56-4E48-BBC2-4E880983E94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44" name="直線コネクタ 343">
          <a:extLst>
            <a:ext uri="{FF2B5EF4-FFF2-40B4-BE49-F238E27FC236}">
              <a16:creationId xmlns:a16="http://schemas.microsoft.com/office/drawing/2014/main" id="{3E5F69EB-DB20-4FFE-926F-696E38FA128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45" name="テキスト ボックス 344">
          <a:extLst>
            <a:ext uri="{FF2B5EF4-FFF2-40B4-BE49-F238E27FC236}">
              <a16:creationId xmlns:a16="http://schemas.microsoft.com/office/drawing/2014/main" id="{C1D4FE9E-E598-4F31-85CB-046B868CC95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6" name="直線コネクタ 345">
          <a:extLst>
            <a:ext uri="{FF2B5EF4-FFF2-40B4-BE49-F238E27FC236}">
              <a16:creationId xmlns:a16="http://schemas.microsoft.com/office/drawing/2014/main" id="{E9286B28-983E-4456-AF20-7D1F08EE9D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7" name="テキスト ボックス 346">
          <a:extLst>
            <a:ext uri="{FF2B5EF4-FFF2-40B4-BE49-F238E27FC236}">
              <a16:creationId xmlns:a16="http://schemas.microsoft.com/office/drawing/2014/main" id="{6FEE0D96-68B5-40E4-A189-3F6982779C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8" name="【保健センター・保健所】&#10;一人当たり面積グラフ枠">
          <a:extLst>
            <a:ext uri="{FF2B5EF4-FFF2-40B4-BE49-F238E27FC236}">
              <a16:creationId xmlns:a16="http://schemas.microsoft.com/office/drawing/2014/main" id="{581B646C-2D20-4BBC-B451-D38840FD97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49" name="直線コネクタ 348">
          <a:extLst>
            <a:ext uri="{FF2B5EF4-FFF2-40B4-BE49-F238E27FC236}">
              <a16:creationId xmlns:a16="http://schemas.microsoft.com/office/drawing/2014/main" id="{BC71F693-F5A8-4CA5-8FAC-194E83C1E762}"/>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50" name="【保健センター・保健所】&#10;一人当たり面積最小値テキスト">
          <a:extLst>
            <a:ext uri="{FF2B5EF4-FFF2-40B4-BE49-F238E27FC236}">
              <a16:creationId xmlns:a16="http://schemas.microsoft.com/office/drawing/2014/main" id="{901B7D05-B170-47D6-971B-1B4E2A82C748}"/>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51" name="直線コネクタ 350">
          <a:extLst>
            <a:ext uri="{FF2B5EF4-FFF2-40B4-BE49-F238E27FC236}">
              <a16:creationId xmlns:a16="http://schemas.microsoft.com/office/drawing/2014/main" id="{5438638E-9D7E-49E7-8825-2FBF317B274E}"/>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52" name="【保健センター・保健所】&#10;一人当たり面積最大値テキスト">
          <a:extLst>
            <a:ext uri="{FF2B5EF4-FFF2-40B4-BE49-F238E27FC236}">
              <a16:creationId xmlns:a16="http://schemas.microsoft.com/office/drawing/2014/main" id="{B202706C-FDE7-4BCF-8608-4C842B974F64}"/>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53" name="直線コネクタ 352">
          <a:extLst>
            <a:ext uri="{FF2B5EF4-FFF2-40B4-BE49-F238E27FC236}">
              <a16:creationId xmlns:a16="http://schemas.microsoft.com/office/drawing/2014/main" id="{876B0633-5015-45B5-916D-897DB90BF18B}"/>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354" name="【保健センター・保健所】&#10;一人当たり面積平均値テキスト">
          <a:extLst>
            <a:ext uri="{FF2B5EF4-FFF2-40B4-BE49-F238E27FC236}">
              <a16:creationId xmlns:a16="http://schemas.microsoft.com/office/drawing/2014/main" id="{DCA53AA0-714B-4A2A-B935-7E21298E93E1}"/>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55" name="フローチャート: 判断 354">
          <a:extLst>
            <a:ext uri="{FF2B5EF4-FFF2-40B4-BE49-F238E27FC236}">
              <a16:creationId xmlns:a16="http://schemas.microsoft.com/office/drawing/2014/main" id="{DAA9C35B-EAE1-48F4-8446-4DFFE7ADB5D4}"/>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145796</xdr:rowOff>
    </xdr:from>
    <xdr:to>
      <xdr:col>112</xdr:col>
      <xdr:colOff>38100</xdr:colOff>
      <xdr:row>62</xdr:row>
      <xdr:rowOff>75946</xdr:rowOff>
    </xdr:to>
    <xdr:sp macro="" textlink="">
      <xdr:nvSpPr>
        <xdr:cNvPr id="356" name="フローチャート: 判断 355">
          <a:extLst>
            <a:ext uri="{FF2B5EF4-FFF2-40B4-BE49-F238E27FC236}">
              <a16:creationId xmlns:a16="http://schemas.microsoft.com/office/drawing/2014/main" id="{319F621D-D89A-4483-88C3-F9039603D166}"/>
            </a:ext>
          </a:extLst>
        </xdr:cNvPr>
        <xdr:cNvSpPr/>
      </xdr:nvSpPr>
      <xdr:spPr>
        <a:xfrm>
          <a:off x="212725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132080</xdr:rowOff>
    </xdr:from>
    <xdr:to>
      <xdr:col>107</xdr:col>
      <xdr:colOff>101600</xdr:colOff>
      <xdr:row>62</xdr:row>
      <xdr:rowOff>62230</xdr:rowOff>
    </xdr:to>
    <xdr:sp macro="" textlink="">
      <xdr:nvSpPr>
        <xdr:cNvPr id="357" name="フローチャート: 判断 356">
          <a:extLst>
            <a:ext uri="{FF2B5EF4-FFF2-40B4-BE49-F238E27FC236}">
              <a16:creationId xmlns:a16="http://schemas.microsoft.com/office/drawing/2014/main" id="{FE3D8FEC-D625-46DB-94D7-F28A9962A2E7}"/>
            </a:ext>
          </a:extLst>
        </xdr:cNvPr>
        <xdr:cNvSpPr/>
      </xdr:nvSpPr>
      <xdr:spPr>
        <a:xfrm>
          <a:off x="20383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140081</xdr:rowOff>
    </xdr:from>
    <xdr:to>
      <xdr:col>102</xdr:col>
      <xdr:colOff>165100</xdr:colOff>
      <xdr:row>62</xdr:row>
      <xdr:rowOff>70231</xdr:rowOff>
    </xdr:to>
    <xdr:sp macro="" textlink="">
      <xdr:nvSpPr>
        <xdr:cNvPr id="358" name="フローチャート: 判断 357">
          <a:extLst>
            <a:ext uri="{FF2B5EF4-FFF2-40B4-BE49-F238E27FC236}">
              <a16:creationId xmlns:a16="http://schemas.microsoft.com/office/drawing/2014/main" id="{2AEB1B56-0B2E-4967-B881-7790EE3745EB}"/>
            </a:ext>
          </a:extLst>
        </xdr:cNvPr>
        <xdr:cNvSpPr/>
      </xdr:nvSpPr>
      <xdr:spPr>
        <a:xfrm>
          <a:off x="19494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148654</xdr:rowOff>
    </xdr:from>
    <xdr:to>
      <xdr:col>98</xdr:col>
      <xdr:colOff>38100</xdr:colOff>
      <xdr:row>62</xdr:row>
      <xdr:rowOff>78804</xdr:rowOff>
    </xdr:to>
    <xdr:sp macro="" textlink="">
      <xdr:nvSpPr>
        <xdr:cNvPr id="359" name="フローチャート: 判断 358">
          <a:extLst>
            <a:ext uri="{FF2B5EF4-FFF2-40B4-BE49-F238E27FC236}">
              <a16:creationId xmlns:a16="http://schemas.microsoft.com/office/drawing/2014/main" id="{C2838517-6A42-4C35-AD01-019AB5E3AB57}"/>
            </a:ext>
          </a:extLst>
        </xdr:cNvPr>
        <xdr:cNvSpPr/>
      </xdr:nvSpPr>
      <xdr:spPr>
        <a:xfrm>
          <a:off x="18605500" y="1060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927341F9-37E1-482D-B8C6-024AF31149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F9502151-795D-4EB3-8FFD-FD8255C5DA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CDED48C8-5832-418B-AB5C-2D152F9208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1124AA0F-1C7A-4D4D-94FF-9C63951277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D6A62B15-A5AB-460B-A56B-85F0CA04A6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28639</xdr:rowOff>
    </xdr:from>
    <xdr:to>
      <xdr:col>116</xdr:col>
      <xdr:colOff>114300</xdr:colOff>
      <xdr:row>60</xdr:row>
      <xdr:rowOff>130239</xdr:rowOff>
    </xdr:to>
    <xdr:sp macro="" textlink="">
      <xdr:nvSpPr>
        <xdr:cNvPr id="365" name="楕円 364">
          <a:extLst>
            <a:ext uri="{FF2B5EF4-FFF2-40B4-BE49-F238E27FC236}">
              <a16:creationId xmlns:a16="http://schemas.microsoft.com/office/drawing/2014/main" id="{0C474A52-40F7-46DC-93EC-BC2C8E59FEFC}"/>
            </a:ext>
          </a:extLst>
        </xdr:cNvPr>
        <xdr:cNvSpPr/>
      </xdr:nvSpPr>
      <xdr:spPr>
        <a:xfrm>
          <a:off x="22110700" y="103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51516</xdr:rowOff>
    </xdr:from>
    <xdr:ext cx="469744" cy="259045"/>
    <xdr:sp macro="" textlink="">
      <xdr:nvSpPr>
        <xdr:cNvPr id="366" name="【保健センター・保健所】&#10;一人当たり面積該当値テキスト">
          <a:extLst>
            <a:ext uri="{FF2B5EF4-FFF2-40B4-BE49-F238E27FC236}">
              <a16:creationId xmlns:a16="http://schemas.microsoft.com/office/drawing/2014/main" id="{379524B8-16DA-419F-A978-2C56D56444E8}"/>
            </a:ext>
          </a:extLst>
        </xdr:cNvPr>
        <xdr:cNvSpPr txBox="1"/>
      </xdr:nvSpPr>
      <xdr:spPr>
        <a:xfrm>
          <a:off x="22199600" y="1016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46355</xdr:rowOff>
    </xdr:from>
    <xdr:to>
      <xdr:col>112</xdr:col>
      <xdr:colOff>38100</xdr:colOff>
      <xdr:row>60</xdr:row>
      <xdr:rowOff>147955</xdr:rowOff>
    </xdr:to>
    <xdr:sp macro="" textlink="">
      <xdr:nvSpPr>
        <xdr:cNvPr id="367" name="楕円 366">
          <a:extLst>
            <a:ext uri="{FF2B5EF4-FFF2-40B4-BE49-F238E27FC236}">
              <a16:creationId xmlns:a16="http://schemas.microsoft.com/office/drawing/2014/main" id="{50BC9CAB-AD1C-4A7D-94BD-0BB00B7E6414}"/>
            </a:ext>
          </a:extLst>
        </xdr:cNvPr>
        <xdr:cNvSpPr/>
      </xdr:nvSpPr>
      <xdr:spPr>
        <a:xfrm>
          <a:off x="2127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79439</xdr:rowOff>
    </xdr:from>
    <xdr:to>
      <xdr:col>116</xdr:col>
      <xdr:colOff>63500</xdr:colOff>
      <xdr:row>60</xdr:row>
      <xdr:rowOff>97155</xdr:rowOff>
    </xdr:to>
    <xdr:cxnSp macro="">
      <xdr:nvCxnSpPr>
        <xdr:cNvPr id="368" name="直線コネクタ 367">
          <a:extLst>
            <a:ext uri="{FF2B5EF4-FFF2-40B4-BE49-F238E27FC236}">
              <a16:creationId xmlns:a16="http://schemas.microsoft.com/office/drawing/2014/main" id="{D09C855B-1D80-4A9E-8A0B-1B4F2E89DC82}"/>
            </a:ext>
          </a:extLst>
        </xdr:cNvPr>
        <xdr:cNvCxnSpPr/>
      </xdr:nvCxnSpPr>
      <xdr:spPr>
        <a:xfrm flipV="1">
          <a:off x="21323300" y="10366439"/>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67073</xdr:rowOff>
    </xdr:from>
    <xdr:ext cx="469744" cy="259045"/>
    <xdr:sp macro="" textlink="">
      <xdr:nvSpPr>
        <xdr:cNvPr id="369" name="n_1aveValue【保健センター・保健所】&#10;一人当たり面積">
          <a:extLst>
            <a:ext uri="{FF2B5EF4-FFF2-40B4-BE49-F238E27FC236}">
              <a16:creationId xmlns:a16="http://schemas.microsoft.com/office/drawing/2014/main" id="{53E38033-3718-43B3-946E-ADD667ECBD5B}"/>
            </a:ext>
          </a:extLst>
        </xdr:cNvPr>
        <xdr:cNvSpPr txBox="1"/>
      </xdr:nvSpPr>
      <xdr:spPr>
        <a:xfrm>
          <a:off x="210757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78757</xdr:rowOff>
    </xdr:from>
    <xdr:ext cx="469744" cy="259045"/>
    <xdr:sp macro="" textlink="">
      <xdr:nvSpPr>
        <xdr:cNvPr id="370" name="n_2aveValue【保健センター・保健所】&#10;一人当たり面積">
          <a:extLst>
            <a:ext uri="{FF2B5EF4-FFF2-40B4-BE49-F238E27FC236}">
              <a16:creationId xmlns:a16="http://schemas.microsoft.com/office/drawing/2014/main" id="{EA14F19A-CCE8-4350-A141-3140B52D2D9F}"/>
            </a:ext>
          </a:extLst>
        </xdr:cNvPr>
        <xdr:cNvSpPr txBox="1"/>
      </xdr:nvSpPr>
      <xdr:spPr>
        <a:xfrm>
          <a:off x="20199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86758</xdr:rowOff>
    </xdr:from>
    <xdr:ext cx="469744" cy="259045"/>
    <xdr:sp macro="" textlink="">
      <xdr:nvSpPr>
        <xdr:cNvPr id="371" name="n_3aveValue【保健センター・保健所】&#10;一人当たり面積">
          <a:extLst>
            <a:ext uri="{FF2B5EF4-FFF2-40B4-BE49-F238E27FC236}">
              <a16:creationId xmlns:a16="http://schemas.microsoft.com/office/drawing/2014/main" id="{979AE65B-03D2-41FE-8263-53E9B5B12C1D}"/>
            </a:ext>
          </a:extLst>
        </xdr:cNvPr>
        <xdr:cNvSpPr txBox="1"/>
      </xdr:nvSpPr>
      <xdr:spPr>
        <a:xfrm>
          <a:off x="19310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95331</xdr:rowOff>
    </xdr:from>
    <xdr:ext cx="469744" cy="259045"/>
    <xdr:sp macro="" textlink="">
      <xdr:nvSpPr>
        <xdr:cNvPr id="372" name="n_4aveValue【保健センター・保健所】&#10;一人当たり面積">
          <a:extLst>
            <a:ext uri="{FF2B5EF4-FFF2-40B4-BE49-F238E27FC236}">
              <a16:creationId xmlns:a16="http://schemas.microsoft.com/office/drawing/2014/main" id="{CC043173-4350-4482-B821-045B46F5B1C5}"/>
            </a:ext>
          </a:extLst>
        </xdr:cNvPr>
        <xdr:cNvSpPr txBox="1"/>
      </xdr:nvSpPr>
      <xdr:spPr>
        <a:xfrm>
          <a:off x="18421427" y="103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164482</xdr:rowOff>
    </xdr:from>
    <xdr:ext cx="469744" cy="259045"/>
    <xdr:sp macro="" textlink="">
      <xdr:nvSpPr>
        <xdr:cNvPr id="373" name="n_1mainValue【保健センター・保健所】&#10;一人当たり面積">
          <a:extLst>
            <a:ext uri="{FF2B5EF4-FFF2-40B4-BE49-F238E27FC236}">
              <a16:creationId xmlns:a16="http://schemas.microsoft.com/office/drawing/2014/main" id="{AFB00890-39B3-44D2-9DC1-2DA79AFEF0E1}"/>
            </a:ext>
          </a:extLst>
        </xdr:cNvPr>
        <xdr:cNvSpPr txBox="1"/>
      </xdr:nvSpPr>
      <xdr:spPr>
        <a:xfrm>
          <a:off x="21075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4" name="正方形/長方形 373">
          <a:extLst>
            <a:ext uri="{FF2B5EF4-FFF2-40B4-BE49-F238E27FC236}">
              <a16:creationId xmlns:a16="http://schemas.microsoft.com/office/drawing/2014/main" id="{506EBDD1-CD3B-4068-BAC8-FCFBF7CCF6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5" name="正方形/長方形 374">
          <a:extLst>
            <a:ext uri="{FF2B5EF4-FFF2-40B4-BE49-F238E27FC236}">
              <a16:creationId xmlns:a16="http://schemas.microsoft.com/office/drawing/2014/main" id="{2300AEBB-A0B5-41B2-9A81-94B5D4B25A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6" name="正方形/長方形 375">
          <a:extLst>
            <a:ext uri="{FF2B5EF4-FFF2-40B4-BE49-F238E27FC236}">
              <a16:creationId xmlns:a16="http://schemas.microsoft.com/office/drawing/2014/main" id="{F84C5EA9-E86F-409B-9F0F-73F145ABA2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7" name="正方形/長方形 376">
          <a:extLst>
            <a:ext uri="{FF2B5EF4-FFF2-40B4-BE49-F238E27FC236}">
              <a16:creationId xmlns:a16="http://schemas.microsoft.com/office/drawing/2014/main" id="{C2CE187C-DF19-4205-84DC-64FFEECF92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8" name="正方形/長方形 377">
          <a:extLst>
            <a:ext uri="{FF2B5EF4-FFF2-40B4-BE49-F238E27FC236}">
              <a16:creationId xmlns:a16="http://schemas.microsoft.com/office/drawing/2014/main" id="{E9BCE18A-6C7F-4537-90B3-2F20B62BBD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9" name="正方形/長方形 378">
          <a:extLst>
            <a:ext uri="{FF2B5EF4-FFF2-40B4-BE49-F238E27FC236}">
              <a16:creationId xmlns:a16="http://schemas.microsoft.com/office/drawing/2014/main" id="{2C5E517A-AD0A-484A-B48D-4309BBDA9E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0" name="正方形/長方形 379">
          <a:extLst>
            <a:ext uri="{FF2B5EF4-FFF2-40B4-BE49-F238E27FC236}">
              <a16:creationId xmlns:a16="http://schemas.microsoft.com/office/drawing/2014/main" id="{77D3B234-CEAF-48F5-AAC6-422982254A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1" name="正方形/長方形 380">
          <a:extLst>
            <a:ext uri="{FF2B5EF4-FFF2-40B4-BE49-F238E27FC236}">
              <a16:creationId xmlns:a16="http://schemas.microsoft.com/office/drawing/2014/main" id="{F60177E5-2BA2-4FE9-8E9A-E0C5E5C4DD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2" name="テキスト ボックス 381">
          <a:extLst>
            <a:ext uri="{FF2B5EF4-FFF2-40B4-BE49-F238E27FC236}">
              <a16:creationId xmlns:a16="http://schemas.microsoft.com/office/drawing/2014/main" id="{1BAD6709-4E22-4376-A1C0-80AA4C7EAE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3" name="直線コネクタ 382">
          <a:extLst>
            <a:ext uri="{FF2B5EF4-FFF2-40B4-BE49-F238E27FC236}">
              <a16:creationId xmlns:a16="http://schemas.microsoft.com/office/drawing/2014/main" id="{D707CA22-B650-4278-9A6F-BC19675A72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4" name="テキスト ボックス 383">
          <a:extLst>
            <a:ext uri="{FF2B5EF4-FFF2-40B4-BE49-F238E27FC236}">
              <a16:creationId xmlns:a16="http://schemas.microsoft.com/office/drawing/2014/main" id="{65C19E79-2A5C-4101-9FEF-865F25CB4F5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5" name="直線コネクタ 384">
          <a:extLst>
            <a:ext uri="{FF2B5EF4-FFF2-40B4-BE49-F238E27FC236}">
              <a16:creationId xmlns:a16="http://schemas.microsoft.com/office/drawing/2014/main" id="{3C6E1418-73DC-49FE-9991-E9F920007FB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6" name="テキスト ボックス 385">
          <a:extLst>
            <a:ext uri="{FF2B5EF4-FFF2-40B4-BE49-F238E27FC236}">
              <a16:creationId xmlns:a16="http://schemas.microsoft.com/office/drawing/2014/main" id="{24A7A043-86D5-4A77-B502-57DDFE69090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7" name="直線コネクタ 386">
          <a:extLst>
            <a:ext uri="{FF2B5EF4-FFF2-40B4-BE49-F238E27FC236}">
              <a16:creationId xmlns:a16="http://schemas.microsoft.com/office/drawing/2014/main" id="{5FF2C961-001D-43F8-A559-8B3F1FBCBEA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8" name="テキスト ボックス 387">
          <a:extLst>
            <a:ext uri="{FF2B5EF4-FFF2-40B4-BE49-F238E27FC236}">
              <a16:creationId xmlns:a16="http://schemas.microsoft.com/office/drawing/2014/main" id="{95F687AD-C80B-4756-8477-7F5A111F575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9" name="直線コネクタ 388">
          <a:extLst>
            <a:ext uri="{FF2B5EF4-FFF2-40B4-BE49-F238E27FC236}">
              <a16:creationId xmlns:a16="http://schemas.microsoft.com/office/drawing/2014/main" id="{011A2B9B-D75C-44AA-9F16-C664B10740B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0" name="テキスト ボックス 389">
          <a:extLst>
            <a:ext uri="{FF2B5EF4-FFF2-40B4-BE49-F238E27FC236}">
              <a16:creationId xmlns:a16="http://schemas.microsoft.com/office/drawing/2014/main" id="{4DA32A4D-55C2-43BA-ABCB-CB5B2270CC8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1" name="直線コネクタ 390">
          <a:extLst>
            <a:ext uri="{FF2B5EF4-FFF2-40B4-BE49-F238E27FC236}">
              <a16:creationId xmlns:a16="http://schemas.microsoft.com/office/drawing/2014/main" id="{772F4948-E0C2-4CE8-A01A-F5B6566A1A8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2" name="テキスト ボックス 391">
          <a:extLst>
            <a:ext uri="{FF2B5EF4-FFF2-40B4-BE49-F238E27FC236}">
              <a16:creationId xmlns:a16="http://schemas.microsoft.com/office/drawing/2014/main" id="{6D1DE1A1-EB9F-4171-BA11-9A021126E97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3" name="直線コネクタ 392">
          <a:extLst>
            <a:ext uri="{FF2B5EF4-FFF2-40B4-BE49-F238E27FC236}">
              <a16:creationId xmlns:a16="http://schemas.microsoft.com/office/drawing/2014/main" id="{5617A0CD-9DA0-47DA-B0E9-3940642056D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94" name="テキスト ボックス 393">
          <a:extLst>
            <a:ext uri="{FF2B5EF4-FFF2-40B4-BE49-F238E27FC236}">
              <a16:creationId xmlns:a16="http://schemas.microsoft.com/office/drawing/2014/main" id="{1E1ACF99-E6B2-4997-9F68-D5467682E24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5" name="直線コネクタ 394">
          <a:extLst>
            <a:ext uri="{FF2B5EF4-FFF2-40B4-BE49-F238E27FC236}">
              <a16:creationId xmlns:a16="http://schemas.microsoft.com/office/drawing/2014/main" id="{BD984D52-FA9C-4E14-BD4A-0F532B1E804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消防施設】&#10;有形固定資産減価償却率グラフ枠">
          <a:extLst>
            <a:ext uri="{FF2B5EF4-FFF2-40B4-BE49-F238E27FC236}">
              <a16:creationId xmlns:a16="http://schemas.microsoft.com/office/drawing/2014/main" id="{1B51B88B-09F9-4A2B-A86F-991F2A7AD8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97" name="直線コネクタ 396">
          <a:extLst>
            <a:ext uri="{FF2B5EF4-FFF2-40B4-BE49-F238E27FC236}">
              <a16:creationId xmlns:a16="http://schemas.microsoft.com/office/drawing/2014/main" id="{6DC53CAA-DF13-485F-B87E-DFE75028707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98" name="【消防施設】&#10;有形固定資産減価償却率最小値テキスト">
          <a:extLst>
            <a:ext uri="{FF2B5EF4-FFF2-40B4-BE49-F238E27FC236}">
              <a16:creationId xmlns:a16="http://schemas.microsoft.com/office/drawing/2014/main" id="{92A35A64-9E81-4D4B-8E9E-B74FADA818E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99" name="直線コネクタ 398">
          <a:extLst>
            <a:ext uri="{FF2B5EF4-FFF2-40B4-BE49-F238E27FC236}">
              <a16:creationId xmlns:a16="http://schemas.microsoft.com/office/drawing/2014/main" id="{0EF3B1C2-A245-4344-B528-28152B31E5E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00" name="【消防施設】&#10;有形固定資産減価償却率最大値テキスト">
          <a:extLst>
            <a:ext uri="{FF2B5EF4-FFF2-40B4-BE49-F238E27FC236}">
              <a16:creationId xmlns:a16="http://schemas.microsoft.com/office/drawing/2014/main" id="{140B3CA5-5E58-4A99-BA8B-7CFBFF27194A}"/>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01" name="直線コネクタ 400">
          <a:extLst>
            <a:ext uri="{FF2B5EF4-FFF2-40B4-BE49-F238E27FC236}">
              <a16:creationId xmlns:a16="http://schemas.microsoft.com/office/drawing/2014/main" id="{4BC177F2-EC11-4984-B275-FD5448D2642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02" name="【消防施設】&#10;有形固定資産減価償却率平均値テキスト">
          <a:extLst>
            <a:ext uri="{FF2B5EF4-FFF2-40B4-BE49-F238E27FC236}">
              <a16:creationId xmlns:a16="http://schemas.microsoft.com/office/drawing/2014/main" id="{FDEE3458-DB8D-4EED-8083-41121380747D}"/>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03" name="フローチャート: 判断 402">
          <a:extLst>
            <a:ext uri="{FF2B5EF4-FFF2-40B4-BE49-F238E27FC236}">
              <a16:creationId xmlns:a16="http://schemas.microsoft.com/office/drawing/2014/main" id="{33EF95B0-B5FD-43DF-AD25-B1D5735B9D87}"/>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04" name="フローチャート: 判断 403">
          <a:extLst>
            <a:ext uri="{FF2B5EF4-FFF2-40B4-BE49-F238E27FC236}">
              <a16:creationId xmlns:a16="http://schemas.microsoft.com/office/drawing/2014/main" id="{8882ABB9-8A90-416D-98C4-AACF66FB9987}"/>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05" name="フローチャート: 判断 404">
          <a:extLst>
            <a:ext uri="{FF2B5EF4-FFF2-40B4-BE49-F238E27FC236}">
              <a16:creationId xmlns:a16="http://schemas.microsoft.com/office/drawing/2014/main" id="{2969A2DE-0306-46B7-9689-F03742C7BD2B}"/>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06" name="フローチャート: 判断 405">
          <a:extLst>
            <a:ext uri="{FF2B5EF4-FFF2-40B4-BE49-F238E27FC236}">
              <a16:creationId xmlns:a16="http://schemas.microsoft.com/office/drawing/2014/main" id="{F44314C1-F933-4D64-9D7A-A68E623C3CF3}"/>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07" name="フローチャート: 判断 406">
          <a:extLst>
            <a:ext uri="{FF2B5EF4-FFF2-40B4-BE49-F238E27FC236}">
              <a16:creationId xmlns:a16="http://schemas.microsoft.com/office/drawing/2014/main" id="{C8688B27-F9A6-40E9-8817-46A0BB58D40A}"/>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E0526DC3-8FC7-4D8C-B0D6-4123A90964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EDE3738E-F32D-48CD-836F-2B344490E6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70101650-A001-42EE-B5DF-FF1D8ECC2B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C9C87EBD-3401-4B3E-B95D-504ED2CAB1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55E5B9B2-3381-4080-BFBB-3C3DA556FBB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8889</xdr:rowOff>
    </xdr:from>
    <xdr:to>
      <xdr:col>85</xdr:col>
      <xdr:colOff>177800</xdr:colOff>
      <xdr:row>84</xdr:row>
      <xdr:rowOff>110489</xdr:rowOff>
    </xdr:to>
    <xdr:sp macro="" textlink="">
      <xdr:nvSpPr>
        <xdr:cNvPr id="413" name="楕円 412">
          <a:extLst>
            <a:ext uri="{FF2B5EF4-FFF2-40B4-BE49-F238E27FC236}">
              <a16:creationId xmlns:a16="http://schemas.microsoft.com/office/drawing/2014/main" id="{CF580179-45D4-4533-9E75-EB80360B064E}"/>
            </a:ext>
          </a:extLst>
        </xdr:cNvPr>
        <xdr:cNvSpPr/>
      </xdr:nvSpPr>
      <xdr:spPr>
        <a:xfrm>
          <a:off x="16268700" y="144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158766</xdr:rowOff>
    </xdr:from>
    <xdr:ext cx="405111" cy="259045"/>
    <xdr:sp macro="" textlink="">
      <xdr:nvSpPr>
        <xdr:cNvPr id="414" name="【消防施設】&#10;有形固定資産減価償却率該当値テキスト">
          <a:extLst>
            <a:ext uri="{FF2B5EF4-FFF2-40B4-BE49-F238E27FC236}">
              <a16:creationId xmlns:a16="http://schemas.microsoft.com/office/drawing/2014/main" id="{B06957A8-8A31-4868-AE34-3267A47B1CC6}"/>
            </a:ext>
          </a:extLst>
        </xdr:cNvPr>
        <xdr:cNvSpPr txBox="1"/>
      </xdr:nvSpPr>
      <xdr:spPr>
        <a:xfrm>
          <a:off x="16357600"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165100</xdr:rowOff>
    </xdr:from>
    <xdr:to>
      <xdr:col>81</xdr:col>
      <xdr:colOff>101600</xdr:colOff>
      <xdr:row>84</xdr:row>
      <xdr:rowOff>95250</xdr:rowOff>
    </xdr:to>
    <xdr:sp macro="" textlink="">
      <xdr:nvSpPr>
        <xdr:cNvPr id="415" name="楕円 414">
          <a:extLst>
            <a:ext uri="{FF2B5EF4-FFF2-40B4-BE49-F238E27FC236}">
              <a16:creationId xmlns:a16="http://schemas.microsoft.com/office/drawing/2014/main" id="{865266C2-576A-4E58-AEE1-6C12B53D1822}"/>
            </a:ext>
          </a:extLst>
        </xdr:cNvPr>
        <xdr:cNvSpPr/>
      </xdr:nvSpPr>
      <xdr:spPr>
        <a:xfrm>
          <a:off x="15430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44450</xdr:rowOff>
    </xdr:from>
    <xdr:to>
      <xdr:col>85</xdr:col>
      <xdr:colOff>127000</xdr:colOff>
      <xdr:row>84</xdr:row>
      <xdr:rowOff>59689</xdr:rowOff>
    </xdr:to>
    <xdr:cxnSp macro="">
      <xdr:nvCxnSpPr>
        <xdr:cNvPr id="416" name="直線コネクタ 415">
          <a:extLst>
            <a:ext uri="{FF2B5EF4-FFF2-40B4-BE49-F238E27FC236}">
              <a16:creationId xmlns:a16="http://schemas.microsoft.com/office/drawing/2014/main" id="{FE219028-5851-41CD-8002-667B9A99DC12}"/>
            </a:ext>
          </a:extLst>
        </xdr:cNvPr>
        <xdr:cNvCxnSpPr/>
      </xdr:nvCxnSpPr>
      <xdr:spPr>
        <a:xfrm>
          <a:off x="15481300" y="144462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17" name="n_1aveValue【消防施設】&#10;有形固定資産減価償却率">
          <a:extLst>
            <a:ext uri="{FF2B5EF4-FFF2-40B4-BE49-F238E27FC236}">
              <a16:creationId xmlns:a16="http://schemas.microsoft.com/office/drawing/2014/main" id="{C47A390B-E2B2-4EE4-9E17-A6F92D5856FD}"/>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18" name="n_2aveValue【消防施設】&#10;有形固定資産減価償却率">
          <a:extLst>
            <a:ext uri="{FF2B5EF4-FFF2-40B4-BE49-F238E27FC236}">
              <a16:creationId xmlns:a16="http://schemas.microsoft.com/office/drawing/2014/main" id="{24203687-6DB9-4421-89E7-7DC0D4DFC58C}"/>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19" name="n_3aveValue【消防施設】&#10;有形固定資産減価償却率">
          <a:extLst>
            <a:ext uri="{FF2B5EF4-FFF2-40B4-BE49-F238E27FC236}">
              <a16:creationId xmlns:a16="http://schemas.microsoft.com/office/drawing/2014/main" id="{4F68CD53-1BDC-420B-A365-0332A99EB64A}"/>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20" name="n_4aveValue【消防施設】&#10;有形固定資産減価償却率">
          <a:extLst>
            <a:ext uri="{FF2B5EF4-FFF2-40B4-BE49-F238E27FC236}">
              <a16:creationId xmlns:a16="http://schemas.microsoft.com/office/drawing/2014/main" id="{8C84F68A-5ED3-4A18-8A27-2CF0A8ED1064}"/>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86377</xdr:rowOff>
    </xdr:from>
    <xdr:ext cx="405111" cy="259045"/>
    <xdr:sp macro="" textlink="">
      <xdr:nvSpPr>
        <xdr:cNvPr id="421" name="n_1mainValue【消防施設】&#10;有形固定資産減価償却率">
          <a:extLst>
            <a:ext uri="{FF2B5EF4-FFF2-40B4-BE49-F238E27FC236}">
              <a16:creationId xmlns:a16="http://schemas.microsoft.com/office/drawing/2014/main" id="{6FE92512-D402-4846-869E-326B67C5EE06}"/>
            </a:ext>
          </a:extLst>
        </xdr:cNvPr>
        <xdr:cNvSpPr txBox="1"/>
      </xdr:nvSpPr>
      <xdr:spPr>
        <a:xfrm>
          <a:off x="15266044" y="1448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2" name="正方形/長方形 421">
          <a:extLst>
            <a:ext uri="{FF2B5EF4-FFF2-40B4-BE49-F238E27FC236}">
              <a16:creationId xmlns:a16="http://schemas.microsoft.com/office/drawing/2014/main" id="{D2B2589A-B4BC-4376-89E7-D240AE9005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3" name="正方形/長方形 422">
          <a:extLst>
            <a:ext uri="{FF2B5EF4-FFF2-40B4-BE49-F238E27FC236}">
              <a16:creationId xmlns:a16="http://schemas.microsoft.com/office/drawing/2014/main" id="{6A486DE5-2889-4BC5-A0F0-6B0F150268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4" name="正方形/長方形 423">
          <a:extLst>
            <a:ext uri="{FF2B5EF4-FFF2-40B4-BE49-F238E27FC236}">
              <a16:creationId xmlns:a16="http://schemas.microsoft.com/office/drawing/2014/main" id="{A8EFD488-6A3F-43DE-BDB0-92044DA361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5" name="正方形/長方形 424">
          <a:extLst>
            <a:ext uri="{FF2B5EF4-FFF2-40B4-BE49-F238E27FC236}">
              <a16:creationId xmlns:a16="http://schemas.microsoft.com/office/drawing/2014/main" id="{09C7BF12-1B08-47D0-A6BD-EA3B1196D1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6" name="正方形/長方形 425">
          <a:extLst>
            <a:ext uri="{FF2B5EF4-FFF2-40B4-BE49-F238E27FC236}">
              <a16:creationId xmlns:a16="http://schemas.microsoft.com/office/drawing/2014/main" id="{7EF38471-DADE-4C17-8324-BDA355DF77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7" name="正方形/長方形 426">
          <a:extLst>
            <a:ext uri="{FF2B5EF4-FFF2-40B4-BE49-F238E27FC236}">
              <a16:creationId xmlns:a16="http://schemas.microsoft.com/office/drawing/2014/main" id="{6ADCCB30-13CB-439F-97CE-18C52EA0B0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8" name="正方形/長方形 427">
          <a:extLst>
            <a:ext uri="{FF2B5EF4-FFF2-40B4-BE49-F238E27FC236}">
              <a16:creationId xmlns:a16="http://schemas.microsoft.com/office/drawing/2014/main" id="{F7893594-CE25-42B7-A2C6-7B7C072B8B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9" name="正方形/長方形 428">
          <a:extLst>
            <a:ext uri="{FF2B5EF4-FFF2-40B4-BE49-F238E27FC236}">
              <a16:creationId xmlns:a16="http://schemas.microsoft.com/office/drawing/2014/main" id="{5D7BA435-3A89-431F-AD00-EADC6A3CA1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0" name="テキスト ボックス 429">
          <a:extLst>
            <a:ext uri="{FF2B5EF4-FFF2-40B4-BE49-F238E27FC236}">
              <a16:creationId xmlns:a16="http://schemas.microsoft.com/office/drawing/2014/main" id="{77DE3E58-C0BC-4102-B19F-5633971B215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1" name="直線コネクタ 430">
          <a:extLst>
            <a:ext uri="{FF2B5EF4-FFF2-40B4-BE49-F238E27FC236}">
              <a16:creationId xmlns:a16="http://schemas.microsoft.com/office/drawing/2014/main" id="{86717091-4FDE-4C0E-B56D-9613A64C95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2" name="直線コネクタ 431">
          <a:extLst>
            <a:ext uri="{FF2B5EF4-FFF2-40B4-BE49-F238E27FC236}">
              <a16:creationId xmlns:a16="http://schemas.microsoft.com/office/drawing/2014/main" id="{AEDA68C4-FDDD-4161-BC9A-A6A1BC26F62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3" name="テキスト ボックス 432">
          <a:extLst>
            <a:ext uri="{FF2B5EF4-FFF2-40B4-BE49-F238E27FC236}">
              <a16:creationId xmlns:a16="http://schemas.microsoft.com/office/drawing/2014/main" id="{5F3C76F6-1523-4A07-8B74-7FFC3E3EE4E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4" name="直線コネクタ 433">
          <a:extLst>
            <a:ext uri="{FF2B5EF4-FFF2-40B4-BE49-F238E27FC236}">
              <a16:creationId xmlns:a16="http://schemas.microsoft.com/office/drawing/2014/main" id="{2D04BA6B-41FD-4863-90DE-B752DA29FC6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5" name="テキスト ボックス 434">
          <a:extLst>
            <a:ext uri="{FF2B5EF4-FFF2-40B4-BE49-F238E27FC236}">
              <a16:creationId xmlns:a16="http://schemas.microsoft.com/office/drawing/2014/main" id="{296FDCA7-03BD-4F62-9E21-8363E4E1A61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6" name="直線コネクタ 435">
          <a:extLst>
            <a:ext uri="{FF2B5EF4-FFF2-40B4-BE49-F238E27FC236}">
              <a16:creationId xmlns:a16="http://schemas.microsoft.com/office/drawing/2014/main" id="{B58813BA-35C6-40CF-AC7B-998E97CB9DE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7" name="テキスト ボックス 436">
          <a:extLst>
            <a:ext uri="{FF2B5EF4-FFF2-40B4-BE49-F238E27FC236}">
              <a16:creationId xmlns:a16="http://schemas.microsoft.com/office/drawing/2014/main" id="{84BD7C9B-C0C8-4AC2-8AD9-4FE4C39C54A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8" name="直線コネクタ 437">
          <a:extLst>
            <a:ext uri="{FF2B5EF4-FFF2-40B4-BE49-F238E27FC236}">
              <a16:creationId xmlns:a16="http://schemas.microsoft.com/office/drawing/2014/main" id="{8B5B9E7D-A502-4A6B-9FA3-658AAFA6526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9" name="テキスト ボックス 438">
          <a:extLst>
            <a:ext uri="{FF2B5EF4-FFF2-40B4-BE49-F238E27FC236}">
              <a16:creationId xmlns:a16="http://schemas.microsoft.com/office/drawing/2014/main" id="{E3ED19AF-FF67-4B18-89C5-A31EA6CCB4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0" name="直線コネクタ 439">
          <a:extLst>
            <a:ext uri="{FF2B5EF4-FFF2-40B4-BE49-F238E27FC236}">
              <a16:creationId xmlns:a16="http://schemas.microsoft.com/office/drawing/2014/main" id="{EFC01CBB-8393-4FD3-9070-1AC07AA3554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1" name="テキスト ボックス 440">
          <a:extLst>
            <a:ext uri="{FF2B5EF4-FFF2-40B4-BE49-F238E27FC236}">
              <a16:creationId xmlns:a16="http://schemas.microsoft.com/office/drawing/2014/main" id="{CC27939A-E9F0-4E2F-B7D7-394E6140FBE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2" name="直線コネクタ 441">
          <a:extLst>
            <a:ext uri="{FF2B5EF4-FFF2-40B4-BE49-F238E27FC236}">
              <a16:creationId xmlns:a16="http://schemas.microsoft.com/office/drawing/2014/main" id="{A333D6F3-918D-4591-A201-C72E469DC4E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3" name="テキスト ボックス 442">
          <a:extLst>
            <a:ext uri="{FF2B5EF4-FFF2-40B4-BE49-F238E27FC236}">
              <a16:creationId xmlns:a16="http://schemas.microsoft.com/office/drawing/2014/main" id="{F0384AE4-F350-4413-B6E6-0999F07E44D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4" name="【消防施設】&#10;一人当たり面積グラフ枠">
          <a:extLst>
            <a:ext uri="{FF2B5EF4-FFF2-40B4-BE49-F238E27FC236}">
              <a16:creationId xmlns:a16="http://schemas.microsoft.com/office/drawing/2014/main" id="{1D2DB018-AD13-49FE-9305-D442A11AB4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45" name="直線コネクタ 444">
          <a:extLst>
            <a:ext uri="{FF2B5EF4-FFF2-40B4-BE49-F238E27FC236}">
              <a16:creationId xmlns:a16="http://schemas.microsoft.com/office/drawing/2014/main" id="{C7DD2FB1-33AF-4CC8-9F4D-55C205903366}"/>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46" name="【消防施設】&#10;一人当たり面積最小値テキスト">
          <a:extLst>
            <a:ext uri="{FF2B5EF4-FFF2-40B4-BE49-F238E27FC236}">
              <a16:creationId xmlns:a16="http://schemas.microsoft.com/office/drawing/2014/main" id="{F8381854-8A00-4AA6-ACD2-C5BD99C17094}"/>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47" name="直線コネクタ 446">
          <a:extLst>
            <a:ext uri="{FF2B5EF4-FFF2-40B4-BE49-F238E27FC236}">
              <a16:creationId xmlns:a16="http://schemas.microsoft.com/office/drawing/2014/main" id="{611BFA0B-386C-45F7-BAAD-86FC9FFAD58C}"/>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48" name="【消防施設】&#10;一人当たり面積最大値テキスト">
          <a:extLst>
            <a:ext uri="{FF2B5EF4-FFF2-40B4-BE49-F238E27FC236}">
              <a16:creationId xmlns:a16="http://schemas.microsoft.com/office/drawing/2014/main" id="{13D33189-CA30-4598-BFA0-2662DDA5EFFA}"/>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49" name="直線コネクタ 448">
          <a:extLst>
            <a:ext uri="{FF2B5EF4-FFF2-40B4-BE49-F238E27FC236}">
              <a16:creationId xmlns:a16="http://schemas.microsoft.com/office/drawing/2014/main" id="{DEDA64F7-475F-451D-B5B7-EE2553A7CB5F}"/>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450" name="【消防施設】&#10;一人当たり面積平均値テキスト">
          <a:extLst>
            <a:ext uri="{FF2B5EF4-FFF2-40B4-BE49-F238E27FC236}">
              <a16:creationId xmlns:a16="http://schemas.microsoft.com/office/drawing/2014/main" id="{ABB108DE-1C66-4201-8909-514AD767385C}"/>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51" name="フローチャート: 判断 450">
          <a:extLst>
            <a:ext uri="{FF2B5EF4-FFF2-40B4-BE49-F238E27FC236}">
              <a16:creationId xmlns:a16="http://schemas.microsoft.com/office/drawing/2014/main" id="{5CF584FC-47C3-4AB5-9642-36072E73A1E9}"/>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84837</xdr:rowOff>
    </xdr:from>
    <xdr:to>
      <xdr:col>112</xdr:col>
      <xdr:colOff>38100</xdr:colOff>
      <xdr:row>85</xdr:row>
      <xdr:rowOff>14987</xdr:rowOff>
    </xdr:to>
    <xdr:sp macro="" textlink="">
      <xdr:nvSpPr>
        <xdr:cNvPr id="452" name="フローチャート: 判断 451">
          <a:extLst>
            <a:ext uri="{FF2B5EF4-FFF2-40B4-BE49-F238E27FC236}">
              <a16:creationId xmlns:a16="http://schemas.microsoft.com/office/drawing/2014/main" id="{CBAEAD33-8BBE-4FBA-A672-04ED6DAC3ACE}"/>
            </a:ext>
          </a:extLst>
        </xdr:cNvPr>
        <xdr:cNvSpPr/>
      </xdr:nvSpPr>
      <xdr:spPr>
        <a:xfrm>
          <a:off x="212725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254</xdr:rowOff>
    </xdr:from>
    <xdr:to>
      <xdr:col>107</xdr:col>
      <xdr:colOff>101600</xdr:colOff>
      <xdr:row>85</xdr:row>
      <xdr:rowOff>101854</xdr:rowOff>
    </xdr:to>
    <xdr:sp macro="" textlink="">
      <xdr:nvSpPr>
        <xdr:cNvPr id="453" name="フローチャート: 判断 452">
          <a:extLst>
            <a:ext uri="{FF2B5EF4-FFF2-40B4-BE49-F238E27FC236}">
              <a16:creationId xmlns:a16="http://schemas.microsoft.com/office/drawing/2014/main" id="{23B5C7BC-2FDF-47FB-8A51-34A2DE67B3EE}"/>
            </a:ext>
          </a:extLst>
        </xdr:cNvPr>
        <xdr:cNvSpPr/>
      </xdr:nvSpPr>
      <xdr:spPr>
        <a:xfrm>
          <a:off x="203835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454" name="フローチャート: 判断 453">
          <a:extLst>
            <a:ext uri="{FF2B5EF4-FFF2-40B4-BE49-F238E27FC236}">
              <a16:creationId xmlns:a16="http://schemas.microsoft.com/office/drawing/2014/main" id="{FFCBED5C-6415-4813-98B7-4F36098CD380}"/>
            </a:ext>
          </a:extLst>
        </xdr:cNvPr>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455" name="フローチャート: 判断 454">
          <a:extLst>
            <a:ext uri="{FF2B5EF4-FFF2-40B4-BE49-F238E27FC236}">
              <a16:creationId xmlns:a16="http://schemas.microsoft.com/office/drawing/2014/main" id="{F69CF76F-844D-4DC7-8F86-F4554A4832A0}"/>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B1023B53-30DF-4D42-A351-429A509194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90086D49-4E6F-4FCC-8E80-35C0969FE8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B44E024B-D0D3-4C7A-AA03-D9BB41FF456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453FB36-466E-4396-B686-995731E92EE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95527A8D-10BD-4F8D-BFD0-E64954D5F61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36068</xdr:rowOff>
    </xdr:from>
    <xdr:to>
      <xdr:col>116</xdr:col>
      <xdr:colOff>114300</xdr:colOff>
      <xdr:row>85</xdr:row>
      <xdr:rowOff>137668</xdr:rowOff>
    </xdr:to>
    <xdr:sp macro="" textlink="">
      <xdr:nvSpPr>
        <xdr:cNvPr id="461" name="楕円 460">
          <a:extLst>
            <a:ext uri="{FF2B5EF4-FFF2-40B4-BE49-F238E27FC236}">
              <a16:creationId xmlns:a16="http://schemas.microsoft.com/office/drawing/2014/main" id="{D9418307-35D9-4F12-9238-B91C3C9B19EA}"/>
            </a:ext>
          </a:extLst>
        </xdr:cNvPr>
        <xdr:cNvSpPr/>
      </xdr:nvSpPr>
      <xdr:spPr>
        <a:xfrm>
          <a:off x="22110700" y="146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14495</xdr:rowOff>
    </xdr:from>
    <xdr:ext cx="469744" cy="259045"/>
    <xdr:sp macro="" textlink="">
      <xdr:nvSpPr>
        <xdr:cNvPr id="462" name="【消防施設】&#10;一人当たり面積該当値テキスト">
          <a:extLst>
            <a:ext uri="{FF2B5EF4-FFF2-40B4-BE49-F238E27FC236}">
              <a16:creationId xmlns:a16="http://schemas.microsoft.com/office/drawing/2014/main" id="{15413A2B-1862-459E-BB32-1D80DA9D77A1}"/>
            </a:ext>
          </a:extLst>
        </xdr:cNvPr>
        <xdr:cNvSpPr txBox="1"/>
      </xdr:nvSpPr>
      <xdr:spPr>
        <a:xfrm>
          <a:off x="22199600"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43687</xdr:rowOff>
    </xdr:from>
    <xdr:to>
      <xdr:col>112</xdr:col>
      <xdr:colOff>38100</xdr:colOff>
      <xdr:row>85</xdr:row>
      <xdr:rowOff>145287</xdr:rowOff>
    </xdr:to>
    <xdr:sp macro="" textlink="">
      <xdr:nvSpPr>
        <xdr:cNvPr id="463" name="楕円 462">
          <a:extLst>
            <a:ext uri="{FF2B5EF4-FFF2-40B4-BE49-F238E27FC236}">
              <a16:creationId xmlns:a16="http://schemas.microsoft.com/office/drawing/2014/main" id="{7D036996-87AE-4B7C-8CBD-AFDCD0D8DA4C}"/>
            </a:ext>
          </a:extLst>
        </xdr:cNvPr>
        <xdr:cNvSpPr/>
      </xdr:nvSpPr>
      <xdr:spPr>
        <a:xfrm>
          <a:off x="21272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86868</xdr:rowOff>
    </xdr:from>
    <xdr:to>
      <xdr:col>116</xdr:col>
      <xdr:colOff>63500</xdr:colOff>
      <xdr:row>85</xdr:row>
      <xdr:rowOff>94487</xdr:rowOff>
    </xdr:to>
    <xdr:cxnSp macro="">
      <xdr:nvCxnSpPr>
        <xdr:cNvPr id="464" name="直線コネクタ 463">
          <a:extLst>
            <a:ext uri="{FF2B5EF4-FFF2-40B4-BE49-F238E27FC236}">
              <a16:creationId xmlns:a16="http://schemas.microsoft.com/office/drawing/2014/main" id="{BD055D94-7748-4499-955E-33DE600B8564}"/>
            </a:ext>
          </a:extLst>
        </xdr:cNvPr>
        <xdr:cNvCxnSpPr/>
      </xdr:nvCxnSpPr>
      <xdr:spPr>
        <a:xfrm flipV="1">
          <a:off x="21323300" y="14660118"/>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31514</xdr:rowOff>
    </xdr:from>
    <xdr:ext cx="469744" cy="259045"/>
    <xdr:sp macro="" textlink="">
      <xdr:nvSpPr>
        <xdr:cNvPr id="465" name="n_1aveValue【消防施設】&#10;一人当たり面積">
          <a:extLst>
            <a:ext uri="{FF2B5EF4-FFF2-40B4-BE49-F238E27FC236}">
              <a16:creationId xmlns:a16="http://schemas.microsoft.com/office/drawing/2014/main" id="{A83CBECB-BBB4-48B0-8D2B-BDF66127BCF7}"/>
            </a:ext>
          </a:extLst>
        </xdr:cNvPr>
        <xdr:cNvSpPr txBox="1"/>
      </xdr:nvSpPr>
      <xdr:spPr>
        <a:xfrm>
          <a:off x="21075727" y="14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118381</xdr:rowOff>
    </xdr:from>
    <xdr:ext cx="469744" cy="259045"/>
    <xdr:sp macro="" textlink="">
      <xdr:nvSpPr>
        <xdr:cNvPr id="466" name="n_2aveValue【消防施設】&#10;一人当たり面積">
          <a:extLst>
            <a:ext uri="{FF2B5EF4-FFF2-40B4-BE49-F238E27FC236}">
              <a16:creationId xmlns:a16="http://schemas.microsoft.com/office/drawing/2014/main" id="{FC98656C-A45C-400C-92A4-EF7D10FE1224}"/>
            </a:ext>
          </a:extLst>
        </xdr:cNvPr>
        <xdr:cNvSpPr txBox="1"/>
      </xdr:nvSpPr>
      <xdr:spPr>
        <a:xfrm>
          <a:off x="20199427" y="143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467" name="n_3aveValue【消防施設】&#10;一人当たり面積">
          <a:extLst>
            <a:ext uri="{FF2B5EF4-FFF2-40B4-BE49-F238E27FC236}">
              <a16:creationId xmlns:a16="http://schemas.microsoft.com/office/drawing/2014/main" id="{B16D9CAC-BD04-4A18-9963-16DC616308B1}"/>
            </a:ext>
          </a:extLst>
        </xdr:cNvPr>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468" name="n_4aveValue【消防施設】&#10;一人当たり面積">
          <a:extLst>
            <a:ext uri="{FF2B5EF4-FFF2-40B4-BE49-F238E27FC236}">
              <a16:creationId xmlns:a16="http://schemas.microsoft.com/office/drawing/2014/main" id="{6D9A20E9-FC6B-4775-8D07-B5ED863D5FD7}"/>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136414</xdr:rowOff>
    </xdr:from>
    <xdr:ext cx="469744" cy="259045"/>
    <xdr:sp macro="" textlink="">
      <xdr:nvSpPr>
        <xdr:cNvPr id="469" name="n_1mainValue【消防施設】&#10;一人当たり面積">
          <a:extLst>
            <a:ext uri="{FF2B5EF4-FFF2-40B4-BE49-F238E27FC236}">
              <a16:creationId xmlns:a16="http://schemas.microsoft.com/office/drawing/2014/main" id="{C6209CCC-FF20-4618-B5AF-F4D1846A867D}"/>
            </a:ext>
          </a:extLst>
        </xdr:cNvPr>
        <xdr:cNvSpPr txBox="1"/>
      </xdr:nvSpPr>
      <xdr:spPr>
        <a:xfrm>
          <a:off x="210757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0" name="正方形/長方形 469">
          <a:extLst>
            <a:ext uri="{FF2B5EF4-FFF2-40B4-BE49-F238E27FC236}">
              <a16:creationId xmlns:a16="http://schemas.microsoft.com/office/drawing/2014/main" id="{DDD984F4-9CAB-427E-B7FC-E63BD31703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1" name="正方形/長方形 470">
          <a:extLst>
            <a:ext uri="{FF2B5EF4-FFF2-40B4-BE49-F238E27FC236}">
              <a16:creationId xmlns:a16="http://schemas.microsoft.com/office/drawing/2014/main" id="{99D73E08-D470-4678-B7A0-B947BDB406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2" name="正方形/長方形 471">
          <a:extLst>
            <a:ext uri="{FF2B5EF4-FFF2-40B4-BE49-F238E27FC236}">
              <a16:creationId xmlns:a16="http://schemas.microsoft.com/office/drawing/2014/main" id="{F9AE38B1-E1AF-438A-8A8F-E817BEE672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3" name="正方形/長方形 472">
          <a:extLst>
            <a:ext uri="{FF2B5EF4-FFF2-40B4-BE49-F238E27FC236}">
              <a16:creationId xmlns:a16="http://schemas.microsoft.com/office/drawing/2014/main" id="{6681C932-DA39-44E9-B11B-50B709E8F6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4" name="正方形/長方形 473">
          <a:extLst>
            <a:ext uri="{FF2B5EF4-FFF2-40B4-BE49-F238E27FC236}">
              <a16:creationId xmlns:a16="http://schemas.microsoft.com/office/drawing/2014/main" id="{698366F3-2D78-476F-A66A-19B14DA2BF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5" name="正方形/長方形 474">
          <a:extLst>
            <a:ext uri="{FF2B5EF4-FFF2-40B4-BE49-F238E27FC236}">
              <a16:creationId xmlns:a16="http://schemas.microsoft.com/office/drawing/2014/main" id="{173B749F-82D4-45D1-BD5B-A59B200D5F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6" name="正方形/長方形 475">
          <a:extLst>
            <a:ext uri="{FF2B5EF4-FFF2-40B4-BE49-F238E27FC236}">
              <a16:creationId xmlns:a16="http://schemas.microsoft.com/office/drawing/2014/main" id="{8D5E5D6E-21E8-4694-9D1C-AD33AABCB7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7" name="正方形/長方形 476">
          <a:extLst>
            <a:ext uri="{FF2B5EF4-FFF2-40B4-BE49-F238E27FC236}">
              <a16:creationId xmlns:a16="http://schemas.microsoft.com/office/drawing/2014/main" id="{D0643695-02E2-406B-AF36-40ED4B94FA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8" name="テキスト ボックス 477">
          <a:extLst>
            <a:ext uri="{FF2B5EF4-FFF2-40B4-BE49-F238E27FC236}">
              <a16:creationId xmlns:a16="http://schemas.microsoft.com/office/drawing/2014/main" id="{DC7550C9-2E8E-44D1-98AD-D0F23B2403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9" name="直線コネクタ 478">
          <a:extLst>
            <a:ext uri="{FF2B5EF4-FFF2-40B4-BE49-F238E27FC236}">
              <a16:creationId xmlns:a16="http://schemas.microsoft.com/office/drawing/2014/main" id="{72FA446E-FEDE-4885-8EC5-993786A7D3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0" name="テキスト ボックス 479">
          <a:extLst>
            <a:ext uri="{FF2B5EF4-FFF2-40B4-BE49-F238E27FC236}">
              <a16:creationId xmlns:a16="http://schemas.microsoft.com/office/drawing/2014/main" id="{7EEAC4EC-E2B1-48C2-BEF7-44787A266F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1" name="直線コネクタ 480">
          <a:extLst>
            <a:ext uri="{FF2B5EF4-FFF2-40B4-BE49-F238E27FC236}">
              <a16:creationId xmlns:a16="http://schemas.microsoft.com/office/drawing/2014/main" id="{2C0D7FCB-0690-49C1-9790-83F62E5853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2" name="テキスト ボックス 481">
          <a:extLst>
            <a:ext uri="{FF2B5EF4-FFF2-40B4-BE49-F238E27FC236}">
              <a16:creationId xmlns:a16="http://schemas.microsoft.com/office/drawing/2014/main" id="{D09063C9-2A83-4D9D-9359-F011A6436F1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3" name="直線コネクタ 482">
          <a:extLst>
            <a:ext uri="{FF2B5EF4-FFF2-40B4-BE49-F238E27FC236}">
              <a16:creationId xmlns:a16="http://schemas.microsoft.com/office/drawing/2014/main" id="{4E84BA78-B851-4818-B641-26EA50C61FC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4" name="テキスト ボックス 483">
          <a:extLst>
            <a:ext uri="{FF2B5EF4-FFF2-40B4-BE49-F238E27FC236}">
              <a16:creationId xmlns:a16="http://schemas.microsoft.com/office/drawing/2014/main" id="{B8583551-EDBB-443B-9AFE-65A5217373C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5" name="直線コネクタ 484">
          <a:extLst>
            <a:ext uri="{FF2B5EF4-FFF2-40B4-BE49-F238E27FC236}">
              <a16:creationId xmlns:a16="http://schemas.microsoft.com/office/drawing/2014/main" id="{30C6758C-B4D9-49B7-83F9-247958FDFC9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6" name="テキスト ボックス 485">
          <a:extLst>
            <a:ext uri="{FF2B5EF4-FFF2-40B4-BE49-F238E27FC236}">
              <a16:creationId xmlns:a16="http://schemas.microsoft.com/office/drawing/2014/main" id="{79A4C21A-AF52-428F-855E-E3CDD4B60F6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7" name="直線コネクタ 486">
          <a:extLst>
            <a:ext uri="{FF2B5EF4-FFF2-40B4-BE49-F238E27FC236}">
              <a16:creationId xmlns:a16="http://schemas.microsoft.com/office/drawing/2014/main" id="{9CC8251D-D254-4526-9129-ED27151AD1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8" name="テキスト ボックス 487">
          <a:extLst>
            <a:ext uri="{FF2B5EF4-FFF2-40B4-BE49-F238E27FC236}">
              <a16:creationId xmlns:a16="http://schemas.microsoft.com/office/drawing/2014/main" id="{47499697-8023-467A-A372-2E2FD28948A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9" name="直線コネクタ 488">
          <a:extLst>
            <a:ext uri="{FF2B5EF4-FFF2-40B4-BE49-F238E27FC236}">
              <a16:creationId xmlns:a16="http://schemas.microsoft.com/office/drawing/2014/main" id="{5C940456-2C0C-4A13-8434-F5C1A5EFE5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0" name="テキスト ボックス 489">
          <a:extLst>
            <a:ext uri="{FF2B5EF4-FFF2-40B4-BE49-F238E27FC236}">
              <a16:creationId xmlns:a16="http://schemas.microsoft.com/office/drawing/2014/main" id="{8D0A1A2D-BD4E-475E-AB93-357CFAC7A7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1" name="直線コネクタ 490">
          <a:extLst>
            <a:ext uri="{FF2B5EF4-FFF2-40B4-BE49-F238E27FC236}">
              <a16:creationId xmlns:a16="http://schemas.microsoft.com/office/drawing/2014/main" id="{8C41BEC8-DA4E-472A-9202-8DCCD2C6C8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2" name="テキスト ボックス 491">
          <a:extLst>
            <a:ext uri="{FF2B5EF4-FFF2-40B4-BE49-F238E27FC236}">
              <a16:creationId xmlns:a16="http://schemas.microsoft.com/office/drawing/2014/main" id="{81C6E06D-A28D-4A90-9EDF-0526C67248F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a:extLst>
            <a:ext uri="{FF2B5EF4-FFF2-40B4-BE49-F238E27FC236}">
              <a16:creationId xmlns:a16="http://schemas.microsoft.com/office/drawing/2014/main" id="{6AF161E7-7F86-4D4A-A440-4722BE4AC2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4" name="【庁舎】&#10;有形固定資産減価償却率グラフ枠">
          <a:extLst>
            <a:ext uri="{FF2B5EF4-FFF2-40B4-BE49-F238E27FC236}">
              <a16:creationId xmlns:a16="http://schemas.microsoft.com/office/drawing/2014/main" id="{0DDF5F53-BE03-4FD2-90CB-C9145518D7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95" name="直線コネクタ 494">
          <a:extLst>
            <a:ext uri="{FF2B5EF4-FFF2-40B4-BE49-F238E27FC236}">
              <a16:creationId xmlns:a16="http://schemas.microsoft.com/office/drawing/2014/main" id="{3101F2C6-5165-4214-B7F1-65864F7B9A69}"/>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6" name="【庁舎】&#10;有形固定資産減価償却率最小値テキスト">
          <a:extLst>
            <a:ext uri="{FF2B5EF4-FFF2-40B4-BE49-F238E27FC236}">
              <a16:creationId xmlns:a16="http://schemas.microsoft.com/office/drawing/2014/main" id="{A722BEDF-1D74-44D3-A440-8D8820E85DF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7" name="直線コネクタ 496">
          <a:extLst>
            <a:ext uri="{FF2B5EF4-FFF2-40B4-BE49-F238E27FC236}">
              <a16:creationId xmlns:a16="http://schemas.microsoft.com/office/drawing/2014/main" id="{07597A9E-047D-4123-80E2-7B630E7FE3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98" name="【庁舎】&#10;有形固定資産減価償却率最大値テキスト">
          <a:extLst>
            <a:ext uri="{FF2B5EF4-FFF2-40B4-BE49-F238E27FC236}">
              <a16:creationId xmlns:a16="http://schemas.microsoft.com/office/drawing/2014/main" id="{B54595F4-90FB-4451-AA73-34C744FFB9F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99" name="直線コネクタ 498">
          <a:extLst>
            <a:ext uri="{FF2B5EF4-FFF2-40B4-BE49-F238E27FC236}">
              <a16:creationId xmlns:a16="http://schemas.microsoft.com/office/drawing/2014/main" id="{47832C74-3C8E-4DDF-86F3-B3684854AF1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00" name="【庁舎】&#10;有形固定資産減価償却率平均値テキスト">
          <a:extLst>
            <a:ext uri="{FF2B5EF4-FFF2-40B4-BE49-F238E27FC236}">
              <a16:creationId xmlns:a16="http://schemas.microsoft.com/office/drawing/2014/main" id="{68F64239-15F3-432B-A1D6-627689A602EE}"/>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01" name="フローチャート: 判断 500">
          <a:extLst>
            <a:ext uri="{FF2B5EF4-FFF2-40B4-BE49-F238E27FC236}">
              <a16:creationId xmlns:a16="http://schemas.microsoft.com/office/drawing/2014/main" id="{5D922D82-972F-4CC5-9420-5D5C5CD5DA84}"/>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02" name="フローチャート: 判断 501">
          <a:extLst>
            <a:ext uri="{FF2B5EF4-FFF2-40B4-BE49-F238E27FC236}">
              <a16:creationId xmlns:a16="http://schemas.microsoft.com/office/drawing/2014/main" id="{BD191D80-7408-40DF-AB52-D31D74455F98}"/>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03" name="フローチャート: 判断 502">
          <a:extLst>
            <a:ext uri="{FF2B5EF4-FFF2-40B4-BE49-F238E27FC236}">
              <a16:creationId xmlns:a16="http://schemas.microsoft.com/office/drawing/2014/main" id="{5F09FDA2-7742-437D-96BB-A4A481260BC6}"/>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04" name="フローチャート: 判断 503">
          <a:extLst>
            <a:ext uri="{FF2B5EF4-FFF2-40B4-BE49-F238E27FC236}">
              <a16:creationId xmlns:a16="http://schemas.microsoft.com/office/drawing/2014/main" id="{784A2C1C-09A1-4843-ACCE-618FAA77104B}"/>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05" name="フローチャート: 判断 504">
          <a:extLst>
            <a:ext uri="{FF2B5EF4-FFF2-40B4-BE49-F238E27FC236}">
              <a16:creationId xmlns:a16="http://schemas.microsoft.com/office/drawing/2014/main" id="{56DA3C83-D191-4E7D-8CCD-FC3D092C4F45}"/>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F11AA6EA-D7C4-4EAF-B9A2-B5D85FD81B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2AD57B05-E27B-47CD-9786-8E230F5B54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8BD043EF-DC1C-4477-9927-3B62E48BBC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B9DF047F-54E7-4DB3-A24E-215C24DBEA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8196E93E-8E5E-4BB2-84BF-BDCFEE587F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103777</xdr:rowOff>
    </xdr:from>
    <xdr:to>
      <xdr:col>85</xdr:col>
      <xdr:colOff>177800</xdr:colOff>
      <xdr:row>109</xdr:row>
      <xdr:rowOff>33927</xdr:rowOff>
    </xdr:to>
    <xdr:sp macro="" textlink="">
      <xdr:nvSpPr>
        <xdr:cNvPr id="511" name="楕円 510">
          <a:extLst>
            <a:ext uri="{FF2B5EF4-FFF2-40B4-BE49-F238E27FC236}">
              <a16:creationId xmlns:a16="http://schemas.microsoft.com/office/drawing/2014/main" id="{C24AA474-585E-4B09-8F7A-193062764659}"/>
            </a:ext>
          </a:extLst>
        </xdr:cNvPr>
        <xdr:cNvSpPr/>
      </xdr:nvSpPr>
      <xdr:spPr>
        <a:xfrm>
          <a:off x="16268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18704</xdr:rowOff>
    </xdr:from>
    <xdr:ext cx="405111" cy="259045"/>
    <xdr:sp macro="" textlink="">
      <xdr:nvSpPr>
        <xdr:cNvPr id="512" name="【庁舎】&#10;有形固定資産減価償却率該当値テキスト">
          <a:extLst>
            <a:ext uri="{FF2B5EF4-FFF2-40B4-BE49-F238E27FC236}">
              <a16:creationId xmlns:a16="http://schemas.microsoft.com/office/drawing/2014/main" id="{9E594743-C703-409D-9CF3-BB8734B3D9C3}"/>
            </a:ext>
          </a:extLst>
        </xdr:cNvPr>
        <xdr:cNvSpPr txBox="1"/>
      </xdr:nvSpPr>
      <xdr:spPr>
        <a:xfrm>
          <a:off x="16357600" y="185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90714</xdr:rowOff>
    </xdr:from>
    <xdr:to>
      <xdr:col>81</xdr:col>
      <xdr:colOff>101600</xdr:colOff>
      <xdr:row>109</xdr:row>
      <xdr:rowOff>20864</xdr:rowOff>
    </xdr:to>
    <xdr:sp macro="" textlink="">
      <xdr:nvSpPr>
        <xdr:cNvPr id="513" name="楕円 512">
          <a:extLst>
            <a:ext uri="{FF2B5EF4-FFF2-40B4-BE49-F238E27FC236}">
              <a16:creationId xmlns:a16="http://schemas.microsoft.com/office/drawing/2014/main" id="{6928CBE3-49F0-444D-99C2-A90A0F2D9398}"/>
            </a:ext>
          </a:extLst>
        </xdr:cNvPr>
        <xdr:cNvSpPr/>
      </xdr:nvSpPr>
      <xdr:spPr>
        <a:xfrm>
          <a:off x="1543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141514</xdr:rowOff>
    </xdr:from>
    <xdr:to>
      <xdr:col>85</xdr:col>
      <xdr:colOff>127000</xdr:colOff>
      <xdr:row>108</xdr:row>
      <xdr:rowOff>154577</xdr:rowOff>
    </xdr:to>
    <xdr:cxnSp macro="">
      <xdr:nvCxnSpPr>
        <xdr:cNvPr id="514" name="直線コネクタ 513">
          <a:extLst>
            <a:ext uri="{FF2B5EF4-FFF2-40B4-BE49-F238E27FC236}">
              <a16:creationId xmlns:a16="http://schemas.microsoft.com/office/drawing/2014/main" id="{D23137E5-DE37-45CF-B4C0-D0B4E2B0B32E}"/>
            </a:ext>
          </a:extLst>
        </xdr:cNvPr>
        <xdr:cNvCxnSpPr/>
      </xdr:nvCxnSpPr>
      <xdr:spPr>
        <a:xfrm>
          <a:off x="15481300" y="186581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15" name="n_1aveValue【庁舎】&#10;有形固定資産減価償却率">
          <a:extLst>
            <a:ext uri="{FF2B5EF4-FFF2-40B4-BE49-F238E27FC236}">
              <a16:creationId xmlns:a16="http://schemas.microsoft.com/office/drawing/2014/main" id="{74F0D9F7-7DAB-4E95-9791-ECD226300B7A}"/>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16" name="n_2aveValue【庁舎】&#10;有形固定資産減価償却率">
          <a:extLst>
            <a:ext uri="{FF2B5EF4-FFF2-40B4-BE49-F238E27FC236}">
              <a16:creationId xmlns:a16="http://schemas.microsoft.com/office/drawing/2014/main" id="{392F6832-131B-4C5C-A132-79011AB5CB2F}"/>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17" name="n_3aveValue【庁舎】&#10;有形固定資産減価償却率">
          <a:extLst>
            <a:ext uri="{FF2B5EF4-FFF2-40B4-BE49-F238E27FC236}">
              <a16:creationId xmlns:a16="http://schemas.microsoft.com/office/drawing/2014/main" id="{0019995D-9C53-4E49-AC64-BF985CCA8001}"/>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18" name="n_4aveValue【庁舎】&#10;有形固定資産減価償却率">
          <a:extLst>
            <a:ext uri="{FF2B5EF4-FFF2-40B4-BE49-F238E27FC236}">
              <a16:creationId xmlns:a16="http://schemas.microsoft.com/office/drawing/2014/main" id="{5564C28B-99F1-40C4-A41F-B7F0D447A5FD}"/>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11991</xdr:rowOff>
    </xdr:from>
    <xdr:ext cx="405111" cy="259045"/>
    <xdr:sp macro="" textlink="">
      <xdr:nvSpPr>
        <xdr:cNvPr id="519" name="n_1mainValue【庁舎】&#10;有形固定資産減価償却率">
          <a:extLst>
            <a:ext uri="{FF2B5EF4-FFF2-40B4-BE49-F238E27FC236}">
              <a16:creationId xmlns:a16="http://schemas.microsoft.com/office/drawing/2014/main" id="{8A13C7F7-D52A-49DA-847E-50B20DB5B4D5}"/>
            </a:ext>
          </a:extLst>
        </xdr:cNvPr>
        <xdr:cNvSpPr txBox="1"/>
      </xdr:nvSpPr>
      <xdr:spPr>
        <a:xfrm>
          <a:off x="15266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a:extLst>
            <a:ext uri="{FF2B5EF4-FFF2-40B4-BE49-F238E27FC236}">
              <a16:creationId xmlns:a16="http://schemas.microsoft.com/office/drawing/2014/main" id="{2983390A-9C5B-4F5D-9A22-3A6E94A87D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a:extLst>
            <a:ext uri="{FF2B5EF4-FFF2-40B4-BE49-F238E27FC236}">
              <a16:creationId xmlns:a16="http://schemas.microsoft.com/office/drawing/2014/main" id="{A06D194D-A030-4AA9-B9C0-949A1B96DA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a:extLst>
            <a:ext uri="{FF2B5EF4-FFF2-40B4-BE49-F238E27FC236}">
              <a16:creationId xmlns:a16="http://schemas.microsoft.com/office/drawing/2014/main" id="{3FE826DA-CC72-4F48-AC98-180F96EB23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a:extLst>
            <a:ext uri="{FF2B5EF4-FFF2-40B4-BE49-F238E27FC236}">
              <a16:creationId xmlns:a16="http://schemas.microsoft.com/office/drawing/2014/main" id="{62359A4E-2F8A-4244-A8CC-7B42879B22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a:extLst>
            <a:ext uri="{FF2B5EF4-FFF2-40B4-BE49-F238E27FC236}">
              <a16:creationId xmlns:a16="http://schemas.microsoft.com/office/drawing/2014/main" id="{12715DF4-09A4-497E-A836-0109CF97AF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a:extLst>
            <a:ext uri="{FF2B5EF4-FFF2-40B4-BE49-F238E27FC236}">
              <a16:creationId xmlns:a16="http://schemas.microsoft.com/office/drawing/2014/main" id="{BBE8B490-A90F-43F1-951B-4FA30E9EDE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a:extLst>
            <a:ext uri="{FF2B5EF4-FFF2-40B4-BE49-F238E27FC236}">
              <a16:creationId xmlns:a16="http://schemas.microsoft.com/office/drawing/2014/main" id="{EBB7A7D7-29A8-460B-B6C0-9234C5FE0F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a:extLst>
            <a:ext uri="{FF2B5EF4-FFF2-40B4-BE49-F238E27FC236}">
              <a16:creationId xmlns:a16="http://schemas.microsoft.com/office/drawing/2014/main" id="{35AA3466-A27C-4D35-B91B-100AE34568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a:extLst>
            <a:ext uri="{FF2B5EF4-FFF2-40B4-BE49-F238E27FC236}">
              <a16:creationId xmlns:a16="http://schemas.microsoft.com/office/drawing/2014/main" id="{E152774F-08FD-43CF-A226-77DEBC2831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a:extLst>
            <a:ext uri="{FF2B5EF4-FFF2-40B4-BE49-F238E27FC236}">
              <a16:creationId xmlns:a16="http://schemas.microsoft.com/office/drawing/2014/main" id="{9CD239AF-A9F3-48AD-80B2-26E8FC7285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0" name="直線コネクタ 529">
          <a:extLst>
            <a:ext uri="{FF2B5EF4-FFF2-40B4-BE49-F238E27FC236}">
              <a16:creationId xmlns:a16="http://schemas.microsoft.com/office/drawing/2014/main" id="{37DE3989-E39A-49C4-9D6A-1DC50281397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1" name="テキスト ボックス 530">
          <a:extLst>
            <a:ext uri="{FF2B5EF4-FFF2-40B4-BE49-F238E27FC236}">
              <a16:creationId xmlns:a16="http://schemas.microsoft.com/office/drawing/2014/main" id="{7369D700-CE23-404A-A5DD-3335E33AEB8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2" name="直線コネクタ 531">
          <a:extLst>
            <a:ext uri="{FF2B5EF4-FFF2-40B4-BE49-F238E27FC236}">
              <a16:creationId xmlns:a16="http://schemas.microsoft.com/office/drawing/2014/main" id="{1526822B-0169-4769-8ED9-FD446A038D2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3" name="テキスト ボックス 532">
          <a:extLst>
            <a:ext uri="{FF2B5EF4-FFF2-40B4-BE49-F238E27FC236}">
              <a16:creationId xmlns:a16="http://schemas.microsoft.com/office/drawing/2014/main" id="{4313A7D9-050A-4FF0-A89D-185F0235327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4" name="直線コネクタ 533">
          <a:extLst>
            <a:ext uri="{FF2B5EF4-FFF2-40B4-BE49-F238E27FC236}">
              <a16:creationId xmlns:a16="http://schemas.microsoft.com/office/drawing/2014/main" id="{1E7E7BB4-368D-4019-BF33-3B5D548449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5" name="テキスト ボックス 534">
          <a:extLst>
            <a:ext uri="{FF2B5EF4-FFF2-40B4-BE49-F238E27FC236}">
              <a16:creationId xmlns:a16="http://schemas.microsoft.com/office/drawing/2014/main" id="{21A2597F-D640-4F0C-872A-E750F09164A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6" name="直線コネクタ 535">
          <a:extLst>
            <a:ext uri="{FF2B5EF4-FFF2-40B4-BE49-F238E27FC236}">
              <a16:creationId xmlns:a16="http://schemas.microsoft.com/office/drawing/2014/main" id="{7B1A2DEB-5E01-4030-B334-35207A22D3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7" name="テキスト ボックス 536">
          <a:extLst>
            <a:ext uri="{FF2B5EF4-FFF2-40B4-BE49-F238E27FC236}">
              <a16:creationId xmlns:a16="http://schemas.microsoft.com/office/drawing/2014/main" id="{27438F07-B004-4E94-897C-733F16F6599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8" name="直線コネクタ 537">
          <a:extLst>
            <a:ext uri="{FF2B5EF4-FFF2-40B4-BE49-F238E27FC236}">
              <a16:creationId xmlns:a16="http://schemas.microsoft.com/office/drawing/2014/main" id="{A3821A29-AE00-4CF6-B045-C3C54A399EA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9" name="テキスト ボックス 538">
          <a:extLst>
            <a:ext uri="{FF2B5EF4-FFF2-40B4-BE49-F238E27FC236}">
              <a16:creationId xmlns:a16="http://schemas.microsoft.com/office/drawing/2014/main" id="{8007581D-C0FB-476D-B356-2D5AA2D5176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a:extLst>
            <a:ext uri="{FF2B5EF4-FFF2-40B4-BE49-F238E27FC236}">
              <a16:creationId xmlns:a16="http://schemas.microsoft.com/office/drawing/2014/main" id="{05997E43-7E1C-4F0B-91BA-74D58EAEE0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a:extLst>
            <a:ext uri="{FF2B5EF4-FFF2-40B4-BE49-F238E27FC236}">
              <a16:creationId xmlns:a16="http://schemas.microsoft.com/office/drawing/2014/main" id="{97D4DE49-95E8-4439-BCA5-0434BFF6E5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a:extLst>
            <a:ext uri="{FF2B5EF4-FFF2-40B4-BE49-F238E27FC236}">
              <a16:creationId xmlns:a16="http://schemas.microsoft.com/office/drawing/2014/main" id="{537E862F-1D0E-4F2E-944A-491F709C85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43" name="直線コネクタ 542">
          <a:extLst>
            <a:ext uri="{FF2B5EF4-FFF2-40B4-BE49-F238E27FC236}">
              <a16:creationId xmlns:a16="http://schemas.microsoft.com/office/drawing/2014/main" id="{7DED34DE-4DDE-4010-A403-A284774665BD}"/>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44" name="【庁舎】&#10;一人当たり面積最小値テキスト">
          <a:extLst>
            <a:ext uri="{FF2B5EF4-FFF2-40B4-BE49-F238E27FC236}">
              <a16:creationId xmlns:a16="http://schemas.microsoft.com/office/drawing/2014/main" id="{7A7702F3-A570-4517-8113-652AF9F1C39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45" name="直線コネクタ 544">
          <a:extLst>
            <a:ext uri="{FF2B5EF4-FFF2-40B4-BE49-F238E27FC236}">
              <a16:creationId xmlns:a16="http://schemas.microsoft.com/office/drawing/2014/main" id="{558D72D1-B97B-4239-B1B6-6A92BFE6928C}"/>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46" name="【庁舎】&#10;一人当たり面積最大値テキスト">
          <a:extLst>
            <a:ext uri="{FF2B5EF4-FFF2-40B4-BE49-F238E27FC236}">
              <a16:creationId xmlns:a16="http://schemas.microsoft.com/office/drawing/2014/main" id="{433769AE-2595-4334-9533-FBA03AAFA118}"/>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47" name="直線コネクタ 546">
          <a:extLst>
            <a:ext uri="{FF2B5EF4-FFF2-40B4-BE49-F238E27FC236}">
              <a16:creationId xmlns:a16="http://schemas.microsoft.com/office/drawing/2014/main" id="{9F6B62EC-6A9A-4E17-B3D1-FFE99CC2C6A6}"/>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48" name="【庁舎】&#10;一人当たり面積平均値テキスト">
          <a:extLst>
            <a:ext uri="{FF2B5EF4-FFF2-40B4-BE49-F238E27FC236}">
              <a16:creationId xmlns:a16="http://schemas.microsoft.com/office/drawing/2014/main" id="{C5792CD2-72F7-407E-8A33-8C8AE540BAEA}"/>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49" name="フローチャート: 判断 548">
          <a:extLst>
            <a:ext uri="{FF2B5EF4-FFF2-40B4-BE49-F238E27FC236}">
              <a16:creationId xmlns:a16="http://schemas.microsoft.com/office/drawing/2014/main" id="{309B694D-735F-4CF2-B7A0-5E70713F7166}"/>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84455</xdr:rowOff>
    </xdr:from>
    <xdr:to>
      <xdr:col>112</xdr:col>
      <xdr:colOff>38100</xdr:colOff>
      <xdr:row>107</xdr:row>
      <xdr:rowOff>14605</xdr:rowOff>
    </xdr:to>
    <xdr:sp macro="" textlink="">
      <xdr:nvSpPr>
        <xdr:cNvPr id="550" name="フローチャート: 判断 549">
          <a:extLst>
            <a:ext uri="{FF2B5EF4-FFF2-40B4-BE49-F238E27FC236}">
              <a16:creationId xmlns:a16="http://schemas.microsoft.com/office/drawing/2014/main" id="{6B43A327-75B5-421A-A9E7-CE13374AB8B3}"/>
            </a:ext>
          </a:extLst>
        </xdr:cNvPr>
        <xdr:cNvSpPr/>
      </xdr:nvSpPr>
      <xdr:spPr>
        <a:xfrm>
          <a:off x="21272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92456</xdr:rowOff>
    </xdr:from>
    <xdr:to>
      <xdr:col>107</xdr:col>
      <xdr:colOff>101600</xdr:colOff>
      <xdr:row>107</xdr:row>
      <xdr:rowOff>22606</xdr:rowOff>
    </xdr:to>
    <xdr:sp macro="" textlink="">
      <xdr:nvSpPr>
        <xdr:cNvPr id="551" name="フローチャート: 判断 550">
          <a:extLst>
            <a:ext uri="{FF2B5EF4-FFF2-40B4-BE49-F238E27FC236}">
              <a16:creationId xmlns:a16="http://schemas.microsoft.com/office/drawing/2014/main" id="{2C482651-2668-4A5C-AE9E-EC9D2068A9B4}"/>
            </a:ext>
          </a:extLst>
        </xdr:cNvPr>
        <xdr:cNvSpPr/>
      </xdr:nvSpPr>
      <xdr:spPr>
        <a:xfrm>
          <a:off x="20383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98933</xdr:rowOff>
    </xdr:from>
    <xdr:to>
      <xdr:col>102</xdr:col>
      <xdr:colOff>165100</xdr:colOff>
      <xdr:row>107</xdr:row>
      <xdr:rowOff>29083</xdr:rowOff>
    </xdr:to>
    <xdr:sp macro="" textlink="">
      <xdr:nvSpPr>
        <xdr:cNvPr id="552" name="フローチャート: 判断 551">
          <a:extLst>
            <a:ext uri="{FF2B5EF4-FFF2-40B4-BE49-F238E27FC236}">
              <a16:creationId xmlns:a16="http://schemas.microsoft.com/office/drawing/2014/main" id="{62D0F771-0C4F-47C4-95E0-905060B36334}"/>
            </a:ext>
          </a:extLst>
        </xdr:cNvPr>
        <xdr:cNvSpPr/>
      </xdr:nvSpPr>
      <xdr:spPr>
        <a:xfrm>
          <a:off x="19494500" y="1827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553" name="フローチャート: 判断 552">
          <a:extLst>
            <a:ext uri="{FF2B5EF4-FFF2-40B4-BE49-F238E27FC236}">
              <a16:creationId xmlns:a16="http://schemas.microsoft.com/office/drawing/2014/main" id="{4B69C9DF-47C2-4F77-AFC4-17A108A54CB2}"/>
            </a:ext>
          </a:extLst>
        </xdr:cNvPr>
        <xdr:cNvSpPr/>
      </xdr:nvSpPr>
      <xdr:spPr>
        <a:xfrm>
          <a:off x="18605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2542529B-3AE5-4621-A545-2040A582D3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2A73D884-C28D-492F-8215-3D681F5A83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7AF0B963-AEB0-4139-8AFE-1E33AB2178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E753F618-B375-43CA-844E-2870A523EF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5330CB1B-B268-4762-9209-DD17281407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77597</xdr:rowOff>
    </xdr:from>
    <xdr:to>
      <xdr:col>116</xdr:col>
      <xdr:colOff>114300</xdr:colOff>
      <xdr:row>107</xdr:row>
      <xdr:rowOff>7747</xdr:rowOff>
    </xdr:to>
    <xdr:sp macro="" textlink="">
      <xdr:nvSpPr>
        <xdr:cNvPr id="559" name="楕円 558">
          <a:extLst>
            <a:ext uri="{FF2B5EF4-FFF2-40B4-BE49-F238E27FC236}">
              <a16:creationId xmlns:a16="http://schemas.microsoft.com/office/drawing/2014/main" id="{89AC55C8-8173-47EE-BEA2-4871CEA4DEA2}"/>
            </a:ext>
          </a:extLst>
        </xdr:cNvPr>
        <xdr:cNvSpPr/>
      </xdr:nvSpPr>
      <xdr:spPr>
        <a:xfrm>
          <a:off x="22110700" y="182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56024</xdr:rowOff>
    </xdr:from>
    <xdr:ext cx="469744" cy="259045"/>
    <xdr:sp macro="" textlink="">
      <xdr:nvSpPr>
        <xdr:cNvPr id="560" name="【庁舎】&#10;一人当たり面積該当値テキスト">
          <a:extLst>
            <a:ext uri="{FF2B5EF4-FFF2-40B4-BE49-F238E27FC236}">
              <a16:creationId xmlns:a16="http://schemas.microsoft.com/office/drawing/2014/main" id="{574A8EF2-FC1E-45E7-BC12-1C0EC91A1A82}"/>
            </a:ext>
          </a:extLst>
        </xdr:cNvPr>
        <xdr:cNvSpPr txBox="1"/>
      </xdr:nvSpPr>
      <xdr:spPr>
        <a:xfrm>
          <a:off x="22199600" y="182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90932</xdr:rowOff>
    </xdr:from>
    <xdr:to>
      <xdr:col>112</xdr:col>
      <xdr:colOff>38100</xdr:colOff>
      <xdr:row>107</xdr:row>
      <xdr:rowOff>21082</xdr:rowOff>
    </xdr:to>
    <xdr:sp macro="" textlink="">
      <xdr:nvSpPr>
        <xdr:cNvPr id="561" name="楕円 560">
          <a:extLst>
            <a:ext uri="{FF2B5EF4-FFF2-40B4-BE49-F238E27FC236}">
              <a16:creationId xmlns:a16="http://schemas.microsoft.com/office/drawing/2014/main" id="{85E5FA91-1877-429E-813E-430F7F9B3494}"/>
            </a:ext>
          </a:extLst>
        </xdr:cNvPr>
        <xdr:cNvSpPr/>
      </xdr:nvSpPr>
      <xdr:spPr>
        <a:xfrm>
          <a:off x="21272500" y="182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128397</xdr:rowOff>
    </xdr:from>
    <xdr:to>
      <xdr:col>116</xdr:col>
      <xdr:colOff>63500</xdr:colOff>
      <xdr:row>106</xdr:row>
      <xdr:rowOff>141732</xdr:rowOff>
    </xdr:to>
    <xdr:cxnSp macro="">
      <xdr:nvCxnSpPr>
        <xdr:cNvPr id="562" name="直線コネクタ 561">
          <a:extLst>
            <a:ext uri="{FF2B5EF4-FFF2-40B4-BE49-F238E27FC236}">
              <a16:creationId xmlns:a16="http://schemas.microsoft.com/office/drawing/2014/main" id="{24E8EEF8-3BCC-476B-8FD6-C4DA150B2092}"/>
            </a:ext>
          </a:extLst>
        </xdr:cNvPr>
        <xdr:cNvCxnSpPr/>
      </xdr:nvCxnSpPr>
      <xdr:spPr>
        <a:xfrm flipV="1">
          <a:off x="21323300" y="18302097"/>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31132</xdr:rowOff>
    </xdr:from>
    <xdr:ext cx="469744" cy="259045"/>
    <xdr:sp macro="" textlink="">
      <xdr:nvSpPr>
        <xdr:cNvPr id="563" name="n_1aveValue【庁舎】&#10;一人当たり面積">
          <a:extLst>
            <a:ext uri="{FF2B5EF4-FFF2-40B4-BE49-F238E27FC236}">
              <a16:creationId xmlns:a16="http://schemas.microsoft.com/office/drawing/2014/main" id="{189285AE-166F-4E89-9828-5C25D2FD0EF0}"/>
            </a:ext>
          </a:extLst>
        </xdr:cNvPr>
        <xdr:cNvSpPr txBox="1"/>
      </xdr:nvSpPr>
      <xdr:spPr>
        <a:xfrm>
          <a:off x="21075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39133</xdr:rowOff>
    </xdr:from>
    <xdr:ext cx="469744" cy="259045"/>
    <xdr:sp macro="" textlink="">
      <xdr:nvSpPr>
        <xdr:cNvPr id="564" name="n_2aveValue【庁舎】&#10;一人当たり面積">
          <a:extLst>
            <a:ext uri="{FF2B5EF4-FFF2-40B4-BE49-F238E27FC236}">
              <a16:creationId xmlns:a16="http://schemas.microsoft.com/office/drawing/2014/main" id="{58A2B5F5-D009-478C-B481-2037BCAC57F4}"/>
            </a:ext>
          </a:extLst>
        </xdr:cNvPr>
        <xdr:cNvSpPr txBox="1"/>
      </xdr:nvSpPr>
      <xdr:spPr>
        <a:xfrm>
          <a:off x="201994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45610</xdr:rowOff>
    </xdr:from>
    <xdr:ext cx="469744" cy="259045"/>
    <xdr:sp macro="" textlink="">
      <xdr:nvSpPr>
        <xdr:cNvPr id="565" name="n_3aveValue【庁舎】&#10;一人当たり面積">
          <a:extLst>
            <a:ext uri="{FF2B5EF4-FFF2-40B4-BE49-F238E27FC236}">
              <a16:creationId xmlns:a16="http://schemas.microsoft.com/office/drawing/2014/main" id="{28E50FA7-DD47-49C4-A6E2-380A49F086C1}"/>
            </a:ext>
          </a:extLst>
        </xdr:cNvPr>
        <xdr:cNvSpPr txBox="1"/>
      </xdr:nvSpPr>
      <xdr:spPr>
        <a:xfrm>
          <a:off x="19310427" y="1804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36847</xdr:rowOff>
    </xdr:from>
    <xdr:ext cx="469744" cy="259045"/>
    <xdr:sp macro="" textlink="">
      <xdr:nvSpPr>
        <xdr:cNvPr id="566" name="n_4aveValue【庁舎】&#10;一人当たり面積">
          <a:extLst>
            <a:ext uri="{FF2B5EF4-FFF2-40B4-BE49-F238E27FC236}">
              <a16:creationId xmlns:a16="http://schemas.microsoft.com/office/drawing/2014/main" id="{6736ED54-BA63-4D45-BEB8-DBC8C3C21009}"/>
            </a:ext>
          </a:extLst>
        </xdr:cNvPr>
        <xdr:cNvSpPr txBox="1"/>
      </xdr:nvSpPr>
      <xdr:spPr>
        <a:xfrm>
          <a:off x="18421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12209</xdr:rowOff>
    </xdr:from>
    <xdr:ext cx="469744" cy="259045"/>
    <xdr:sp macro="" textlink="">
      <xdr:nvSpPr>
        <xdr:cNvPr id="567" name="n_1mainValue【庁舎】&#10;一人当たり面積">
          <a:extLst>
            <a:ext uri="{FF2B5EF4-FFF2-40B4-BE49-F238E27FC236}">
              <a16:creationId xmlns:a16="http://schemas.microsoft.com/office/drawing/2014/main" id="{25FEC9EA-638B-4BBB-BFF4-BEA34CED3C08}"/>
            </a:ext>
          </a:extLst>
        </xdr:cNvPr>
        <xdr:cNvSpPr txBox="1"/>
      </xdr:nvSpPr>
      <xdr:spPr>
        <a:xfrm>
          <a:off x="21075727" y="183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a:extLst>
            <a:ext uri="{FF2B5EF4-FFF2-40B4-BE49-F238E27FC236}">
              <a16:creationId xmlns:a16="http://schemas.microsoft.com/office/drawing/2014/main" id="{73888391-BB7D-4332-96AB-D0821DA079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a:extLst>
            <a:ext uri="{FF2B5EF4-FFF2-40B4-BE49-F238E27FC236}">
              <a16:creationId xmlns:a16="http://schemas.microsoft.com/office/drawing/2014/main" id="{52FE2786-B252-449A-B8FD-F13E33ACBA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a:extLst>
            <a:ext uri="{FF2B5EF4-FFF2-40B4-BE49-F238E27FC236}">
              <a16:creationId xmlns:a16="http://schemas.microsoft.com/office/drawing/2014/main" id="{903A3D02-1B82-4E1B-894A-D7871744D6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有形固定資産減価償却率について、類似団体と比較して高くなっている施設は、一般廃棄物処理施設、消防施設、庁舎であり、低くなっている施設は、体育館・プール、保健・福祉センターである。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有形固定資産減価償却率が比較的に高い施設である一般廃棄物処理施設については、郡内</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ケ町村が広域圏組合に加入し、共同管理している施設であるが、長寿命化計画や維持管理計画に基づき、耐震診断・耐震改修等を実施し、また、適宜、改修工事や維持管理修繕等を実施しており、継続して老朽化対策を実施する。消防施設については、公共施設等総合管理計画に基づく個別施設計画により、改修や修繕、更には合併・統合による建て替え等を実施している。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つの旧分団を統合し、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つの新分団の消防屯所を建設する予定である。庁舎については、築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年経過し、かなり古い建物となっている。近年中にコミセン施設の建て替えと合わせて統合・複合化し、新たに新庁舎を建設する予定となっている。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年の震災後、大規模改修を実施したため、有形固定資産減価償却率が低くなっている。プールについては、平成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年に建て替えしているので、有形固定資産減価償却率が低くなっている。保健・福祉センターについては、平成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て替えしており、類似団体と比較すると有形固定資産減価償却率が低くなっている。今後も公共施設等総合管理計画や個別施設計画に基づき、適宜、取壊しや新築・改修等を実施し、財政負担の軽減と公共施設等の最適配置に努めてゆきたいと思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2,397
197.35
6,446,628
5,944,052
56,645
2,080,305
2,510,331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63500</xdr:rowOff>
    </xdr:from>
    <xdr:ext cx="1022985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81050" y="4686300"/>
          <a:ext cx="102298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昨年度とほぼ同数になりましたが、依然として横ばい状態であります。類似団体と比較すると高い水準を示していますが、財源の確保においては地方交付税や国県支出金、更には復興関連補助金に依存しており村税等の一般財源は厳しい状況にあり、自主財源の確保が喫緊の課題となっております。将来において、固定資産税や法人税等の増収を目指すため、企業等の村内進出を積極的に推進する事業計画を作成し、実践してゆく必要があると考えます。財政力指数の当面の目標を</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以上と設定し、各課全庁的に連携・協力し、努力してゆきたい。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77305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なっています。主な要因は、増えていた個人の収入増加に伴う市町村税（個人分）が例年並みに落ち着いたことから、経常収支比率が前年度より増加しています。これは、一時的な変動であると予想されます。</a:t>
          </a:r>
        </a:p>
        <a:p>
          <a:r>
            <a:rPr kumimoji="1" lang="ja-JP" altLang="en-US" sz="1300">
              <a:latin typeface="ＭＳ Ｐゴシック" panose="020B0600070205080204" pitchFamily="50" charset="-128"/>
              <a:ea typeface="ＭＳ Ｐゴシック" panose="020B0600070205080204" pitchFamily="50" charset="-128"/>
            </a:rPr>
            <a:t>比率は依然として高いため、引き続き義務的経費の削減に努め、弾力性のある財政運営に努めます。最近増加傾向にある電気代に着目し、経費を抑える諸施策等を実施してゆきたい。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164042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28256"/>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65</xdr:row>
      <xdr:rowOff>121285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28256"/>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151977</xdr:rowOff>
    </xdr:from>
    <xdr:to>
      <xdr:col>19</xdr:col>
      <xdr:colOff>184150</xdr:colOff>
      <xdr:row>64</xdr:row>
      <xdr:rowOff>82127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92304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16721</xdr:rowOff>
    </xdr:from>
    <xdr:to>
      <xdr:col>15</xdr:col>
      <xdr:colOff>82550</xdr:colOff>
      <xdr:row>65</xdr:row>
      <xdr:rowOff>121285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6097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16721</xdr:rowOff>
    </xdr:from>
    <xdr:to>
      <xdr:col>11</xdr:col>
      <xdr:colOff>31750</xdr:colOff>
      <xdr:row>65</xdr:row>
      <xdr:rowOff>69004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609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113242</xdr:rowOff>
    </xdr:from>
    <xdr:to>
      <xdr:col>23</xdr:col>
      <xdr:colOff>184150</xdr:colOff>
      <xdr:row>65</xdr:row>
      <xdr:rowOff>43392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85319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70485</xdr:rowOff>
    </xdr:from>
    <xdr:to>
      <xdr:col>15</xdr:col>
      <xdr:colOff>133350</xdr:colOff>
      <xdr:row>66</xdr:row>
      <xdr:rowOff>635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156862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137371</xdr:rowOff>
    </xdr:from>
    <xdr:to>
      <xdr:col>11</xdr:col>
      <xdr:colOff>82550</xdr:colOff>
      <xdr:row>65</xdr:row>
      <xdr:rowOff>67521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52298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減少していますが、類似団体よりは依然として高い数値となっています。これは依然として続く原子力災害による除染対策事業や復興関連事業の物件費、人件費等が原因となっております。復興関連事業も徐々に減少してきましたが、除染関連事業は令和４年度まで続く予定のため、この状況は比較的高い数値で継続されます。それ以降は、緩やかに減少してくるものと思われます。</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70607</xdr:rowOff>
    </xdr:from>
    <xdr:to>
      <xdr:col>23</xdr:col>
      <xdr:colOff>133350</xdr:colOff>
      <xdr:row>84</xdr:row>
      <xdr:rowOff>50947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29507"/>
          <a:ext cx="838200" cy="3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109572</xdr:rowOff>
    </xdr:from>
    <xdr:to>
      <xdr:col>19</xdr:col>
      <xdr:colOff>133350</xdr:colOff>
      <xdr:row>84</xdr:row>
      <xdr:rowOff>50947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68472"/>
          <a:ext cx="889000" cy="28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52465</xdr:rowOff>
    </xdr:from>
    <xdr:to>
      <xdr:col>19</xdr:col>
      <xdr:colOff>184150</xdr:colOff>
      <xdr:row>81</xdr:row>
      <xdr:rowOff>154065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164242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0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35193</xdr:rowOff>
    </xdr:from>
    <xdr:to>
      <xdr:col>15</xdr:col>
      <xdr:colOff>82550</xdr:colOff>
      <xdr:row>82</xdr:row>
      <xdr:rowOff>109572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94093"/>
          <a:ext cx="889000" cy="7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34699</xdr:rowOff>
    </xdr:from>
    <xdr:to>
      <xdr:col>15</xdr:col>
      <xdr:colOff>133350</xdr:colOff>
      <xdr:row>81</xdr:row>
      <xdr:rowOff>136299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2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146476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9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35193</xdr:rowOff>
    </xdr:from>
    <xdr:to>
      <xdr:col>11</xdr:col>
      <xdr:colOff>31750</xdr:colOff>
      <xdr:row>87</xdr:row>
      <xdr:rowOff>132865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94093"/>
          <a:ext cx="889000" cy="9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33759</xdr:rowOff>
    </xdr:from>
    <xdr:to>
      <xdr:col>11</xdr:col>
      <xdr:colOff>82550</xdr:colOff>
      <xdr:row>81</xdr:row>
      <xdr:rowOff>135359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2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145536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9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39577</xdr:rowOff>
    </xdr:from>
    <xdr:to>
      <xdr:col>7</xdr:col>
      <xdr:colOff>31750</xdr:colOff>
      <xdr:row>81</xdr:row>
      <xdr:rowOff>141177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151354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9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19807</xdr:rowOff>
    </xdr:from>
    <xdr:to>
      <xdr:col>23</xdr:col>
      <xdr:colOff>184150</xdr:colOff>
      <xdr:row>82</xdr:row>
      <xdr:rowOff>121407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163334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5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147</xdr:rowOff>
    </xdr:from>
    <xdr:to>
      <xdr:col>19</xdr:col>
      <xdr:colOff>184150</xdr:colOff>
      <xdr:row>84</xdr:row>
      <xdr:rowOff>101747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86524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88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58772</xdr:rowOff>
    </xdr:from>
    <xdr:to>
      <xdr:col>15</xdr:col>
      <xdr:colOff>133350</xdr:colOff>
      <xdr:row>82</xdr:row>
      <xdr:rowOff>160372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145149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0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155843</xdr:rowOff>
    </xdr:from>
    <xdr:to>
      <xdr:col>11</xdr:col>
      <xdr:colOff>82550</xdr:colOff>
      <xdr:row>82</xdr:row>
      <xdr:rowOff>85993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2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82065</xdr:rowOff>
    </xdr:from>
    <xdr:to>
      <xdr:col>7</xdr:col>
      <xdr:colOff>31750</xdr:colOff>
      <xdr:row>88</xdr:row>
      <xdr:rowOff>12215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9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168442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50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ラスパイレス指数は前年度同数となります。</a:t>
          </a:r>
        </a:p>
        <a:p>
          <a:r>
            <a:rPr kumimoji="1" lang="ja-JP" altLang="en-US" sz="1300">
              <a:latin typeface="ＭＳ Ｐゴシック" panose="020B0600070205080204" pitchFamily="50" charset="-128"/>
              <a:ea typeface="ＭＳ Ｐゴシック" panose="020B0600070205080204" pitchFamily="50" charset="-128"/>
            </a:rPr>
            <a:t>本村は、対象となる職員数が非常に少ないため、職員構成のわずかな変動がラスパイレス数値へ著しい影響を与えているものと考察されます。</a:t>
          </a:r>
        </a:p>
        <a:p>
          <a:r>
            <a:rPr kumimoji="1" lang="ja-JP" altLang="en-US" sz="1300">
              <a:latin typeface="ＭＳ Ｐゴシック" panose="020B0600070205080204" pitchFamily="50" charset="-128"/>
              <a:ea typeface="ＭＳ Ｐゴシック" panose="020B0600070205080204" pitchFamily="50" charset="-128"/>
            </a:rPr>
            <a:t>また、本年度は前年度に使用した令和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年度給与実態調査の数値を使用しておりますので、同数となります。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87</xdr:row>
      <xdr:rowOff>26670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005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93027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0059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93027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7901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163847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人口千人当たりの職員数はここ数年横ばいの傾向にあり、本年度も前年度と数値はほぼ同数となっています。</a:t>
          </a:r>
        </a:p>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0.88</a:t>
          </a:r>
          <a:r>
            <a:rPr kumimoji="1" lang="ja-JP" altLang="en-US" sz="1300">
              <a:latin typeface="ＭＳ Ｐゴシック" panose="020B0600070205080204" pitchFamily="50" charset="-128"/>
              <a:ea typeface="ＭＳ Ｐゴシック" panose="020B0600070205080204" pitchFamily="50" charset="-128"/>
            </a:rPr>
            <a:t>人増加しましたが、職員数においては、事務機構改善による組織の見直しや、職員数の抑制等を行っている状況ですが、震災関連の復旧・復興事業もあいまって、現状の職員数を減らしていくことは困難な状況です。</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137777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94442"/>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64008</xdr:rowOff>
    </xdr:from>
    <xdr:to>
      <xdr:col>77</xdr:col>
      <xdr:colOff>44450</xdr:colOff>
      <xdr:row>60</xdr:row>
      <xdr:rowOff>107442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510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97318</xdr:rowOff>
    </xdr:from>
    <xdr:to>
      <xdr:col>77</xdr:col>
      <xdr:colOff>95250</xdr:colOff>
      <xdr:row>61</xdr:row>
      <xdr:rowOff>27468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8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12245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7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15748</xdr:rowOff>
    </xdr:from>
    <xdr:to>
      <xdr:col>72</xdr:col>
      <xdr:colOff>203200</xdr:colOff>
      <xdr:row>60</xdr:row>
      <xdr:rowOff>64008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27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128343</xdr:rowOff>
    </xdr:from>
    <xdr:to>
      <xdr:col>73</xdr:col>
      <xdr:colOff>44450</xdr:colOff>
      <xdr:row>61</xdr:row>
      <xdr:rowOff>58493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4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43270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5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15748</xdr:rowOff>
    </xdr:from>
    <xdr:to>
      <xdr:col>68</xdr:col>
      <xdr:colOff>152400</xdr:colOff>
      <xdr:row>60</xdr:row>
      <xdr:rowOff>37465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027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114554</xdr:rowOff>
    </xdr:from>
    <xdr:to>
      <xdr:col>68</xdr:col>
      <xdr:colOff>203200</xdr:colOff>
      <xdr:row>61</xdr:row>
      <xdr:rowOff>44704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29481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129722</xdr:rowOff>
    </xdr:from>
    <xdr:to>
      <xdr:col>64</xdr:col>
      <xdr:colOff>152400</xdr:colOff>
      <xdr:row>61</xdr:row>
      <xdr:rowOff>59872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44649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86977</xdr:rowOff>
    </xdr:from>
    <xdr:to>
      <xdr:col>81</xdr:col>
      <xdr:colOff>95250</xdr:colOff>
      <xdr:row>61</xdr:row>
      <xdr:rowOff>17127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59054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56642</xdr:rowOff>
    </xdr:from>
    <xdr:to>
      <xdr:col>77</xdr:col>
      <xdr:colOff>95250</xdr:colOff>
      <xdr:row>60</xdr:row>
      <xdr:rowOff>158242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168419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13208</xdr:rowOff>
    </xdr:from>
    <xdr:to>
      <xdr:col>73</xdr:col>
      <xdr:colOff>44450</xdr:colOff>
      <xdr:row>60</xdr:row>
      <xdr:rowOff>114808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124985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136398</xdr:rowOff>
    </xdr:from>
    <xdr:to>
      <xdr:col>68</xdr:col>
      <xdr:colOff>203200</xdr:colOff>
      <xdr:row>60</xdr:row>
      <xdr:rowOff>66548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76725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％減少しましたが、全国や福島県平均と比較しても同程度の数値となっており健全な状態となっています。増えていた要因は、令和元年度に発生した台風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号による災害復旧事業債の増加によるものです。地方債の発行に関しても、普通交付税で措置される辺地債や過疎債、緊防債の借入を優先し、健全な財政運営を行っていきます。</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021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57573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2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92287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3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の減少に加え、充当可能基金の確保等により将来負担比率は健全な数値となっています。地方債においては、普通交付税の基準財政需要額の算入率の高い起債を借入するように心がけ、また、借入額が償還を上回らないようにし、年々地方債現在高を減少させるようにしています。</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2,397
197.35
6,446,628
5,944,052
56,645
2,080,305
2,510,331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前年度比で同数となりました。主な要因は、職員採用と退職等が原因と考えられますが、県平均や類似団体と同程度となっております。引き続き、人件費の抑制に努めます。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128778</xdr:rowOff>
    </xdr:from>
    <xdr:to>
      <xdr:col>20</xdr:col>
      <xdr:colOff>38100</xdr:colOff>
      <xdr:row>38</xdr:row>
      <xdr:rowOff>58928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55626</xdr:rowOff>
    </xdr:from>
    <xdr:to>
      <xdr:col>15</xdr:col>
      <xdr:colOff>149225</xdr:colOff>
      <xdr:row>37</xdr:row>
      <xdr:rowOff>157226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167403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162831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物件費については、復興関連事業の増加により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ととなりました。除染事業や工業団地造成事業が終了に向かい縮小される一方で、教育施設環境整備事業やワイン醸造施設整備事業や住環境整備事業などの新規事業が展開され、物件費が変動すると見込まれ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113284</xdr:rowOff>
    </xdr:from>
    <xdr:to>
      <xdr:col>82</xdr:col>
      <xdr:colOff>107950</xdr:colOff>
      <xdr:row>19</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993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18</xdr:row>
      <xdr:rowOff>113284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81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81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262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121429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62484</xdr:rowOff>
    </xdr:from>
    <xdr:to>
      <xdr:col>78</xdr:col>
      <xdr:colOff>120650</xdr:colOff>
      <xdr:row>18</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148861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108204</xdr:rowOff>
    </xdr:from>
    <xdr:to>
      <xdr:col>69</xdr:col>
      <xdr:colOff>142875</xdr:colOff>
      <xdr:row>19</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23131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前年度と同数となりました。村内が平成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全域避難解除になり、帰村者も徐々に増えてきていることから、高齢者等の扶助費が微増となったことが要因と考えられます。増えている高齢化率に比例し、扶助費についても増加してゆくことが推測されるので、全庁的に協力し、抑制する諸施策等実施してゆ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ポイント微増しています。類似団体と比較すると依然として高い推移のため、事業の適正な執行と健全財政運営のための財源確保が重要となってきます。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60706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15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101854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150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137922</xdr:rowOff>
    </xdr:from>
    <xdr:to>
      <xdr:col>78</xdr:col>
      <xdr:colOff>120650</xdr:colOff>
      <xdr:row>56</xdr:row>
      <xdr:rowOff>68072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56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101854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87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142494</xdr:rowOff>
    </xdr:from>
    <xdr:to>
      <xdr:col>74</xdr:col>
      <xdr:colOff>31750</xdr:colOff>
      <xdr:row>56</xdr:row>
      <xdr:rowOff>72644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143002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876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xdr:rowOff>
    </xdr:from>
    <xdr:to>
      <xdr:col>69</xdr:col>
      <xdr:colOff>142875</xdr:colOff>
      <xdr:row>56</xdr:row>
      <xdr:rowOff>104648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0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51054</xdr:rowOff>
    </xdr:from>
    <xdr:to>
      <xdr:col>74</xdr:col>
      <xdr:colOff>31750</xdr:colOff>
      <xdr:row>57</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137431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50563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92202</xdr:rowOff>
    </xdr:from>
    <xdr:to>
      <xdr:col>65</xdr:col>
      <xdr:colOff>53975</xdr:colOff>
      <xdr:row>58</xdr:row>
      <xdr:rowOff>22352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ポイント増加しています。補助対象団体及び補助交付額が増加したことが要因となっています。</a:t>
          </a:r>
        </a:p>
        <a:p>
          <a:r>
            <a:rPr kumimoji="1" lang="ja-JP" altLang="en-US" sz="1300">
              <a:latin typeface="ＭＳ Ｐゴシック" panose="020B0600070205080204" pitchFamily="50" charset="-128"/>
              <a:ea typeface="ＭＳ Ｐゴシック" panose="020B0600070205080204" pitchFamily="50" charset="-128"/>
            </a:rPr>
            <a:t>復興関連事業が増加したことによる増加と思われます。補助金等の縮減や見直し、廃止等について、経費抑制のため努力してゆきたい。</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94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94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ポイント減少しましたが、類似団体よりも低い水準となっています。</a:t>
          </a:r>
        </a:p>
        <a:p>
          <a:r>
            <a:rPr kumimoji="1" lang="ja-JP" altLang="en-US" sz="1300">
              <a:latin typeface="ＭＳ Ｐゴシック" panose="020B0600070205080204" pitchFamily="50" charset="-128"/>
              <a:ea typeface="ＭＳ Ｐゴシック" panose="020B0600070205080204" pitchFamily="50" charset="-128"/>
            </a:rPr>
            <a:t>公債費は横ばいから減少傾向にあり、健全な状況と考えられます。今後も健全財政運営に努め、実質公債比率を勘案しながら起債額を調整していきます。</a:t>
          </a:r>
        </a:p>
        <a:p>
          <a:r>
            <a:rPr kumimoji="1" lang="ja-JP" altLang="en-US" sz="1300">
              <a:latin typeface="ＭＳ Ｐゴシック" panose="020B0600070205080204" pitchFamily="50" charset="-128"/>
              <a:ea typeface="ＭＳ Ｐゴシック" panose="020B0600070205080204" pitchFamily="50" charset="-128"/>
            </a:rPr>
            <a:t>微減の要因は、地方債残高の減によるものです。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9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00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公債費以外では、前年度比で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ポイント増加していますが、依然として類似団体よりも高い数値となっています。経常的収入の減少と経常的支出の増加が要因と考えられます。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146050</xdr:rowOff>
    </xdr:from>
    <xdr:to>
      <xdr:col>82</xdr:col>
      <xdr:colOff>107950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6906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80</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90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95250</xdr:rowOff>
    </xdr:from>
    <xdr:to>
      <xdr:col>78</xdr:col>
      <xdr:colOff>120650</xdr:colOff>
      <xdr:row>79</xdr:row>
      <xdr:rowOff>25400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35577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80</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40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114300</xdr:rowOff>
    </xdr:from>
    <xdr:to>
      <xdr:col>74</xdr:col>
      <xdr:colOff>31750</xdr:colOff>
      <xdr:row>79</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7401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11430</xdr:rowOff>
    </xdr:from>
    <xdr:to>
      <xdr:col>69</xdr:col>
      <xdr:colOff>142875</xdr:colOff>
      <xdr:row>79</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123207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49530</xdr:rowOff>
    </xdr:from>
    <xdr:to>
      <xdr:col>82</xdr:col>
      <xdr:colOff>158750</xdr:colOff>
      <xdr:row>80</xdr:row>
      <xdr:rowOff>151130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21607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60961</xdr:rowOff>
    </xdr:from>
    <xdr:to>
      <xdr:col>74</xdr:col>
      <xdr:colOff>31750</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72389</xdr:rowOff>
    </xdr:from>
    <xdr:to>
      <xdr:col>65</xdr:col>
      <xdr:colOff>53975</xdr:colOff>
      <xdr:row>81</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158766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124607</xdr:rowOff>
    </xdr:from>
    <xdr:to>
      <xdr:col>29</xdr:col>
      <xdr:colOff>127000</xdr:colOff>
      <xdr:row>17</xdr:row>
      <xdr:rowOff>146694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86882"/>
          <a:ext cx="647700" cy="2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146092</xdr:rowOff>
    </xdr:from>
    <xdr:to>
      <xdr:col>26</xdr:col>
      <xdr:colOff>50800</xdr:colOff>
      <xdr:row>17</xdr:row>
      <xdr:rowOff>146694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08367"/>
          <a:ext cx="698500" cy="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41384</xdr:rowOff>
    </xdr:from>
    <xdr:to>
      <xdr:col>26</xdr:col>
      <xdr:colOff>101600</xdr:colOff>
      <xdr:row>17</xdr:row>
      <xdr:rowOff>142984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03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153161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7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146092</xdr:rowOff>
    </xdr:from>
    <xdr:to>
      <xdr:col>22</xdr:col>
      <xdr:colOff>114300</xdr:colOff>
      <xdr:row>17</xdr:row>
      <xdr:rowOff>170122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08367"/>
          <a:ext cx="698500" cy="2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26299</xdr:rowOff>
    </xdr:from>
    <xdr:to>
      <xdr:col>22</xdr:col>
      <xdr:colOff>165100</xdr:colOff>
      <xdr:row>17</xdr:row>
      <xdr:rowOff>127899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298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138076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5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170122</xdr:rowOff>
    </xdr:from>
    <xdr:to>
      <xdr:col>18</xdr:col>
      <xdr:colOff>177800</xdr:colOff>
      <xdr:row>18</xdr:row>
      <xdr:rowOff>3821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2397"/>
          <a:ext cx="698500" cy="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33711</xdr:rowOff>
    </xdr:from>
    <xdr:to>
      <xdr:col>19</xdr:col>
      <xdr:colOff>38100</xdr:colOff>
      <xdr:row>17</xdr:row>
      <xdr:rowOff>135311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299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145488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6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31844</xdr:rowOff>
    </xdr:from>
    <xdr:to>
      <xdr:col>15</xdr:col>
      <xdr:colOff>101600</xdr:colOff>
      <xdr:row>17</xdr:row>
      <xdr:rowOff>133444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2994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143621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76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73807</xdr:rowOff>
    </xdr:from>
    <xdr:to>
      <xdr:col>29</xdr:col>
      <xdr:colOff>177800</xdr:colOff>
      <xdr:row>18</xdr:row>
      <xdr:rowOff>3957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3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45884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0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95894</xdr:rowOff>
    </xdr:from>
    <xdr:to>
      <xdr:col>26</xdr:col>
      <xdr:colOff>101600</xdr:colOff>
      <xdr:row>18</xdr:row>
      <xdr:rowOff>26044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8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44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95292</xdr:rowOff>
    </xdr:from>
    <xdr:to>
      <xdr:col>22</xdr:col>
      <xdr:colOff>165100</xdr:colOff>
      <xdr:row>18</xdr:row>
      <xdr:rowOff>25442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4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119322</xdr:rowOff>
    </xdr:from>
    <xdr:to>
      <xdr:col>19</xdr:col>
      <xdr:colOff>38100</xdr:colOff>
      <xdr:row>18</xdr:row>
      <xdr:rowOff>49472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34249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124471</xdr:rowOff>
    </xdr:from>
    <xdr:to>
      <xdr:col>15</xdr:col>
      <xdr:colOff>101600</xdr:colOff>
      <xdr:row>18</xdr:row>
      <xdr:rowOff>54621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39398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188310</xdr:rowOff>
    </xdr:from>
    <xdr:to>
      <xdr:col>29</xdr:col>
      <xdr:colOff>127000</xdr:colOff>
      <xdr:row>35</xdr:row>
      <xdr:rowOff>196805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98660"/>
          <a:ext cx="647700" cy="8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169652</xdr:rowOff>
    </xdr:from>
    <xdr:to>
      <xdr:col>26</xdr:col>
      <xdr:colOff>50800</xdr:colOff>
      <xdr:row>35</xdr:row>
      <xdr:rowOff>188310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80002"/>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139797</xdr:rowOff>
    </xdr:from>
    <xdr:to>
      <xdr:col>26</xdr:col>
      <xdr:colOff>101600</xdr:colOff>
      <xdr:row>35</xdr:row>
      <xdr:rowOff>241397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226174</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3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169652</xdr:rowOff>
    </xdr:from>
    <xdr:to>
      <xdr:col>22</xdr:col>
      <xdr:colOff>114300</xdr:colOff>
      <xdr:row>35</xdr:row>
      <xdr:rowOff>199334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0002"/>
          <a:ext cx="698500" cy="2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150477</xdr:rowOff>
    </xdr:from>
    <xdr:to>
      <xdr:col>22</xdr:col>
      <xdr:colOff>165100</xdr:colOff>
      <xdr:row>35</xdr:row>
      <xdr:rowOff>252077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236854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4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199334</xdr:rowOff>
    </xdr:from>
    <xdr:to>
      <xdr:col>18</xdr:col>
      <xdr:colOff>177800</xdr:colOff>
      <xdr:row>35</xdr:row>
      <xdr:rowOff>237418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09684"/>
          <a:ext cx="698500" cy="3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154239</xdr:rowOff>
    </xdr:from>
    <xdr:to>
      <xdr:col>19</xdr:col>
      <xdr:colOff>38100</xdr:colOff>
      <xdr:row>35</xdr:row>
      <xdr:rowOff>255839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240616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151958</xdr:rowOff>
    </xdr:from>
    <xdr:to>
      <xdr:col>15</xdr:col>
      <xdr:colOff>101600</xdr:colOff>
      <xdr:row>35</xdr:row>
      <xdr:rowOff>253558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263735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146005</xdr:rowOff>
    </xdr:from>
    <xdr:to>
      <xdr:col>29</xdr:col>
      <xdr:colOff>177800</xdr:colOff>
      <xdr:row>35</xdr:row>
      <xdr:rowOff>247605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118082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137510</xdr:rowOff>
    </xdr:from>
    <xdr:to>
      <xdr:col>26</xdr:col>
      <xdr:colOff>101600</xdr:colOff>
      <xdr:row>35</xdr:row>
      <xdr:rowOff>239110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249287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118852</xdr:rowOff>
    </xdr:from>
    <xdr:to>
      <xdr:col>22</xdr:col>
      <xdr:colOff>165100</xdr:colOff>
      <xdr:row>35</xdr:row>
      <xdr:rowOff>220452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230629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148534</xdr:rowOff>
    </xdr:from>
    <xdr:to>
      <xdr:col>19</xdr:col>
      <xdr:colOff>38100</xdr:colOff>
      <xdr:row>35</xdr:row>
      <xdr:rowOff>250134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260311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186618</xdr:rowOff>
    </xdr:from>
    <xdr:to>
      <xdr:col>15</xdr:col>
      <xdr:colOff>101600</xdr:colOff>
      <xdr:row>35</xdr:row>
      <xdr:rowOff>288218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272995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8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2,397
197.35
6,446,628
5,944,052
56,645
2,080,305
2,510,331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135241</xdr:rowOff>
    </xdr:from>
    <xdr:to>
      <xdr:col>24</xdr:col>
      <xdr:colOff>63500</xdr:colOff>
      <xdr:row>36</xdr:row>
      <xdr:rowOff>150599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7441"/>
          <a:ext cx="838200" cy="1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150599</xdr:rowOff>
    </xdr:from>
    <xdr:to>
      <xdr:col>19</xdr:col>
      <xdr:colOff>177800</xdr:colOff>
      <xdr:row>36</xdr:row>
      <xdr:rowOff>168083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22799"/>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50829</xdr:rowOff>
    </xdr:from>
    <xdr:to>
      <xdr:col>20</xdr:col>
      <xdr:colOff>38100</xdr:colOff>
      <xdr:row>36</xdr:row>
      <xdr:rowOff>152429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2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168956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599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168083</xdr:rowOff>
    </xdr:from>
    <xdr:to>
      <xdr:col>15</xdr:col>
      <xdr:colOff>50800</xdr:colOff>
      <xdr:row>37</xdr:row>
      <xdr:rowOff>7171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0283"/>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92358</xdr:rowOff>
    </xdr:from>
    <xdr:to>
      <xdr:col>15</xdr:col>
      <xdr:colOff>101600</xdr:colOff>
      <xdr:row>37</xdr:row>
      <xdr:rowOff>22508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6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39035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3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6038</xdr:rowOff>
    </xdr:from>
    <xdr:to>
      <xdr:col>10</xdr:col>
      <xdr:colOff>114300</xdr:colOff>
      <xdr:row>37</xdr:row>
      <xdr:rowOff>7171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49688"/>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101142</xdr:rowOff>
    </xdr:from>
    <xdr:to>
      <xdr:col>10</xdr:col>
      <xdr:colOff>165100</xdr:colOff>
      <xdr:row>37</xdr:row>
      <xdr:rowOff>31292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2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47819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4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94800</xdr:rowOff>
    </xdr:from>
    <xdr:to>
      <xdr:col>6</xdr:col>
      <xdr:colOff>38100</xdr:colOff>
      <xdr:row>37</xdr:row>
      <xdr:rowOff>24950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2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41477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84441</xdr:rowOff>
    </xdr:from>
    <xdr:to>
      <xdr:col>24</xdr:col>
      <xdr:colOff>114300</xdr:colOff>
      <xdr:row>37</xdr:row>
      <xdr:rowOff>14591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62868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99799</xdr:rowOff>
    </xdr:from>
    <xdr:to>
      <xdr:col>20</xdr:col>
      <xdr:colOff>38100</xdr:colOff>
      <xdr:row>37</xdr:row>
      <xdr:rowOff>29949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21076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6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117283</xdr:rowOff>
    </xdr:from>
    <xdr:to>
      <xdr:col>15</xdr:col>
      <xdr:colOff>101600</xdr:colOff>
      <xdr:row>37</xdr:row>
      <xdr:rowOff>47433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38560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8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127821</xdr:rowOff>
    </xdr:from>
    <xdr:to>
      <xdr:col>10</xdr:col>
      <xdr:colOff>165100</xdr:colOff>
      <xdr:row>37</xdr:row>
      <xdr:rowOff>57971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49098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39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126688</xdr:rowOff>
    </xdr:from>
    <xdr:to>
      <xdr:col>6</xdr:col>
      <xdr:colOff>38100</xdr:colOff>
      <xdr:row>37</xdr:row>
      <xdr:rowOff>56838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47965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39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40487</xdr:rowOff>
    </xdr:from>
    <xdr:to>
      <xdr:col>24</xdr:col>
      <xdr:colOff>62865</xdr:colOff>
      <xdr:row>58</xdr:row>
      <xdr:rowOff>98872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955887"/>
          <a:ext cx="1270" cy="10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102699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98872</xdr:rowOff>
    </xdr:from>
    <xdr:to>
      <xdr:col>24</xdr:col>
      <xdr:colOff>152400</xdr:colOff>
      <xdr:row>58</xdr:row>
      <xdr:rowOff>98872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4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158614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73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40487</xdr:rowOff>
    </xdr:from>
    <xdr:to>
      <xdr:col>24</xdr:col>
      <xdr:colOff>152400</xdr:colOff>
      <xdr:row>52</xdr:row>
      <xdr:rowOff>40487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95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30329</xdr:rowOff>
    </xdr:from>
    <xdr:to>
      <xdr:col>24</xdr:col>
      <xdr:colOff>63500</xdr:colOff>
      <xdr:row>56</xdr:row>
      <xdr:rowOff>74024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288629"/>
          <a:ext cx="838200" cy="38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17695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0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39268</xdr:rowOff>
    </xdr:from>
    <xdr:to>
      <xdr:col>24</xdr:col>
      <xdr:colOff>114300</xdr:colOff>
      <xdr:row>57</xdr:row>
      <xdr:rowOff>140868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30329</xdr:rowOff>
    </xdr:from>
    <xdr:to>
      <xdr:col>19</xdr:col>
      <xdr:colOff>177800</xdr:colOff>
      <xdr:row>56</xdr:row>
      <xdr:rowOff>2699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88629"/>
          <a:ext cx="889000" cy="3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171407</xdr:rowOff>
    </xdr:from>
    <xdr:to>
      <xdr:col>20</xdr:col>
      <xdr:colOff>38100</xdr:colOff>
      <xdr:row>57</xdr:row>
      <xdr:rowOff>101557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92684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6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2699</xdr:rowOff>
    </xdr:from>
    <xdr:to>
      <xdr:col>15</xdr:col>
      <xdr:colOff>50800</xdr:colOff>
      <xdr:row>56</xdr:row>
      <xdr:rowOff>55406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03899"/>
          <a:ext cx="889000" cy="5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159273</xdr:rowOff>
    </xdr:from>
    <xdr:to>
      <xdr:col>15</xdr:col>
      <xdr:colOff>101600</xdr:colOff>
      <xdr:row>57</xdr:row>
      <xdr:rowOff>89423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6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80550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5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45137</xdr:rowOff>
    </xdr:from>
    <xdr:to>
      <xdr:col>10</xdr:col>
      <xdr:colOff>114300</xdr:colOff>
      <xdr:row>56</xdr:row>
      <xdr:rowOff>55406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617637"/>
          <a:ext cx="889000" cy="10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157479</xdr:rowOff>
    </xdr:from>
    <xdr:to>
      <xdr:col>10</xdr:col>
      <xdr:colOff>165100</xdr:colOff>
      <xdr:row>57</xdr:row>
      <xdr:rowOff>87629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78756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153078</xdr:rowOff>
    </xdr:from>
    <xdr:to>
      <xdr:col>6</xdr:col>
      <xdr:colOff>38100</xdr:colOff>
      <xdr:row>57</xdr:row>
      <xdr:rowOff>83228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5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74355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4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23224</xdr:rowOff>
    </xdr:from>
    <xdr:to>
      <xdr:col>24</xdr:col>
      <xdr:colOff>114300</xdr:colOff>
      <xdr:row>56</xdr:row>
      <xdr:rowOff>124824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46101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7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150979</xdr:rowOff>
    </xdr:from>
    <xdr:to>
      <xdr:col>20</xdr:col>
      <xdr:colOff>38100</xdr:colOff>
      <xdr:row>54</xdr:row>
      <xdr:rowOff>81129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97656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1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123349</xdr:rowOff>
    </xdr:from>
    <xdr:to>
      <xdr:col>15</xdr:col>
      <xdr:colOff>101600</xdr:colOff>
      <xdr:row>56</xdr:row>
      <xdr:rowOff>53499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70026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2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4606</xdr:rowOff>
    </xdr:from>
    <xdr:to>
      <xdr:col>10</xdr:col>
      <xdr:colOff>165100</xdr:colOff>
      <xdr:row>56</xdr:row>
      <xdr:rowOff>106206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122733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8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165787</xdr:rowOff>
    </xdr:from>
    <xdr:to>
      <xdr:col>6</xdr:col>
      <xdr:colOff>38100</xdr:colOff>
      <xdr:row>50</xdr:row>
      <xdr:rowOff>95937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5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112464</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85205" y="834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143216</xdr:rowOff>
    </xdr:from>
    <xdr:to>
      <xdr:col>24</xdr:col>
      <xdr:colOff>63500</xdr:colOff>
      <xdr:row>78</xdr:row>
      <xdr:rowOff>45146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4866"/>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30877</xdr:rowOff>
    </xdr:from>
    <xdr:to>
      <xdr:col>19</xdr:col>
      <xdr:colOff>177800</xdr:colOff>
      <xdr:row>78</xdr:row>
      <xdr:rowOff>45146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0397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30877</xdr:rowOff>
    </xdr:from>
    <xdr:to>
      <xdr:col>15</xdr:col>
      <xdr:colOff>50800</xdr:colOff>
      <xdr:row>78</xdr:row>
      <xdr:rowOff>71075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03977"/>
          <a:ext cx="889000" cy="4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1352</xdr:rowOff>
    </xdr:from>
    <xdr:to>
      <xdr:col>10</xdr:col>
      <xdr:colOff>114300</xdr:colOff>
      <xdr:row>78</xdr:row>
      <xdr:rowOff>71075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4452"/>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92416</xdr:rowOff>
    </xdr:from>
    <xdr:to>
      <xdr:col>24</xdr:col>
      <xdr:colOff>114300</xdr:colOff>
      <xdr:row>78</xdr:row>
      <xdr:rowOff>22566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115293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165796</xdr:rowOff>
    </xdr:from>
    <xdr:to>
      <xdr:col>20</xdr:col>
      <xdr:colOff>38100</xdr:colOff>
      <xdr:row>78</xdr:row>
      <xdr:rowOff>95946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87073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151527</xdr:rowOff>
    </xdr:from>
    <xdr:to>
      <xdr:col>15</xdr:col>
      <xdr:colOff>101600</xdr:colOff>
      <xdr:row>78</xdr:row>
      <xdr:rowOff>81677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98204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2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20275</xdr:rowOff>
    </xdr:from>
    <xdr:to>
      <xdr:col>10</xdr:col>
      <xdr:colOff>165100</xdr:colOff>
      <xdr:row>78</xdr:row>
      <xdr:rowOff>121875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113002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122002</xdr:rowOff>
    </xdr:from>
    <xdr:to>
      <xdr:col>6</xdr:col>
      <xdr:colOff>38100</xdr:colOff>
      <xdr:row>78</xdr:row>
      <xdr:rowOff>52152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68679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18016</xdr:rowOff>
    </xdr:from>
    <xdr:to>
      <xdr:col>24</xdr:col>
      <xdr:colOff>63500</xdr:colOff>
      <xdr:row>97</xdr:row>
      <xdr:rowOff>38179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7216"/>
          <a:ext cx="838200" cy="19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36951</xdr:rowOff>
    </xdr:from>
    <xdr:to>
      <xdr:col>19</xdr:col>
      <xdr:colOff>177800</xdr:colOff>
      <xdr:row>97</xdr:row>
      <xdr:rowOff>38179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7601"/>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36951</xdr:rowOff>
    </xdr:from>
    <xdr:to>
      <xdr:col>15</xdr:col>
      <xdr:colOff>50800</xdr:colOff>
      <xdr:row>97</xdr:row>
      <xdr:rowOff>51056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7601"/>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154552</xdr:rowOff>
    </xdr:from>
    <xdr:to>
      <xdr:col>10</xdr:col>
      <xdr:colOff>114300</xdr:colOff>
      <xdr:row>97</xdr:row>
      <xdr:rowOff>51056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270852"/>
          <a:ext cx="889000" cy="4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138666</xdr:rowOff>
    </xdr:from>
    <xdr:to>
      <xdr:col>24</xdr:col>
      <xdr:colOff>114300</xdr:colOff>
      <xdr:row>96</xdr:row>
      <xdr:rowOff>68816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117093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158829</xdr:rowOff>
    </xdr:from>
    <xdr:to>
      <xdr:col>20</xdr:col>
      <xdr:colOff>38100</xdr:colOff>
      <xdr:row>97</xdr:row>
      <xdr:rowOff>88979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80106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157601</xdr:rowOff>
    </xdr:from>
    <xdr:to>
      <xdr:col>15</xdr:col>
      <xdr:colOff>101600</xdr:colOff>
      <xdr:row>97</xdr:row>
      <xdr:rowOff>87751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78878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xdr:rowOff>
    </xdr:from>
    <xdr:to>
      <xdr:col>10</xdr:col>
      <xdr:colOff>165100</xdr:colOff>
      <xdr:row>97</xdr:row>
      <xdr:rowOff>101856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92983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103752</xdr:rowOff>
    </xdr:from>
    <xdr:to>
      <xdr:col>6</xdr:col>
      <xdr:colOff>38100</xdr:colOff>
      <xdr:row>95</xdr:row>
      <xdr:rowOff>33902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50429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9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60178</xdr:rowOff>
    </xdr:from>
    <xdr:to>
      <xdr:col>55</xdr:col>
      <xdr:colOff>0</xdr:colOff>
      <xdr:row>37</xdr:row>
      <xdr:rowOff>55863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32378"/>
          <a:ext cx="838200" cy="16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60178</xdr:rowOff>
    </xdr:from>
    <xdr:to>
      <xdr:col>50</xdr:col>
      <xdr:colOff>114300</xdr:colOff>
      <xdr:row>37</xdr:row>
      <xdr:rowOff>106419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32378"/>
          <a:ext cx="889000" cy="2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106419</xdr:rowOff>
    </xdr:from>
    <xdr:to>
      <xdr:col>45</xdr:col>
      <xdr:colOff>177800</xdr:colOff>
      <xdr:row>37</xdr:row>
      <xdr:rowOff>125500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50069"/>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92574</xdr:rowOff>
    </xdr:from>
    <xdr:to>
      <xdr:col>41</xdr:col>
      <xdr:colOff>50800</xdr:colOff>
      <xdr:row>37</xdr:row>
      <xdr:rowOff>125500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36224"/>
          <a:ext cx="8890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5063</xdr:rowOff>
    </xdr:from>
    <xdr:to>
      <xdr:col>55</xdr:col>
      <xdr:colOff>50800</xdr:colOff>
      <xdr:row>37</xdr:row>
      <xdr:rowOff>106663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154940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9378</xdr:rowOff>
    </xdr:from>
    <xdr:to>
      <xdr:col>50</xdr:col>
      <xdr:colOff>165100</xdr:colOff>
      <xdr:row>36</xdr:row>
      <xdr:rowOff>110978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102105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7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55619</xdr:rowOff>
    </xdr:from>
    <xdr:to>
      <xdr:col>46</xdr:col>
      <xdr:colOff>38100</xdr:colOff>
      <xdr:row>37</xdr:row>
      <xdr:rowOff>157219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148347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9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74700</xdr:rowOff>
    </xdr:from>
    <xdr:to>
      <xdr:col>41</xdr:col>
      <xdr:colOff>101600</xdr:colOff>
      <xdr:row>38</xdr:row>
      <xdr:rowOff>4850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167427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41774</xdr:rowOff>
    </xdr:from>
    <xdr:to>
      <xdr:col>36</xdr:col>
      <xdr:colOff>165100</xdr:colOff>
      <xdr:row>37</xdr:row>
      <xdr:rowOff>143374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134501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7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51302</xdr:rowOff>
    </xdr:from>
    <xdr:to>
      <xdr:col>55</xdr:col>
      <xdr:colOff>0</xdr:colOff>
      <xdr:row>58</xdr:row>
      <xdr:rowOff>44006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823952"/>
          <a:ext cx="838200" cy="1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51302</xdr:rowOff>
    </xdr:from>
    <xdr:to>
      <xdr:col>50</xdr:col>
      <xdr:colOff>114300</xdr:colOff>
      <xdr:row>57</xdr:row>
      <xdr:rowOff>126303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823952"/>
          <a:ext cx="889000" cy="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12925</xdr:rowOff>
    </xdr:from>
    <xdr:to>
      <xdr:col>50</xdr:col>
      <xdr:colOff>165100</xdr:colOff>
      <xdr:row>58</xdr:row>
      <xdr:rowOff>114525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105652</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100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126303</xdr:rowOff>
    </xdr:from>
    <xdr:to>
      <xdr:col>45</xdr:col>
      <xdr:colOff>177800</xdr:colOff>
      <xdr:row>57</xdr:row>
      <xdr:rowOff>158641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898953"/>
          <a:ext cx="889000" cy="3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16448</xdr:rowOff>
    </xdr:from>
    <xdr:to>
      <xdr:col>46</xdr:col>
      <xdr:colOff>38100</xdr:colOff>
      <xdr:row>58</xdr:row>
      <xdr:rowOff>118048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109175</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100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94342</xdr:rowOff>
    </xdr:from>
    <xdr:to>
      <xdr:col>41</xdr:col>
      <xdr:colOff>50800</xdr:colOff>
      <xdr:row>57</xdr:row>
      <xdr:rowOff>158641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866992"/>
          <a:ext cx="889000" cy="6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22666</xdr:rowOff>
    </xdr:from>
    <xdr:to>
      <xdr:col>41</xdr:col>
      <xdr:colOff>101600</xdr:colOff>
      <xdr:row>58</xdr:row>
      <xdr:rowOff>124266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115393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5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16361</xdr:rowOff>
    </xdr:from>
    <xdr:to>
      <xdr:col>36</xdr:col>
      <xdr:colOff>165100</xdr:colOff>
      <xdr:row>58</xdr:row>
      <xdr:rowOff>117961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6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109088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1005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164656</xdr:rowOff>
    </xdr:from>
    <xdr:to>
      <xdr:col>55</xdr:col>
      <xdr:colOff>50800</xdr:colOff>
      <xdr:row>58</xdr:row>
      <xdr:rowOff>94806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124033</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2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502</xdr:rowOff>
    </xdr:from>
    <xdr:to>
      <xdr:col>50</xdr:col>
      <xdr:colOff>165100</xdr:colOff>
      <xdr:row>57</xdr:row>
      <xdr:rowOff>102102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118629</xdr:rowOff>
    </xdr:from>
    <xdr:ext cx="690189"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294205" y="9548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75503</xdr:rowOff>
    </xdr:from>
    <xdr:to>
      <xdr:col>46</xdr:col>
      <xdr:colOff>38100</xdr:colOff>
      <xdr:row>58</xdr:row>
      <xdr:rowOff>5653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22180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62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107841</xdr:rowOff>
    </xdr:from>
    <xdr:to>
      <xdr:col>41</xdr:col>
      <xdr:colOff>101600</xdr:colOff>
      <xdr:row>58</xdr:row>
      <xdr:rowOff>37991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54518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65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43542</xdr:rowOff>
    </xdr:from>
    <xdr:to>
      <xdr:col>36</xdr:col>
      <xdr:colOff>165100</xdr:colOff>
      <xdr:row>57</xdr:row>
      <xdr:rowOff>145142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161669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59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25443</xdr:rowOff>
    </xdr:from>
    <xdr:to>
      <xdr:col>55</xdr:col>
      <xdr:colOff>0</xdr:colOff>
      <xdr:row>78</xdr:row>
      <xdr:rowOff>75845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398543"/>
          <a:ext cx="838200" cy="5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25443</xdr:rowOff>
    </xdr:from>
    <xdr:to>
      <xdr:col>50</xdr:col>
      <xdr:colOff>114300</xdr:colOff>
      <xdr:row>78</xdr:row>
      <xdr:rowOff>73061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398543"/>
          <a:ext cx="889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62162</xdr:rowOff>
    </xdr:from>
    <xdr:to>
      <xdr:col>50</xdr:col>
      <xdr:colOff>165100</xdr:colOff>
      <xdr:row>78</xdr:row>
      <xdr:rowOff>163762</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3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154889</xdr:rowOff>
    </xdr:from>
    <xdr:ext cx="599010"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39795" y="1352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33130</xdr:rowOff>
    </xdr:from>
    <xdr:to>
      <xdr:col>45</xdr:col>
      <xdr:colOff>177800</xdr:colOff>
      <xdr:row>78</xdr:row>
      <xdr:rowOff>73061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06230"/>
          <a:ext cx="889000" cy="3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60930</xdr:rowOff>
    </xdr:from>
    <xdr:to>
      <xdr:col>46</xdr:col>
      <xdr:colOff>38100</xdr:colOff>
      <xdr:row>78</xdr:row>
      <xdr:rowOff>162530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153657</xdr:rowOff>
    </xdr:from>
    <xdr:ext cx="59901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50795" y="1352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126259</xdr:rowOff>
    </xdr:from>
    <xdr:to>
      <xdr:col>41</xdr:col>
      <xdr:colOff>50800</xdr:colOff>
      <xdr:row>78</xdr:row>
      <xdr:rowOff>33130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327909"/>
          <a:ext cx="889000" cy="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63098</xdr:rowOff>
    </xdr:from>
    <xdr:to>
      <xdr:col>41</xdr:col>
      <xdr:colOff>101600</xdr:colOff>
      <xdr:row>78</xdr:row>
      <xdr:rowOff>164698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43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155825</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61795" y="135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60747</xdr:rowOff>
    </xdr:from>
    <xdr:to>
      <xdr:col>36</xdr:col>
      <xdr:colOff>165100</xdr:colOff>
      <xdr:row>78</xdr:row>
      <xdr:rowOff>162347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43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153474</xdr:rowOff>
    </xdr:from>
    <xdr:ext cx="59901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672795" y="1352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25045</xdr:rowOff>
    </xdr:from>
    <xdr:to>
      <xdr:col>55</xdr:col>
      <xdr:colOff>50800</xdr:colOff>
      <xdr:row>78</xdr:row>
      <xdr:rowOff>126645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155872</xdr:rowOff>
    </xdr:from>
    <xdr:ext cx="599010"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8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146093</xdr:rowOff>
    </xdr:from>
    <xdr:to>
      <xdr:col>50</xdr:col>
      <xdr:colOff>165100</xdr:colOff>
      <xdr:row>78</xdr:row>
      <xdr:rowOff>76243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92770</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5" y="1312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22261</xdr:rowOff>
    </xdr:from>
    <xdr:to>
      <xdr:col>46</xdr:col>
      <xdr:colOff>38100</xdr:colOff>
      <xdr:row>78</xdr:row>
      <xdr:rowOff>123861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140388</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50795" y="1317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153780</xdr:rowOff>
    </xdr:from>
    <xdr:to>
      <xdr:col>41</xdr:col>
      <xdr:colOff>101600</xdr:colOff>
      <xdr:row>78</xdr:row>
      <xdr:rowOff>83930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100457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3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75459</xdr:rowOff>
    </xdr:from>
    <xdr:to>
      <xdr:col>36</xdr:col>
      <xdr:colOff>165100</xdr:colOff>
      <xdr:row>78</xdr:row>
      <xdr:rowOff>5609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22136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305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55980</xdr:rowOff>
    </xdr:from>
    <xdr:to>
      <xdr:col>55</xdr:col>
      <xdr:colOff>0</xdr:colOff>
      <xdr:row>97</xdr:row>
      <xdr:rowOff>157387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000830"/>
          <a:ext cx="838200" cy="78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55980</xdr:rowOff>
    </xdr:from>
    <xdr:to>
      <xdr:col>50</xdr:col>
      <xdr:colOff>114300</xdr:colOff>
      <xdr:row>93</xdr:row>
      <xdr:rowOff>131274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000830"/>
          <a:ext cx="8890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138574</xdr:rowOff>
    </xdr:from>
    <xdr:to>
      <xdr:col>50</xdr:col>
      <xdr:colOff>165100</xdr:colOff>
      <xdr:row>97</xdr:row>
      <xdr:rowOff>68724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59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59851</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69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131274</xdr:rowOff>
    </xdr:from>
    <xdr:to>
      <xdr:col>45</xdr:col>
      <xdr:colOff>177800</xdr:colOff>
      <xdr:row>97</xdr:row>
      <xdr:rowOff>54694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076124"/>
          <a:ext cx="889000" cy="6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12540</xdr:rowOff>
    </xdr:from>
    <xdr:to>
      <xdr:col>46</xdr:col>
      <xdr:colOff>38100</xdr:colOff>
      <xdr:row>97</xdr:row>
      <xdr:rowOff>114140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4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105267</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73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54694</xdr:rowOff>
    </xdr:from>
    <xdr:to>
      <xdr:col>41</xdr:col>
      <xdr:colOff>50800</xdr:colOff>
      <xdr:row>98</xdr:row>
      <xdr:rowOff>38264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85344"/>
          <a:ext cx="889000" cy="1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43664</xdr:rowOff>
    </xdr:from>
    <xdr:to>
      <xdr:col>41</xdr:col>
      <xdr:colOff>101600</xdr:colOff>
      <xdr:row>97</xdr:row>
      <xdr:rowOff>145264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7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136391</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61795" y="1676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18546</xdr:rowOff>
    </xdr:from>
    <xdr:to>
      <xdr:col>36</xdr:col>
      <xdr:colOff>165100</xdr:colOff>
      <xdr:row>97</xdr:row>
      <xdr:rowOff>120146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4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136673</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672795" y="1642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106587</xdr:rowOff>
    </xdr:from>
    <xdr:to>
      <xdr:col>55</xdr:col>
      <xdr:colOff>50800</xdr:colOff>
      <xdr:row>98</xdr:row>
      <xdr:rowOff>36737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85014</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5180</xdr:rowOff>
    </xdr:from>
    <xdr:to>
      <xdr:col>50</xdr:col>
      <xdr:colOff>165100</xdr:colOff>
      <xdr:row>93</xdr:row>
      <xdr:rowOff>106780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59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123307</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572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80474</xdr:rowOff>
    </xdr:from>
    <xdr:to>
      <xdr:col>46</xdr:col>
      <xdr:colOff>38100</xdr:colOff>
      <xdr:row>94</xdr:row>
      <xdr:rowOff>10624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0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27151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80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3894</xdr:rowOff>
    </xdr:from>
    <xdr:to>
      <xdr:col>41</xdr:col>
      <xdr:colOff>101600</xdr:colOff>
      <xdr:row>97</xdr:row>
      <xdr:rowOff>105494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122021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0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158914</xdr:rowOff>
    </xdr:from>
    <xdr:to>
      <xdr:col>36</xdr:col>
      <xdr:colOff>165100</xdr:colOff>
      <xdr:row>98</xdr:row>
      <xdr:rowOff>89064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80191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104194</xdr:rowOff>
    </xdr:from>
    <xdr:to>
      <xdr:col>85</xdr:col>
      <xdr:colOff>127000</xdr:colOff>
      <xdr:row>32</xdr:row>
      <xdr:rowOff>36053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5247694"/>
          <a:ext cx="838200" cy="2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36053</xdr:rowOff>
    </xdr:from>
    <xdr:to>
      <xdr:col>81</xdr:col>
      <xdr:colOff>50800</xdr:colOff>
      <xdr:row>37</xdr:row>
      <xdr:rowOff>93271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5522453"/>
          <a:ext cx="889000" cy="9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93271</xdr:rowOff>
    </xdr:from>
    <xdr:to>
      <xdr:col>76</xdr:col>
      <xdr:colOff>114300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436921"/>
          <a:ext cx="889000" cy="2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53394</xdr:rowOff>
    </xdr:from>
    <xdr:to>
      <xdr:col>85</xdr:col>
      <xdr:colOff>177800</xdr:colOff>
      <xdr:row>30</xdr:row>
      <xdr:rowOff>154994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5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6421</xdr:rowOff>
    </xdr:from>
    <xdr:ext cx="599010"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514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156703</xdr:rowOff>
    </xdr:from>
    <xdr:to>
      <xdr:col>81</xdr:col>
      <xdr:colOff>101600</xdr:colOff>
      <xdr:row>32</xdr:row>
      <xdr:rowOff>86853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54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103380</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181795" y="524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42471</xdr:rowOff>
    </xdr:from>
    <xdr:to>
      <xdr:col>76</xdr:col>
      <xdr:colOff>165100</xdr:colOff>
      <xdr:row>37</xdr:row>
      <xdr:rowOff>144071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3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160598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1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165009</xdr:rowOff>
    </xdr:from>
    <xdr:to>
      <xdr:col>85</xdr:col>
      <xdr:colOff>127000</xdr:colOff>
      <xdr:row>77</xdr:row>
      <xdr:rowOff>170926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66659"/>
          <a:ext cx="8382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162210</xdr:rowOff>
    </xdr:from>
    <xdr:to>
      <xdr:col>81</xdr:col>
      <xdr:colOff>50800</xdr:colOff>
      <xdr:row>77</xdr:row>
      <xdr:rowOff>170926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63860"/>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162210</xdr:rowOff>
    </xdr:from>
    <xdr:to>
      <xdr:col>76</xdr:col>
      <xdr:colOff>114300</xdr:colOff>
      <xdr:row>77</xdr:row>
      <xdr:rowOff>167715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6386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167715</xdr:rowOff>
    </xdr:from>
    <xdr:to>
      <xdr:col>71</xdr:col>
      <xdr:colOff>177800</xdr:colOff>
      <xdr:row>78</xdr:row>
      <xdr:rowOff>20231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69365"/>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114209</xdr:rowOff>
    </xdr:from>
    <xdr:to>
      <xdr:col>85</xdr:col>
      <xdr:colOff>177800</xdr:colOff>
      <xdr:row>78</xdr:row>
      <xdr:rowOff>44359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92636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120126</xdr:rowOff>
    </xdr:from>
    <xdr:to>
      <xdr:col>81</xdr:col>
      <xdr:colOff>101600</xdr:colOff>
      <xdr:row>78</xdr:row>
      <xdr:rowOff>50276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41403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111410</xdr:rowOff>
    </xdr:from>
    <xdr:to>
      <xdr:col>76</xdr:col>
      <xdr:colOff>165100</xdr:colOff>
      <xdr:row>78</xdr:row>
      <xdr:rowOff>41560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32687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0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116915</xdr:rowOff>
    </xdr:from>
    <xdr:to>
      <xdr:col>72</xdr:col>
      <xdr:colOff>38100</xdr:colOff>
      <xdr:row>78</xdr:row>
      <xdr:rowOff>47065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38192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1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140881</xdr:rowOff>
    </xdr:from>
    <xdr:to>
      <xdr:col>67</xdr:col>
      <xdr:colOff>101600</xdr:colOff>
      <xdr:row>78</xdr:row>
      <xdr:rowOff>71031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62158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119895</xdr:rowOff>
    </xdr:from>
    <xdr:to>
      <xdr:col>85</xdr:col>
      <xdr:colOff>127000</xdr:colOff>
      <xdr:row>98</xdr:row>
      <xdr:rowOff>9661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50545"/>
          <a:ext cx="8382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26439</xdr:rowOff>
    </xdr:from>
    <xdr:to>
      <xdr:col>81</xdr:col>
      <xdr:colOff>50800</xdr:colOff>
      <xdr:row>97</xdr:row>
      <xdr:rowOff>119895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57089"/>
          <a:ext cx="889000" cy="9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54321</xdr:rowOff>
    </xdr:from>
    <xdr:to>
      <xdr:col>81</xdr:col>
      <xdr:colOff>101600</xdr:colOff>
      <xdr:row>98</xdr:row>
      <xdr:rowOff>155921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147048</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4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26439</xdr:rowOff>
    </xdr:from>
    <xdr:to>
      <xdr:col>76</xdr:col>
      <xdr:colOff>114300</xdr:colOff>
      <xdr:row>98</xdr:row>
      <xdr:rowOff>65872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57089"/>
          <a:ext cx="889000" cy="2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49594</xdr:rowOff>
    </xdr:from>
    <xdr:to>
      <xdr:col>76</xdr:col>
      <xdr:colOff>165100</xdr:colOff>
      <xdr:row>98</xdr:row>
      <xdr:rowOff>151194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142321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149090</xdr:rowOff>
    </xdr:from>
    <xdr:to>
      <xdr:col>71</xdr:col>
      <xdr:colOff>177800</xdr:colOff>
      <xdr:row>98</xdr:row>
      <xdr:rowOff>65872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79740"/>
          <a:ext cx="889000" cy="8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49867</xdr:rowOff>
    </xdr:from>
    <xdr:to>
      <xdr:col>72</xdr:col>
      <xdr:colOff>38100</xdr:colOff>
      <xdr:row>98</xdr:row>
      <xdr:rowOff>151467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142594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56186</xdr:rowOff>
    </xdr:from>
    <xdr:to>
      <xdr:col>67</xdr:col>
      <xdr:colOff>101600</xdr:colOff>
      <xdr:row>98</xdr:row>
      <xdr:rowOff>157786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148913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130311</xdr:rowOff>
    </xdr:from>
    <xdr:to>
      <xdr:col>85</xdr:col>
      <xdr:colOff>177800</xdr:colOff>
      <xdr:row>98</xdr:row>
      <xdr:rowOff>60461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153188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1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69095</xdr:rowOff>
    </xdr:from>
    <xdr:to>
      <xdr:col>81</xdr:col>
      <xdr:colOff>101600</xdr:colOff>
      <xdr:row>97</xdr:row>
      <xdr:rowOff>170695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15772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147089</xdr:rowOff>
    </xdr:from>
    <xdr:to>
      <xdr:col>76</xdr:col>
      <xdr:colOff>165100</xdr:colOff>
      <xdr:row>97</xdr:row>
      <xdr:rowOff>77239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93766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15072</xdr:rowOff>
    </xdr:from>
    <xdr:to>
      <xdr:col>72</xdr:col>
      <xdr:colOff>38100</xdr:colOff>
      <xdr:row>98</xdr:row>
      <xdr:rowOff>116672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133199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9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98290</xdr:rowOff>
    </xdr:from>
    <xdr:to>
      <xdr:col>67</xdr:col>
      <xdr:colOff>101600</xdr:colOff>
      <xdr:row>98</xdr:row>
      <xdr:rowOff>28440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44967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96168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782718"/>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83726</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70276"/>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162575</xdr:rowOff>
    </xdr:from>
    <xdr:to>
      <xdr:col>112</xdr:col>
      <xdr:colOff>38100</xdr:colOff>
      <xdr:row>39</xdr:row>
      <xdr:rowOff>92725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7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109252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5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80787</xdr:rowOff>
    </xdr:from>
    <xdr:to>
      <xdr:col>107</xdr:col>
      <xdr:colOff>50800</xdr:colOff>
      <xdr:row>39</xdr:row>
      <xdr:rowOff>83726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6733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158558</xdr:rowOff>
    </xdr:from>
    <xdr:to>
      <xdr:col>107</xdr:col>
      <xdr:colOff>101600</xdr:colOff>
      <xdr:row>39</xdr:row>
      <xdr:rowOff>88708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105235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4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20762</xdr:rowOff>
    </xdr:from>
    <xdr:to>
      <xdr:col>102</xdr:col>
      <xdr:colOff>114300</xdr:colOff>
      <xdr:row>39</xdr:row>
      <xdr:rowOff>80787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07312"/>
          <a:ext cx="889000" cy="6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144417</xdr:rowOff>
    </xdr:from>
    <xdr:to>
      <xdr:col>102</xdr:col>
      <xdr:colOff>165100</xdr:colOff>
      <xdr:row>39</xdr:row>
      <xdr:rowOff>74567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5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91094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27047</xdr:rowOff>
    </xdr:from>
    <xdr:to>
      <xdr:col>98</xdr:col>
      <xdr:colOff>38100</xdr:colOff>
      <xdr:row>39</xdr:row>
      <xdr:rowOff>128647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71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119774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80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45368</xdr:rowOff>
    </xdr:from>
    <xdr:to>
      <xdr:col>116</xdr:col>
      <xdr:colOff>114300</xdr:colOff>
      <xdr:row>39</xdr:row>
      <xdr:rowOff>146968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131745</xdr:rowOff>
    </xdr:from>
    <xdr:ext cx="313932"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468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32926</xdr:rowOff>
    </xdr:from>
    <xdr:to>
      <xdr:col>107</xdr:col>
      <xdr:colOff>101600</xdr:colOff>
      <xdr:row>39</xdr:row>
      <xdr:rowOff>134526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7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125653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81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29987</xdr:rowOff>
    </xdr:from>
    <xdr:to>
      <xdr:col>102</xdr:col>
      <xdr:colOff>165100</xdr:colOff>
      <xdr:row>39</xdr:row>
      <xdr:rowOff>131587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7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122714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141412</xdr:rowOff>
    </xdr:from>
    <xdr:to>
      <xdr:col>98</xdr:col>
      <xdr:colOff>38100</xdr:colOff>
      <xdr:row>39</xdr:row>
      <xdr:rowOff>71562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88090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4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111401</xdr:rowOff>
    </xdr:from>
    <xdr:to>
      <xdr:col>112</xdr:col>
      <xdr:colOff>38100</xdr:colOff>
      <xdr:row>59</xdr:row>
      <xdr:rowOff>41551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5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58078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3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125541</xdr:rowOff>
    </xdr:from>
    <xdr:to>
      <xdr:col>107</xdr:col>
      <xdr:colOff>101600</xdr:colOff>
      <xdr:row>59</xdr:row>
      <xdr:rowOff>55691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72218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158297</xdr:rowOff>
    </xdr:from>
    <xdr:to>
      <xdr:col>102</xdr:col>
      <xdr:colOff>165100</xdr:colOff>
      <xdr:row>59</xdr:row>
      <xdr:rowOff>88447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0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104974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164550</xdr:rowOff>
    </xdr:from>
    <xdr:to>
      <xdr:col>98</xdr:col>
      <xdr:colOff>38100</xdr:colOff>
      <xdr:row>59</xdr:row>
      <xdr:rowOff>94700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111227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91808</xdr:rowOff>
    </xdr:from>
    <xdr:to>
      <xdr:col>116</xdr:col>
      <xdr:colOff>63500</xdr:colOff>
      <xdr:row>75</xdr:row>
      <xdr:rowOff>131073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50558"/>
          <a:ext cx="838200" cy="3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101035</xdr:rowOff>
    </xdr:from>
    <xdr:to>
      <xdr:col>111</xdr:col>
      <xdr:colOff>177800</xdr:colOff>
      <xdr:row>75</xdr:row>
      <xdr:rowOff>131073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59785"/>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36885</xdr:rowOff>
    </xdr:from>
    <xdr:to>
      <xdr:col>112</xdr:col>
      <xdr:colOff>38100</xdr:colOff>
      <xdr:row>75</xdr:row>
      <xdr:rowOff>138485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155012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67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101035</xdr:rowOff>
    </xdr:from>
    <xdr:to>
      <xdr:col>107</xdr:col>
      <xdr:colOff>50800</xdr:colOff>
      <xdr:row>75</xdr:row>
      <xdr:rowOff>111660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59785"/>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39728</xdr:rowOff>
    </xdr:from>
    <xdr:to>
      <xdr:col>107</xdr:col>
      <xdr:colOff>101600</xdr:colOff>
      <xdr:row>75</xdr:row>
      <xdr:rowOff>141328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157855</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67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111660</xdr:rowOff>
    </xdr:from>
    <xdr:to>
      <xdr:col>102</xdr:col>
      <xdr:colOff>114300</xdr:colOff>
      <xdr:row>75</xdr:row>
      <xdr:rowOff>123095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70410"/>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19630</xdr:rowOff>
    </xdr:from>
    <xdr:to>
      <xdr:col>102</xdr:col>
      <xdr:colOff>165100</xdr:colOff>
      <xdr:row>75</xdr:row>
      <xdr:rowOff>121230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7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137757</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65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58757</xdr:rowOff>
    </xdr:from>
    <xdr:to>
      <xdr:col>98</xdr:col>
      <xdr:colOff>38100</xdr:colOff>
      <xdr:row>75</xdr:row>
      <xdr:rowOff>160356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175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5434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69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41008</xdr:rowOff>
    </xdr:from>
    <xdr:to>
      <xdr:col>116</xdr:col>
      <xdr:colOff>114300</xdr:colOff>
      <xdr:row>75</xdr:row>
      <xdr:rowOff>142608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63885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80273</xdr:rowOff>
    </xdr:from>
    <xdr:to>
      <xdr:col>112</xdr:col>
      <xdr:colOff>38100</xdr:colOff>
      <xdr:row>76</xdr:row>
      <xdr:rowOff>10423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1550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03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50235</xdr:rowOff>
    </xdr:from>
    <xdr:to>
      <xdr:col>107</xdr:col>
      <xdr:colOff>101600</xdr:colOff>
      <xdr:row>75</xdr:row>
      <xdr:rowOff>151836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08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142961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00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60860</xdr:rowOff>
    </xdr:from>
    <xdr:to>
      <xdr:col>102</xdr:col>
      <xdr:colOff>165100</xdr:colOff>
      <xdr:row>75</xdr:row>
      <xdr:rowOff>162460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153587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0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72295</xdr:rowOff>
    </xdr:from>
    <xdr:to>
      <xdr:col>98</xdr:col>
      <xdr:colOff>38100</xdr:colOff>
      <xdr:row>76</xdr:row>
      <xdr:rowOff>2445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165022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02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微増となっています。住基人口が減少傾向にあるので、一人当たりのコストは、微増する傾向にあります。物件費については、除染関係委託料の減によるコストの微減です。維持補修費においては、微増となっております。扶助費は増、補助費は減少となっております。</a:t>
          </a:r>
        </a:p>
        <a:p>
          <a:r>
            <a:rPr kumimoji="1" lang="ja-JP" altLang="en-US" sz="1300">
              <a:latin typeface="ＭＳ Ｐゴシック" panose="020B0600070205080204" pitchFamily="50" charset="-128"/>
              <a:ea typeface="ＭＳ Ｐゴシック" panose="020B0600070205080204" pitchFamily="50" charset="-128"/>
            </a:rPr>
            <a:t>投資的経費における普通建設事業は、教育環境整備事業の完了により減額となっています。災害復旧事業費は、令和元年度発生の台風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号豪雨災害により増額となっています。公債費は、災害復旧事業債の増加により、微増となっております。積立金は、教育環境整備事業の終了により減となっています。</a:t>
          </a:r>
        </a:p>
        <a:p>
          <a:r>
            <a:rPr kumimoji="1" lang="ja-JP" altLang="en-US" sz="1300">
              <a:latin typeface="ＭＳ Ｐゴシック" panose="020B0600070205080204" pitchFamily="50" charset="-128"/>
              <a:ea typeface="ＭＳ Ｐゴシック" panose="020B0600070205080204" pitchFamily="50" charset="-128"/>
            </a:rPr>
            <a:t>投資及び出資金は、微増となっています。繰出金は、本年度においては微増となっております。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2,397
197.35
6,446,628
5,944,052
56,645
2,080,305
2,510,331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116592</xdr:rowOff>
    </xdr:from>
    <xdr:to>
      <xdr:col>24</xdr:col>
      <xdr:colOff>63500</xdr:colOff>
      <xdr:row>36</xdr:row>
      <xdr:rowOff>125088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88792"/>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105010</xdr:rowOff>
    </xdr:from>
    <xdr:to>
      <xdr:col>19</xdr:col>
      <xdr:colOff>177800</xdr:colOff>
      <xdr:row>36</xdr:row>
      <xdr:rowOff>125088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77210"/>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141745</xdr:rowOff>
    </xdr:from>
    <xdr:to>
      <xdr:col>20</xdr:col>
      <xdr:colOff>38100</xdr:colOff>
      <xdr:row>37</xdr:row>
      <xdr:rowOff>71895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63022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105010</xdr:rowOff>
    </xdr:from>
    <xdr:to>
      <xdr:col>15</xdr:col>
      <xdr:colOff>50800</xdr:colOff>
      <xdr:row>36</xdr:row>
      <xdr:rowOff>111163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77210"/>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126867</xdr:rowOff>
    </xdr:from>
    <xdr:to>
      <xdr:col>15</xdr:col>
      <xdr:colOff>101600</xdr:colOff>
      <xdr:row>37</xdr:row>
      <xdr:rowOff>57017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48144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3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111163</xdr:rowOff>
    </xdr:from>
    <xdr:to>
      <xdr:col>10</xdr:col>
      <xdr:colOff>114300</xdr:colOff>
      <xdr:row>36</xdr:row>
      <xdr:rowOff>130918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83363"/>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133953</xdr:rowOff>
    </xdr:from>
    <xdr:to>
      <xdr:col>10</xdr:col>
      <xdr:colOff>165100</xdr:colOff>
      <xdr:row>37</xdr:row>
      <xdr:rowOff>64103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55230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3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122409</xdr:rowOff>
    </xdr:from>
    <xdr:to>
      <xdr:col>6</xdr:col>
      <xdr:colOff>38100</xdr:colOff>
      <xdr:row>37</xdr:row>
      <xdr:rowOff>52559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43686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3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65792</xdr:rowOff>
    </xdr:from>
    <xdr:to>
      <xdr:col>24</xdr:col>
      <xdr:colOff>114300</xdr:colOff>
      <xdr:row>36</xdr:row>
      <xdr:rowOff>167392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88669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74288</xdr:rowOff>
    </xdr:from>
    <xdr:to>
      <xdr:col>20</xdr:col>
      <xdr:colOff>38100</xdr:colOff>
      <xdr:row>37</xdr:row>
      <xdr:rowOff>4438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20965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54210</xdr:rowOff>
    </xdr:from>
    <xdr:to>
      <xdr:col>15</xdr:col>
      <xdr:colOff>101600</xdr:colOff>
      <xdr:row>36</xdr:row>
      <xdr:rowOff>155810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60363</xdr:rowOff>
    </xdr:from>
    <xdr:to>
      <xdr:col>10</xdr:col>
      <xdr:colOff>165100</xdr:colOff>
      <xdr:row>36</xdr:row>
      <xdr:rowOff>161963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7040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80118</xdr:rowOff>
    </xdr:from>
    <xdr:to>
      <xdr:col>6</xdr:col>
      <xdr:colOff>38100</xdr:colOff>
      <xdr:row>37</xdr:row>
      <xdr:rowOff>10268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26795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2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57442</xdr:rowOff>
    </xdr:from>
    <xdr:to>
      <xdr:col>24</xdr:col>
      <xdr:colOff>63500</xdr:colOff>
      <xdr:row>58</xdr:row>
      <xdr:rowOff>60656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1542"/>
          <a:ext cx="8382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60656</xdr:rowOff>
    </xdr:from>
    <xdr:to>
      <xdr:col>19</xdr:col>
      <xdr:colOff>177800</xdr:colOff>
      <xdr:row>58</xdr:row>
      <xdr:rowOff>82822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4756"/>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154878</xdr:rowOff>
    </xdr:from>
    <xdr:to>
      <xdr:col>20</xdr:col>
      <xdr:colOff>38100</xdr:colOff>
      <xdr:row>58</xdr:row>
      <xdr:rowOff>85028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2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101555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0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46208</xdr:rowOff>
    </xdr:from>
    <xdr:to>
      <xdr:col>15</xdr:col>
      <xdr:colOff>50800</xdr:colOff>
      <xdr:row>58</xdr:row>
      <xdr:rowOff>82822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0308"/>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13150</xdr:rowOff>
    </xdr:from>
    <xdr:to>
      <xdr:col>15</xdr:col>
      <xdr:colOff>101600</xdr:colOff>
      <xdr:row>58</xdr:row>
      <xdr:rowOff>114750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131277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3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17618</xdr:rowOff>
    </xdr:from>
    <xdr:to>
      <xdr:col>10</xdr:col>
      <xdr:colOff>114300</xdr:colOff>
      <xdr:row>58</xdr:row>
      <xdr:rowOff>46208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1718"/>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11302</xdr:rowOff>
    </xdr:from>
    <xdr:to>
      <xdr:col>10</xdr:col>
      <xdr:colOff>165100</xdr:colOff>
      <xdr:row>58</xdr:row>
      <xdr:rowOff>112902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104029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4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11426</xdr:rowOff>
    </xdr:from>
    <xdr:to>
      <xdr:col>6</xdr:col>
      <xdr:colOff>38100</xdr:colOff>
      <xdr:row>58</xdr:row>
      <xdr:rowOff>113026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4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6642</xdr:rowOff>
    </xdr:from>
    <xdr:to>
      <xdr:col>24</xdr:col>
      <xdr:colOff>114300</xdr:colOff>
      <xdr:row>58</xdr:row>
      <xdr:rowOff>108242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9856</xdr:rowOff>
    </xdr:from>
    <xdr:to>
      <xdr:col>20</xdr:col>
      <xdr:colOff>38100</xdr:colOff>
      <xdr:row>58</xdr:row>
      <xdr:rowOff>111456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102583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32022</xdr:rowOff>
    </xdr:from>
    <xdr:to>
      <xdr:col>15</xdr:col>
      <xdr:colOff>101600</xdr:colOff>
      <xdr:row>58</xdr:row>
      <xdr:rowOff>133622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124749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166858</xdr:rowOff>
    </xdr:from>
    <xdr:to>
      <xdr:col>10</xdr:col>
      <xdr:colOff>165100</xdr:colOff>
      <xdr:row>58</xdr:row>
      <xdr:rowOff>97008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113535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138268</xdr:rowOff>
    </xdr:from>
    <xdr:to>
      <xdr:col>6</xdr:col>
      <xdr:colOff>38100</xdr:colOff>
      <xdr:row>58</xdr:row>
      <xdr:rowOff>68418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73264</xdr:rowOff>
    </xdr:from>
    <xdr:to>
      <xdr:col>24</xdr:col>
      <xdr:colOff>62865</xdr:colOff>
      <xdr:row>78</xdr:row>
      <xdr:rowOff>25381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17664"/>
          <a:ext cx="1270" cy="980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25381</xdr:rowOff>
    </xdr:from>
    <xdr:to>
      <xdr:col>24</xdr:col>
      <xdr:colOff>152400</xdr:colOff>
      <xdr:row>78</xdr:row>
      <xdr:rowOff>25381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9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19941</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19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73264</xdr:rowOff>
    </xdr:from>
    <xdr:to>
      <xdr:col>24</xdr:col>
      <xdr:colOff>152400</xdr:colOff>
      <xdr:row>72</xdr:row>
      <xdr:rowOff>73264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87350</xdr:rowOff>
    </xdr:from>
    <xdr:to>
      <xdr:col>24</xdr:col>
      <xdr:colOff>63500</xdr:colOff>
      <xdr:row>77</xdr:row>
      <xdr:rowOff>54277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46100"/>
          <a:ext cx="838200" cy="3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159712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899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9835</xdr:rowOff>
    </xdr:from>
    <xdr:to>
      <xdr:col>24</xdr:col>
      <xdr:colOff>114300</xdr:colOff>
      <xdr:row>77</xdr:row>
      <xdr:rowOff>111435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87350</xdr:rowOff>
    </xdr:from>
    <xdr:to>
      <xdr:col>19</xdr:col>
      <xdr:colOff>177800</xdr:colOff>
      <xdr:row>76</xdr:row>
      <xdr:rowOff>97024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46100"/>
          <a:ext cx="889000" cy="18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22332</xdr:rowOff>
    </xdr:from>
    <xdr:to>
      <xdr:col>20</xdr:col>
      <xdr:colOff>38100</xdr:colOff>
      <xdr:row>77</xdr:row>
      <xdr:rowOff>123932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2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115059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1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97024</xdr:rowOff>
    </xdr:from>
    <xdr:to>
      <xdr:col>15</xdr:col>
      <xdr:colOff>50800</xdr:colOff>
      <xdr:row>76</xdr:row>
      <xdr:rowOff>110505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27224"/>
          <a:ext cx="889000" cy="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37722</xdr:rowOff>
    </xdr:from>
    <xdr:to>
      <xdr:col>15</xdr:col>
      <xdr:colOff>101600</xdr:colOff>
      <xdr:row>77</xdr:row>
      <xdr:rowOff>139322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130449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33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133967</xdr:rowOff>
    </xdr:from>
    <xdr:to>
      <xdr:col>10</xdr:col>
      <xdr:colOff>114300</xdr:colOff>
      <xdr:row>76</xdr:row>
      <xdr:rowOff>110505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1964017"/>
          <a:ext cx="889000" cy="11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35237</xdr:rowOff>
    </xdr:from>
    <xdr:to>
      <xdr:col>10</xdr:col>
      <xdr:colOff>165100</xdr:colOff>
      <xdr:row>77</xdr:row>
      <xdr:rowOff>136837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3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127964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2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42199</xdr:rowOff>
    </xdr:from>
    <xdr:to>
      <xdr:col>6</xdr:col>
      <xdr:colOff>38100</xdr:colOff>
      <xdr:row>77</xdr:row>
      <xdr:rowOff>143799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134926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3477</xdr:rowOff>
    </xdr:from>
    <xdr:to>
      <xdr:col>24</xdr:col>
      <xdr:colOff>114300</xdr:colOff>
      <xdr:row>77</xdr:row>
      <xdr:rowOff>105077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26354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36550</xdr:rowOff>
    </xdr:from>
    <xdr:to>
      <xdr:col>20</xdr:col>
      <xdr:colOff>38100</xdr:colOff>
      <xdr:row>75</xdr:row>
      <xdr:rowOff>138150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154677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67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46224</xdr:rowOff>
    </xdr:from>
    <xdr:to>
      <xdr:col>15</xdr:col>
      <xdr:colOff>101600</xdr:colOff>
      <xdr:row>76</xdr:row>
      <xdr:rowOff>147824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164350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5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59705</xdr:rowOff>
    </xdr:from>
    <xdr:to>
      <xdr:col>10</xdr:col>
      <xdr:colOff>165100</xdr:colOff>
      <xdr:row>76</xdr:row>
      <xdr:rowOff>161305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6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83167</xdr:rowOff>
    </xdr:from>
    <xdr:to>
      <xdr:col>6</xdr:col>
      <xdr:colOff>38100</xdr:colOff>
      <xdr:row>70</xdr:row>
      <xdr:rowOff>13317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19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68</xdr:row>
      <xdr:rowOff>29844</xdr:rowOff>
    </xdr:from>
    <xdr:ext cx="690189"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785205" y="11688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69859</xdr:rowOff>
    </xdr:from>
    <xdr:to>
      <xdr:col>24</xdr:col>
      <xdr:colOff>63500</xdr:colOff>
      <xdr:row>98</xdr:row>
      <xdr:rowOff>119586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71959"/>
          <a:ext cx="838200" cy="4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119586</xdr:rowOff>
    </xdr:from>
    <xdr:to>
      <xdr:col>19</xdr:col>
      <xdr:colOff>177800</xdr:colOff>
      <xdr:row>98</xdr:row>
      <xdr:rowOff>125687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21686"/>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121168</xdr:rowOff>
    </xdr:from>
    <xdr:to>
      <xdr:col>20</xdr:col>
      <xdr:colOff>38100</xdr:colOff>
      <xdr:row>97</xdr:row>
      <xdr:rowOff>51318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8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67845</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35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125687</xdr:rowOff>
    </xdr:from>
    <xdr:to>
      <xdr:col>15</xdr:col>
      <xdr:colOff>50800</xdr:colOff>
      <xdr:row>98</xdr:row>
      <xdr:rowOff>127464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27787"/>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118360</xdr:rowOff>
    </xdr:from>
    <xdr:to>
      <xdr:col>15</xdr:col>
      <xdr:colOff>101600</xdr:colOff>
      <xdr:row>97</xdr:row>
      <xdr:rowOff>48510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65037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35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127464</xdr:rowOff>
    </xdr:from>
    <xdr:to>
      <xdr:col>10</xdr:col>
      <xdr:colOff>114300</xdr:colOff>
      <xdr:row>98</xdr:row>
      <xdr:rowOff>141829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929564"/>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22319</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31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60644</xdr:rowOff>
    </xdr:from>
    <xdr:to>
      <xdr:col>6</xdr:col>
      <xdr:colOff>38100</xdr:colOff>
      <xdr:row>96</xdr:row>
      <xdr:rowOff>162244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7321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29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19059</xdr:rowOff>
    </xdr:from>
    <xdr:to>
      <xdr:col>24</xdr:col>
      <xdr:colOff>114300</xdr:colOff>
      <xdr:row>98</xdr:row>
      <xdr:rowOff>120659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105436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3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68786</xdr:rowOff>
    </xdr:from>
    <xdr:to>
      <xdr:col>20</xdr:col>
      <xdr:colOff>38100</xdr:colOff>
      <xdr:row>98</xdr:row>
      <xdr:rowOff>170386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161513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74887</xdr:rowOff>
    </xdr:from>
    <xdr:to>
      <xdr:col>15</xdr:col>
      <xdr:colOff>101600</xdr:colOff>
      <xdr:row>99</xdr:row>
      <xdr:rowOff>5037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167614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76664</xdr:rowOff>
    </xdr:from>
    <xdr:to>
      <xdr:col>10</xdr:col>
      <xdr:colOff>165100</xdr:colOff>
      <xdr:row>99</xdr:row>
      <xdr:rowOff>6814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169391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91029</xdr:rowOff>
    </xdr:from>
    <xdr:to>
      <xdr:col>6</xdr:col>
      <xdr:colOff>38100</xdr:colOff>
      <xdr:row>99</xdr:row>
      <xdr:rowOff>21179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155473</xdr:rowOff>
    </xdr:from>
    <xdr:to>
      <xdr:col>54</xdr:col>
      <xdr:colOff>189865</xdr:colOff>
      <xdr:row>38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813323"/>
          <a:ext cx="1270" cy="72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39679</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5547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102150</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5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155473</xdr:rowOff>
    </xdr:from>
    <xdr:to>
      <xdr:col>55</xdr:col>
      <xdr:colOff>88900</xdr:colOff>
      <xdr:row>33</xdr:row>
      <xdr:rowOff>155473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8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123812</xdr:rowOff>
    </xdr:from>
    <xdr:to>
      <xdr:col>55</xdr:col>
      <xdr:colOff>0</xdr:colOff>
      <xdr:row>36</xdr:row>
      <xdr:rowOff>74206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124562"/>
          <a:ext cx="8382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84129</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27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105702</xdr:rowOff>
    </xdr:from>
    <xdr:to>
      <xdr:col>55</xdr:col>
      <xdr:colOff>50800</xdr:colOff>
      <xdr:row>38</xdr:row>
      <xdr:rowOff>35852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4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36030</xdr:rowOff>
    </xdr:from>
    <xdr:to>
      <xdr:col>50</xdr:col>
      <xdr:colOff>114300</xdr:colOff>
      <xdr:row>35</xdr:row>
      <xdr:rowOff>123812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03678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135477</xdr:rowOff>
    </xdr:from>
    <xdr:to>
      <xdr:col>50</xdr:col>
      <xdr:colOff>165100</xdr:colOff>
      <xdr:row>37</xdr:row>
      <xdr:rowOff>65627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56754</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36030</xdr:rowOff>
    </xdr:from>
    <xdr:to>
      <xdr:col>45</xdr:col>
      <xdr:colOff>177800</xdr:colOff>
      <xdr:row>35</xdr:row>
      <xdr:rowOff>105639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036780"/>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119132</xdr:rowOff>
    </xdr:from>
    <xdr:to>
      <xdr:col>46</xdr:col>
      <xdr:colOff>38100</xdr:colOff>
      <xdr:row>37</xdr:row>
      <xdr:rowOff>49282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9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40409</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93294</xdr:rowOff>
    </xdr:from>
    <xdr:to>
      <xdr:col>41</xdr:col>
      <xdr:colOff>50800</xdr:colOff>
      <xdr:row>35</xdr:row>
      <xdr:rowOff>105639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236794"/>
          <a:ext cx="889000" cy="8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159252</xdr:rowOff>
    </xdr:from>
    <xdr:to>
      <xdr:col>41</xdr:col>
      <xdr:colOff>101600</xdr:colOff>
      <xdr:row>37</xdr:row>
      <xdr:rowOff>89402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80529</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44552</xdr:rowOff>
    </xdr:from>
    <xdr:to>
      <xdr:col>36</xdr:col>
      <xdr:colOff>165100</xdr:colOff>
      <xdr:row>37</xdr:row>
      <xdr:rowOff>146152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137279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23406</xdr:rowOff>
    </xdr:from>
    <xdr:to>
      <xdr:col>55</xdr:col>
      <xdr:colOff>50800</xdr:colOff>
      <xdr:row>36</xdr:row>
      <xdr:rowOff>125006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1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46283</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0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73012</xdr:rowOff>
    </xdr:from>
    <xdr:to>
      <xdr:col>50</xdr:col>
      <xdr:colOff>165100</xdr:colOff>
      <xdr:row>36</xdr:row>
      <xdr:rowOff>3162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19689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8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156680</xdr:rowOff>
    </xdr:from>
    <xdr:to>
      <xdr:col>46</xdr:col>
      <xdr:colOff>38100</xdr:colOff>
      <xdr:row>35</xdr:row>
      <xdr:rowOff>86830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9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103357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76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54839</xdr:rowOff>
    </xdr:from>
    <xdr:to>
      <xdr:col>41</xdr:col>
      <xdr:colOff>101600</xdr:colOff>
      <xdr:row>35</xdr:row>
      <xdr:rowOff>156439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42494</xdr:rowOff>
    </xdr:from>
    <xdr:to>
      <xdr:col>36</xdr:col>
      <xdr:colOff>165100</xdr:colOff>
      <xdr:row>30</xdr:row>
      <xdr:rowOff>144094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1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160621</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49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154314</xdr:rowOff>
    </xdr:from>
    <xdr:to>
      <xdr:col>55</xdr:col>
      <xdr:colOff>0</xdr:colOff>
      <xdr:row>55</xdr:row>
      <xdr:rowOff>119435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069714"/>
          <a:ext cx="838200" cy="4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154314</xdr:rowOff>
    </xdr:from>
    <xdr:to>
      <xdr:col>50</xdr:col>
      <xdr:colOff>114300</xdr:colOff>
      <xdr:row>55</xdr:row>
      <xdr:rowOff>164939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069714"/>
          <a:ext cx="889000" cy="5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1146</xdr:rowOff>
    </xdr:from>
    <xdr:to>
      <xdr:col>50</xdr:col>
      <xdr:colOff>165100</xdr:colOff>
      <xdr:row>58</xdr:row>
      <xdr:rowOff>102746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93873</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100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164939</xdr:rowOff>
    </xdr:from>
    <xdr:to>
      <xdr:col>45</xdr:col>
      <xdr:colOff>177800</xdr:colOff>
      <xdr:row>56</xdr:row>
      <xdr:rowOff>73638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594689"/>
          <a:ext cx="889000" cy="8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18113</xdr:rowOff>
    </xdr:from>
    <xdr:to>
      <xdr:col>46</xdr:col>
      <xdr:colOff>38100</xdr:colOff>
      <xdr:row>58</xdr:row>
      <xdr:rowOff>119713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110840</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14660</xdr:rowOff>
    </xdr:from>
    <xdr:to>
      <xdr:col>41</xdr:col>
      <xdr:colOff>50800</xdr:colOff>
      <xdr:row>56</xdr:row>
      <xdr:rowOff>73638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6158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25391</xdr:rowOff>
    </xdr:from>
    <xdr:to>
      <xdr:col>41</xdr:col>
      <xdr:colOff>101600</xdr:colOff>
      <xdr:row>58</xdr:row>
      <xdr:rowOff>126991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118118</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61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26498</xdr:rowOff>
    </xdr:from>
    <xdr:to>
      <xdr:col>36</xdr:col>
      <xdr:colOff>165100</xdr:colOff>
      <xdr:row>58</xdr:row>
      <xdr:rowOff>128098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119225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68635</xdr:rowOff>
    </xdr:from>
    <xdr:to>
      <xdr:col>55</xdr:col>
      <xdr:colOff>50800</xdr:colOff>
      <xdr:row>55</xdr:row>
      <xdr:rowOff>170235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91512</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4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103514</xdr:rowOff>
    </xdr:from>
    <xdr:to>
      <xdr:col>50</xdr:col>
      <xdr:colOff>165100</xdr:colOff>
      <xdr:row>53</xdr:row>
      <xdr:rowOff>33664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0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50191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87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114139</xdr:rowOff>
    </xdr:from>
    <xdr:to>
      <xdr:col>46</xdr:col>
      <xdr:colOff>38100</xdr:colOff>
      <xdr:row>56</xdr:row>
      <xdr:rowOff>44289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60816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31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22838</xdr:rowOff>
    </xdr:from>
    <xdr:to>
      <xdr:col>41</xdr:col>
      <xdr:colOff>101600</xdr:colOff>
      <xdr:row>56</xdr:row>
      <xdr:rowOff>124438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140965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39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135310</xdr:rowOff>
    </xdr:from>
    <xdr:to>
      <xdr:col>36</xdr:col>
      <xdr:colOff>165100</xdr:colOff>
      <xdr:row>56</xdr:row>
      <xdr:rowOff>65460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5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81987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34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34866</xdr:rowOff>
    </xdr:from>
    <xdr:to>
      <xdr:col>55</xdr:col>
      <xdr:colOff>0</xdr:colOff>
      <xdr:row>77</xdr:row>
      <xdr:rowOff>61317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236516"/>
          <a:ext cx="8382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154882</xdr:rowOff>
    </xdr:from>
    <xdr:to>
      <xdr:col>50</xdr:col>
      <xdr:colOff>114300</xdr:colOff>
      <xdr:row>77</xdr:row>
      <xdr:rowOff>34866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185082"/>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22327</xdr:rowOff>
    </xdr:from>
    <xdr:to>
      <xdr:col>50</xdr:col>
      <xdr:colOff>165100</xdr:colOff>
      <xdr:row>77</xdr:row>
      <xdr:rowOff>123927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2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115054</xdr:rowOff>
    </xdr:from>
    <xdr:ext cx="599010"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39795" y="133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4220</xdr:rowOff>
    </xdr:from>
    <xdr:to>
      <xdr:col>45</xdr:col>
      <xdr:colOff>177800</xdr:colOff>
      <xdr:row>76</xdr:row>
      <xdr:rowOff>154882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034420"/>
          <a:ext cx="889000" cy="1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75693</xdr:rowOff>
    </xdr:from>
    <xdr:to>
      <xdr:col>46</xdr:col>
      <xdr:colOff>38100</xdr:colOff>
      <xdr:row>78</xdr:row>
      <xdr:rowOff>5843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168420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3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37154</xdr:rowOff>
    </xdr:from>
    <xdr:to>
      <xdr:col>41</xdr:col>
      <xdr:colOff>50800</xdr:colOff>
      <xdr:row>76</xdr:row>
      <xdr:rowOff>4220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381554"/>
          <a:ext cx="889000" cy="6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84424</xdr:rowOff>
    </xdr:from>
    <xdr:to>
      <xdr:col>41</xdr:col>
      <xdr:colOff>101600</xdr:colOff>
      <xdr:row>78</xdr:row>
      <xdr:rowOff>14574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92942</xdr:rowOff>
    </xdr:from>
    <xdr:to>
      <xdr:col>36</xdr:col>
      <xdr:colOff>165100</xdr:colOff>
      <xdr:row>78</xdr:row>
      <xdr:rowOff>23092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10517</xdr:rowOff>
    </xdr:from>
    <xdr:to>
      <xdr:col>55</xdr:col>
      <xdr:colOff>50800</xdr:colOff>
      <xdr:row>77</xdr:row>
      <xdr:rowOff>112117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33394</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6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155516</xdr:rowOff>
    </xdr:from>
    <xdr:to>
      <xdr:col>50</xdr:col>
      <xdr:colOff>165100</xdr:colOff>
      <xdr:row>77</xdr:row>
      <xdr:rowOff>85666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102193</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296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104082</xdr:rowOff>
    </xdr:from>
    <xdr:to>
      <xdr:col>46</xdr:col>
      <xdr:colOff>38100</xdr:colOff>
      <xdr:row>77</xdr:row>
      <xdr:rowOff>34232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1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50758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290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124870</xdr:rowOff>
    </xdr:from>
    <xdr:to>
      <xdr:col>41</xdr:col>
      <xdr:colOff>101600</xdr:colOff>
      <xdr:row>76</xdr:row>
      <xdr:rowOff>55020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9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71547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27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157804</xdr:rowOff>
    </xdr:from>
    <xdr:to>
      <xdr:col>36</xdr:col>
      <xdr:colOff>165100</xdr:colOff>
      <xdr:row>72</xdr:row>
      <xdr:rowOff>87954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104481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2795" y="121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35334</xdr:rowOff>
    </xdr:from>
    <xdr:to>
      <xdr:col>55</xdr:col>
      <xdr:colOff>0</xdr:colOff>
      <xdr:row>96</xdr:row>
      <xdr:rowOff>158367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323084"/>
          <a:ext cx="838200" cy="29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35334</xdr:rowOff>
    </xdr:from>
    <xdr:to>
      <xdr:col>50</xdr:col>
      <xdr:colOff>114300</xdr:colOff>
      <xdr:row>96</xdr:row>
      <xdr:rowOff>47216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323084"/>
          <a:ext cx="889000" cy="18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59482</xdr:rowOff>
    </xdr:from>
    <xdr:to>
      <xdr:col>50</xdr:col>
      <xdr:colOff>165100</xdr:colOff>
      <xdr:row>96</xdr:row>
      <xdr:rowOff>161082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51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152209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6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47216</xdr:rowOff>
    </xdr:from>
    <xdr:to>
      <xdr:col>45</xdr:col>
      <xdr:colOff>177800</xdr:colOff>
      <xdr:row>97</xdr:row>
      <xdr:rowOff>3914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506416"/>
          <a:ext cx="889000" cy="1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50155</xdr:rowOff>
    </xdr:from>
    <xdr:to>
      <xdr:col>46</xdr:col>
      <xdr:colOff>38100</xdr:colOff>
      <xdr:row>96</xdr:row>
      <xdr:rowOff>151755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50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142882</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60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159127</xdr:rowOff>
    </xdr:from>
    <xdr:to>
      <xdr:col>41</xdr:col>
      <xdr:colOff>50800</xdr:colOff>
      <xdr:row>97</xdr:row>
      <xdr:rowOff>3914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18327"/>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63345</xdr:rowOff>
    </xdr:from>
    <xdr:to>
      <xdr:col>41</xdr:col>
      <xdr:colOff>101600</xdr:colOff>
      <xdr:row>96</xdr:row>
      <xdr:rowOff>164945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5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10022</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29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61737</xdr:rowOff>
    </xdr:from>
    <xdr:to>
      <xdr:col>36</xdr:col>
      <xdr:colOff>165100</xdr:colOff>
      <xdr:row>96</xdr:row>
      <xdr:rowOff>163337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52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8414</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29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107567</xdr:rowOff>
    </xdr:from>
    <xdr:to>
      <xdr:col>55</xdr:col>
      <xdr:colOff>50800</xdr:colOff>
      <xdr:row>97</xdr:row>
      <xdr:rowOff>37717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85994</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155984</xdr:rowOff>
    </xdr:from>
    <xdr:to>
      <xdr:col>50</xdr:col>
      <xdr:colOff>165100</xdr:colOff>
      <xdr:row>95</xdr:row>
      <xdr:rowOff>86134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2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102661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04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167866</xdr:rowOff>
    </xdr:from>
    <xdr:to>
      <xdr:col>46</xdr:col>
      <xdr:colOff>38100</xdr:colOff>
      <xdr:row>96</xdr:row>
      <xdr:rowOff>98016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4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114543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23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124564</xdr:rowOff>
    </xdr:from>
    <xdr:to>
      <xdr:col>41</xdr:col>
      <xdr:colOff>101600</xdr:colOff>
      <xdr:row>97</xdr:row>
      <xdr:rowOff>54714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45841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67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108327</xdr:rowOff>
    </xdr:from>
    <xdr:to>
      <xdr:col>36</xdr:col>
      <xdr:colOff>165100</xdr:colOff>
      <xdr:row>97</xdr:row>
      <xdr:rowOff>38477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29604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66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41623</xdr:rowOff>
    </xdr:from>
    <xdr:to>
      <xdr:col>85</xdr:col>
      <xdr:colOff>127000</xdr:colOff>
      <xdr:row>35</xdr:row>
      <xdr:rowOff>126472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042373"/>
          <a:ext cx="8382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41623</xdr:rowOff>
    </xdr:from>
    <xdr:to>
      <xdr:col>81</xdr:col>
      <xdr:colOff>50800</xdr:colOff>
      <xdr:row>37</xdr:row>
      <xdr:rowOff>12880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042373"/>
          <a:ext cx="889000" cy="3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103660</xdr:rowOff>
    </xdr:from>
    <xdr:to>
      <xdr:col>81</xdr:col>
      <xdr:colOff>101600</xdr:colOff>
      <xdr:row>36</xdr:row>
      <xdr:rowOff>33810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0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24937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9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44077</xdr:rowOff>
    </xdr:from>
    <xdr:to>
      <xdr:col>76</xdr:col>
      <xdr:colOff>114300</xdr:colOff>
      <xdr:row>37</xdr:row>
      <xdr:rowOff>12880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16277"/>
          <a:ext cx="889000" cy="1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98311</xdr:rowOff>
    </xdr:from>
    <xdr:to>
      <xdr:col>76</xdr:col>
      <xdr:colOff>165100</xdr:colOff>
      <xdr:row>36</xdr:row>
      <xdr:rowOff>28461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09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44988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8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44077</xdr:rowOff>
    </xdr:from>
    <xdr:to>
      <xdr:col>71</xdr:col>
      <xdr:colOff>177800</xdr:colOff>
      <xdr:row>36</xdr:row>
      <xdr:rowOff>116817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16277"/>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6551</xdr:rowOff>
    </xdr:from>
    <xdr:to>
      <xdr:col>72</xdr:col>
      <xdr:colOff>38100</xdr:colOff>
      <xdr:row>36</xdr:row>
      <xdr:rowOff>108151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1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99278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2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34044</xdr:rowOff>
    </xdr:from>
    <xdr:to>
      <xdr:col>67</xdr:col>
      <xdr:colOff>101600</xdr:colOff>
      <xdr:row>36</xdr:row>
      <xdr:rowOff>135644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152171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59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75672</xdr:rowOff>
    </xdr:from>
    <xdr:to>
      <xdr:col>85</xdr:col>
      <xdr:colOff>177800</xdr:colOff>
      <xdr:row>36</xdr:row>
      <xdr:rowOff>5822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0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98549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9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162273</xdr:rowOff>
    </xdr:from>
    <xdr:to>
      <xdr:col>81</xdr:col>
      <xdr:colOff>101600</xdr:colOff>
      <xdr:row>35</xdr:row>
      <xdr:rowOff>92423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59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108950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7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133530</xdr:rowOff>
    </xdr:from>
    <xdr:to>
      <xdr:col>76</xdr:col>
      <xdr:colOff>165100</xdr:colOff>
      <xdr:row>37</xdr:row>
      <xdr:rowOff>63680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54807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164727</xdr:rowOff>
    </xdr:from>
    <xdr:to>
      <xdr:col>72</xdr:col>
      <xdr:colOff>38100</xdr:colOff>
      <xdr:row>36</xdr:row>
      <xdr:rowOff>94877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111404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4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66017</xdr:rowOff>
    </xdr:from>
    <xdr:to>
      <xdr:col>67</xdr:col>
      <xdr:colOff>101600</xdr:colOff>
      <xdr:row>36</xdr:row>
      <xdr:rowOff>167617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158744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137063</xdr:rowOff>
    </xdr:from>
    <xdr:to>
      <xdr:col>85</xdr:col>
      <xdr:colOff>126364</xdr:colOff>
      <xdr:row>59</xdr:row>
      <xdr:rowOff>29107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9052463"/>
          <a:ext cx="1269" cy="1092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32934</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29107</xdr:rowOff>
    </xdr:from>
    <xdr:to>
      <xdr:col>86</xdr:col>
      <xdr:colOff>25400</xdr:colOff>
      <xdr:row>59</xdr:row>
      <xdr:rowOff>29107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83740</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8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137063</xdr:rowOff>
    </xdr:from>
    <xdr:to>
      <xdr:col>86</xdr:col>
      <xdr:colOff>25400</xdr:colOff>
      <xdr:row>52</xdr:row>
      <xdr:rowOff>137063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05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99749</xdr:rowOff>
    </xdr:from>
    <xdr:to>
      <xdr:col>85</xdr:col>
      <xdr:colOff>127000</xdr:colOff>
      <xdr:row>57</xdr:row>
      <xdr:rowOff>133659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186599"/>
          <a:ext cx="838200" cy="7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141759</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914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163332</xdr:rowOff>
    </xdr:from>
    <xdr:to>
      <xdr:col>85</xdr:col>
      <xdr:colOff>177800</xdr:colOff>
      <xdr:row>58</xdr:row>
      <xdr:rowOff>93482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93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8154</xdr:rowOff>
    </xdr:from>
    <xdr:to>
      <xdr:col>81</xdr:col>
      <xdr:colOff>50800</xdr:colOff>
      <xdr:row>53</xdr:row>
      <xdr:rowOff>99749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8752104"/>
          <a:ext cx="889000" cy="4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4686</xdr:rowOff>
    </xdr:from>
    <xdr:to>
      <xdr:col>81</xdr:col>
      <xdr:colOff>101600</xdr:colOff>
      <xdr:row>58</xdr:row>
      <xdr:rowOff>106286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97413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8154</xdr:rowOff>
    </xdr:from>
    <xdr:to>
      <xdr:col>76</xdr:col>
      <xdr:colOff>114300</xdr:colOff>
      <xdr:row>58</xdr:row>
      <xdr:rowOff>90203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8752104"/>
          <a:ext cx="889000" cy="12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153396</xdr:rowOff>
    </xdr:from>
    <xdr:to>
      <xdr:col>76</xdr:col>
      <xdr:colOff>165100</xdr:colOff>
      <xdr:row>58</xdr:row>
      <xdr:rowOff>83546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74673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90203</xdr:rowOff>
    </xdr:from>
    <xdr:to>
      <xdr:col>71</xdr:col>
      <xdr:colOff>177800</xdr:colOff>
      <xdr:row>58</xdr:row>
      <xdr:rowOff>110189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34303"/>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26243</xdr:rowOff>
    </xdr:from>
    <xdr:to>
      <xdr:col>72</xdr:col>
      <xdr:colOff>38100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15060</xdr:rowOff>
    </xdr:from>
    <xdr:to>
      <xdr:col>67</xdr:col>
      <xdr:colOff>101600</xdr:colOff>
      <xdr:row>58</xdr:row>
      <xdr:rowOff>116660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133187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82859</xdr:rowOff>
    </xdr:from>
    <xdr:to>
      <xdr:col>85</xdr:col>
      <xdr:colOff>177800</xdr:colOff>
      <xdr:row>58</xdr:row>
      <xdr:rowOff>13009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105736</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0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48949</xdr:rowOff>
    </xdr:from>
    <xdr:to>
      <xdr:col>81</xdr:col>
      <xdr:colOff>101600</xdr:colOff>
      <xdr:row>53</xdr:row>
      <xdr:rowOff>150549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1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167076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891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128804</xdr:rowOff>
    </xdr:from>
    <xdr:to>
      <xdr:col>76</xdr:col>
      <xdr:colOff>165100</xdr:colOff>
      <xdr:row>51</xdr:row>
      <xdr:rowOff>58954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87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75481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84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39403</xdr:rowOff>
    </xdr:from>
    <xdr:to>
      <xdr:col>72</xdr:col>
      <xdr:colOff>38100</xdr:colOff>
      <xdr:row>58</xdr:row>
      <xdr:rowOff>141003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132130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1007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59389</xdr:rowOff>
    </xdr:from>
    <xdr:to>
      <xdr:col>67</xdr:col>
      <xdr:colOff>101600</xdr:colOff>
      <xdr:row>58</xdr:row>
      <xdr:rowOff>160989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152116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104194</xdr:rowOff>
    </xdr:from>
    <xdr:to>
      <xdr:col>85</xdr:col>
      <xdr:colOff>127000</xdr:colOff>
      <xdr:row>72</xdr:row>
      <xdr:rowOff>36053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2105694"/>
          <a:ext cx="838200" cy="2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36053</xdr:rowOff>
    </xdr:from>
    <xdr:to>
      <xdr:col>81</xdr:col>
      <xdr:colOff>50800</xdr:colOff>
      <xdr:row>77</xdr:row>
      <xdr:rowOff>93272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2380453"/>
          <a:ext cx="889000" cy="9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93272</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294922"/>
          <a:ext cx="889000" cy="2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53394</xdr:rowOff>
    </xdr:from>
    <xdr:to>
      <xdr:col>85</xdr:col>
      <xdr:colOff>177800</xdr:colOff>
      <xdr:row>70</xdr:row>
      <xdr:rowOff>154994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20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6421</xdr:rowOff>
    </xdr:from>
    <xdr:ext cx="599010"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00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156703</xdr:rowOff>
    </xdr:from>
    <xdr:to>
      <xdr:col>81</xdr:col>
      <xdr:colOff>101600</xdr:colOff>
      <xdr:row>72</xdr:row>
      <xdr:rowOff>86853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3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103380</xdr:rowOff>
    </xdr:from>
    <xdr:ext cx="59901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181795" y="1210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42472</xdr:rowOff>
    </xdr:from>
    <xdr:to>
      <xdr:col>76</xdr:col>
      <xdr:colOff>165100</xdr:colOff>
      <xdr:row>77</xdr:row>
      <xdr:rowOff>144072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160599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165009</xdr:rowOff>
    </xdr:from>
    <xdr:to>
      <xdr:col>85</xdr:col>
      <xdr:colOff>127000</xdr:colOff>
      <xdr:row>97</xdr:row>
      <xdr:rowOff>170926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95659"/>
          <a:ext cx="8382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162210</xdr:rowOff>
    </xdr:from>
    <xdr:to>
      <xdr:col>81</xdr:col>
      <xdr:colOff>50800</xdr:colOff>
      <xdr:row>97</xdr:row>
      <xdr:rowOff>170926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792860"/>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162210</xdr:rowOff>
    </xdr:from>
    <xdr:to>
      <xdr:col>76</xdr:col>
      <xdr:colOff>114300</xdr:colOff>
      <xdr:row>97</xdr:row>
      <xdr:rowOff>167715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9286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167715</xdr:rowOff>
    </xdr:from>
    <xdr:to>
      <xdr:col>71</xdr:col>
      <xdr:colOff>177800</xdr:colOff>
      <xdr:row>98</xdr:row>
      <xdr:rowOff>20231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98365"/>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114209</xdr:rowOff>
    </xdr:from>
    <xdr:to>
      <xdr:col>85</xdr:col>
      <xdr:colOff>177800</xdr:colOff>
      <xdr:row>98</xdr:row>
      <xdr:rowOff>44359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92636</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2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120126</xdr:rowOff>
    </xdr:from>
    <xdr:to>
      <xdr:col>81</xdr:col>
      <xdr:colOff>101600</xdr:colOff>
      <xdr:row>98</xdr:row>
      <xdr:rowOff>50276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41403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4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111410</xdr:rowOff>
    </xdr:from>
    <xdr:to>
      <xdr:col>76</xdr:col>
      <xdr:colOff>165100</xdr:colOff>
      <xdr:row>98</xdr:row>
      <xdr:rowOff>41560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32687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83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116915</xdr:rowOff>
    </xdr:from>
    <xdr:to>
      <xdr:col>72</xdr:col>
      <xdr:colOff>38100</xdr:colOff>
      <xdr:row>98</xdr:row>
      <xdr:rowOff>47065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38192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84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140881</xdr:rowOff>
    </xdr:from>
    <xdr:to>
      <xdr:col>67</xdr:col>
      <xdr:colOff>101600</xdr:colOff>
      <xdr:row>98</xdr:row>
      <xdr:rowOff>71031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62158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8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119761</xdr:rowOff>
    </xdr:from>
    <xdr:to>
      <xdr:col>112</xdr:col>
      <xdr:colOff>38100</xdr:colOff>
      <xdr:row>39</xdr:row>
      <xdr:rowOff>49911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66438</xdr:rowOff>
    </xdr:from>
    <xdr:ext cx="469744"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088428" y="641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138240</xdr:rowOff>
    </xdr:from>
    <xdr:to>
      <xdr:col>107</xdr:col>
      <xdr:colOff>101600</xdr:colOff>
      <xdr:row>39</xdr:row>
      <xdr:rowOff>68390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84917</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2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45276</xdr:rowOff>
    </xdr:from>
    <xdr:to>
      <xdr:col>102</xdr:col>
      <xdr:colOff>165100</xdr:colOff>
      <xdr:row>37</xdr:row>
      <xdr:rowOff>146876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38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163403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16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19939</xdr:rowOff>
    </xdr:from>
    <xdr:to>
      <xdr:col>98</xdr:col>
      <xdr:colOff>38100</xdr:colOff>
      <xdr:row>38</xdr:row>
      <xdr:rowOff>121539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138066</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21428" y="63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例年同程度の推移となっております。住基人口が減少傾向にあるので、一人当たりのコストは増加傾向となると見込まれます。総務費は、人件費の増や特別定額給付金事業の増により増額となっています。</a:t>
          </a:r>
        </a:p>
        <a:p>
          <a:r>
            <a:rPr kumimoji="1" lang="ja-JP" altLang="en-US" sz="1300">
              <a:latin typeface="ＭＳ Ｐゴシック" panose="020B0600070205080204" pitchFamily="50" charset="-128"/>
              <a:ea typeface="ＭＳ Ｐゴシック" panose="020B0600070205080204" pitchFamily="50" charset="-128"/>
            </a:rPr>
            <a:t>民生費は、震災後、増えていた災害救助費が落ち着いてきたので微減となっています。衛生費はコロナワクチン予防接種関連費が増加しているため増額となっています。労働費は、緊急雇用創出事業の減により、減額となっております。モニタリング検査委託料に係る経費が計上されています。</a:t>
          </a:r>
        </a:p>
        <a:p>
          <a:r>
            <a:rPr kumimoji="1" lang="ja-JP" altLang="en-US" sz="1300">
              <a:latin typeface="ＭＳ Ｐゴシック" panose="020B0600070205080204" pitchFamily="50" charset="-128"/>
              <a:ea typeface="ＭＳ Ｐゴシック" panose="020B0600070205080204" pitchFamily="50" charset="-128"/>
            </a:rPr>
            <a:t>農林水産業費は、東電賠償（山林）に伴う地域創造基金積立金の増により増額となっておりましたが、それが終了したため減額となっております。商工費は、かわうちの湯温泉掘削工事の終了により減額となっております。土木費は、住環境整備事業の建設工事の終了による減額となっております。</a:t>
          </a:r>
        </a:p>
        <a:p>
          <a:r>
            <a:rPr kumimoji="1" lang="ja-JP" altLang="en-US" sz="1300">
              <a:latin typeface="ＭＳ Ｐゴシック" panose="020B0600070205080204" pitchFamily="50" charset="-128"/>
              <a:ea typeface="ＭＳ Ｐゴシック" panose="020B0600070205080204" pitchFamily="50" charset="-128"/>
            </a:rPr>
            <a:t>消防費は、防災行政無線更新工事の終了により減額となっております。教育費は、教育環境整備事業終了による積立金等の減額となっています。災害復旧費は、令和元年度発生の台風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号による災害復旧事業の増により増額となっています。</a:t>
          </a:r>
        </a:p>
        <a:p>
          <a:r>
            <a:rPr kumimoji="1" lang="ja-JP" altLang="en-US" sz="1300">
              <a:latin typeface="ＭＳ Ｐゴシック" panose="020B0600070205080204" pitchFamily="50" charset="-128"/>
              <a:ea typeface="ＭＳ Ｐゴシック" panose="020B0600070205080204" pitchFamily="50" charset="-128"/>
            </a:rPr>
            <a:t>公債費は、地方債返済額の増額により、前年度より微増となっています。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基金残高の標準財政規模比は微減しました。復興期間も終了が近いことから、事業進捗によっては財政調整基金の財源充当が予想されます。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実質収支及び実質単年度収支</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実質収支は前年度より</a:t>
          </a:r>
          <a:r>
            <a:rPr kumimoji="1" lang="en-US" altLang="ja-JP" sz="1100">
              <a:solidFill>
                <a:schemeClr val="dk1"/>
              </a:solidFill>
              <a:effectLst/>
              <a:latin typeface="+mn-lt"/>
              <a:ea typeface="+mn-ea"/>
              <a:cs typeface="+mn-cs"/>
            </a:rPr>
            <a:t>2.76%</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となっています。実質単年度収支</a:t>
          </a:r>
          <a:r>
            <a:rPr kumimoji="1" lang="ja-JP" altLang="en-US" sz="1100">
              <a:solidFill>
                <a:schemeClr val="dk1"/>
              </a:solidFill>
              <a:effectLst/>
              <a:latin typeface="+mn-lt"/>
              <a:ea typeface="+mn-ea"/>
              <a:cs typeface="+mn-cs"/>
            </a:rPr>
            <a:t>も減</a:t>
          </a:r>
          <a:r>
            <a:rPr kumimoji="1" lang="ja-JP" altLang="ja-JP" sz="1100">
              <a:solidFill>
                <a:schemeClr val="dk1"/>
              </a:solidFill>
              <a:effectLst/>
              <a:latin typeface="+mn-lt"/>
              <a:ea typeface="+mn-ea"/>
              <a:cs typeface="+mn-cs"/>
            </a:rPr>
            <a:t>となっています。コロナ関連事業の増額が主な要因です。</a:t>
          </a:r>
          <a:endParaRPr lang="ja-JP" altLang="ja-JP" sz="1400">
            <a:effectLst/>
          </a:endParaRPr>
        </a:p>
        <a:p>
          <a:r>
            <a:rPr kumimoji="1" lang="ja-JP" altLang="ja-JP" sz="1100">
              <a:solidFill>
                <a:schemeClr val="dk1"/>
              </a:solidFill>
              <a:effectLst/>
              <a:latin typeface="+mn-lt"/>
              <a:ea typeface="+mn-ea"/>
              <a:cs typeface="+mn-cs"/>
            </a:rPr>
            <a:t>今年度は財政調整基金の</a:t>
          </a:r>
          <a:r>
            <a:rPr kumimoji="1" lang="ja-JP" altLang="en-US" sz="1100">
              <a:solidFill>
                <a:schemeClr val="dk1"/>
              </a:solidFill>
              <a:effectLst/>
              <a:latin typeface="+mn-lt"/>
              <a:ea typeface="+mn-ea"/>
              <a:cs typeface="+mn-cs"/>
            </a:rPr>
            <a:t>取崩し</a:t>
          </a:r>
          <a:r>
            <a:rPr kumimoji="1" lang="ja-JP" altLang="ja-JP" sz="1100">
              <a:solidFill>
                <a:schemeClr val="dk1"/>
              </a:solidFill>
              <a:effectLst/>
              <a:latin typeface="+mn-lt"/>
              <a:ea typeface="+mn-ea"/>
              <a:cs typeface="+mn-cs"/>
            </a:rPr>
            <a:t>額が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額となりましたが、今後の財政運営においても、引き続き特定財源の確保と歳出抑制を行う必要があります。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一般会計において、標準財政規模比の前年比</a:t>
          </a:r>
          <a:r>
            <a:rPr kumimoji="1" lang="en-US" altLang="ja-JP" sz="1100">
              <a:solidFill>
                <a:schemeClr val="dk1"/>
              </a:solidFill>
              <a:effectLst/>
              <a:latin typeface="+mn-lt"/>
              <a:ea typeface="+mn-ea"/>
              <a:cs typeface="+mn-cs"/>
            </a:rPr>
            <a:t>2.76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し、介護特別会計では</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ポイントの減となっています。全会計において黒字となり実質赤字比率も連結実質赤字比率も０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です。震災以降、一般会計における実質収支比率が上昇していましたが、平成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年度以降は震災以前に近い数値となっています。</a:t>
          </a:r>
          <a:endParaRPr lang="ja-JP" altLang="ja-JP" sz="1400">
            <a:effectLst/>
          </a:endParaRPr>
        </a:p>
        <a:p>
          <a:r>
            <a:rPr kumimoji="1" lang="ja-JP" altLang="ja-JP" sz="1100">
              <a:solidFill>
                <a:schemeClr val="dk1"/>
              </a:solidFill>
              <a:effectLst/>
              <a:latin typeface="+mn-lt"/>
              <a:ea typeface="+mn-ea"/>
              <a:cs typeface="+mn-cs"/>
            </a:rPr>
            <a:t>　特別会計においては、一般会計からの繰入金がある為、赤字にはなっていません。今後も特別会計全般では、一般会計からの繰入を抑え収益の増加を図る必要があります。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X113" sqref="X11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6446628</v>
      </c>
      <c r="BO4" s="411"/>
      <c r="BP4" s="411"/>
      <c r="BQ4" s="411"/>
      <c r="BR4" s="411"/>
      <c r="BS4" s="411"/>
      <c r="BT4" s="411"/>
      <c r="BU4" s="412"/>
      <c r="BV4" s="410">
        <v>9493279</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2.7</v>
      </c>
      <c r="CU4" s="417"/>
      <c r="CV4" s="417"/>
      <c r="CW4" s="417"/>
      <c r="CX4" s="417"/>
      <c r="CY4" s="417"/>
      <c r="CZ4" s="417"/>
      <c r="DA4" s="418"/>
      <c r="DB4" s="416">
        <v>5.5</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5944052</v>
      </c>
      <c r="BO5" s="448"/>
      <c r="BP5" s="448"/>
      <c r="BQ5" s="448"/>
      <c r="BR5" s="448"/>
      <c r="BS5" s="448"/>
      <c r="BT5" s="448"/>
      <c r="BU5" s="449"/>
      <c r="BV5" s="447">
        <v>8848142</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88.5</v>
      </c>
      <c r="CU5" s="445"/>
      <c r="CV5" s="445"/>
      <c r="CW5" s="445"/>
      <c r="CX5" s="445"/>
      <c r="CY5" s="445"/>
      <c r="CZ5" s="445"/>
      <c r="DA5" s="446"/>
      <c r="DB5" s="444">
        <v>85.8</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502576</v>
      </c>
      <c r="BO6" s="448"/>
      <c r="BP6" s="448"/>
      <c r="BQ6" s="448"/>
      <c r="BR6" s="448"/>
      <c r="BS6" s="448"/>
      <c r="BT6" s="448"/>
      <c r="BU6" s="449"/>
      <c r="BV6" s="447">
        <v>645137</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91.7</v>
      </c>
      <c r="CU6" s="485"/>
      <c r="CV6" s="485"/>
      <c r="CW6" s="485"/>
      <c r="CX6" s="485"/>
      <c r="CY6" s="485"/>
      <c r="CZ6" s="485"/>
      <c r="DA6" s="486"/>
      <c r="DB6" s="484">
        <v>88.5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445931</v>
      </c>
      <c r="BO7" s="448"/>
      <c r="BP7" s="448"/>
      <c r="BQ7" s="448"/>
      <c r="BR7" s="448"/>
      <c r="BS7" s="448"/>
      <c r="BT7" s="448"/>
      <c r="BU7" s="449"/>
      <c r="BV7" s="447">
        <v>546800</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2080305</v>
      </c>
      <c r="CU7" s="448"/>
      <c r="CV7" s="448"/>
      <c r="CW7" s="448"/>
      <c r="CX7" s="448"/>
      <c r="CY7" s="448"/>
      <c r="CZ7" s="448"/>
      <c r="DA7" s="449"/>
      <c r="DB7" s="447">
        <v>1794247</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56645</v>
      </c>
      <c r="BO8" s="448"/>
      <c r="BP8" s="448"/>
      <c r="BQ8" s="448"/>
      <c r="BR8" s="448"/>
      <c r="BS8" s="448"/>
      <c r="BT8" s="448"/>
      <c r="BU8" s="449"/>
      <c r="BV8" s="447">
        <v>98337</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0.31</v>
      </c>
      <c r="CU8" s="488"/>
      <c r="CV8" s="488"/>
      <c r="CW8" s="488"/>
      <c r="CX8" s="488"/>
      <c r="CY8" s="488"/>
      <c r="CZ8" s="488"/>
      <c r="DA8" s="489"/>
      <c r="DB8" s="487">
        <v>0.28999999999999998</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2044</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104</v>
      </c>
      <c r="AV9" s="480"/>
      <c r="AW9" s="480"/>
      <c r="AX9" s="480"/>
      <c r="AY9" s="481" t="s">
        <v>115</v>
      </c>
      <c r="AZ9" s="482"/>
      <c r="BA9" s="482"/>
      <c r="BB9" s="482"/>
      <c r="BC9" s="482"/>
      <c r="BD9" s="482"/>
      <c r="BE9" s="482"/>
      <c r="BF9" s="482"/>
      <c r="BG9" s="482"/>
      <c r="BH9" s="482"/>
      <c r="BI9" s="482"/>
      <c r="BJ9" s="482"/>
      <c r="BK9" s="482"/>
      <c r="BL9" s="482"/>
      <c r="BM9" s="483"/>
      <c r="BN9" s="447">
        <v>-41692</v>
      </c>
      <c r="BO9" s="448"/>
      <c r="BP9" s="448"/>
      <c r="BQ9" s="448"/>
      <c r="BR9" s="448"/>
      <c r="BS9" s="448"/>
      <c r="BT9" s="448"/>
      <c r="BU9" s="449"/>
      <c r="BV9" s="447">
        <v>61789</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8.9</v>
      </c>
      <c r="CU9" s="445"/>
      <c r="CV9" s="445"/>
      <c r="CW9" s="445"/>
      <c r="CX9" s="445"/>
      <c r="CY9" s="445"/>
      <c r="CZ9" s="445"/>
      <c r="DA9" s="446"/>
      <c r="DB9" s="444">
        <v>8.3000000000000007</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2021</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317</v>
      </c>
      <c r="BO10" s="448"/>
      <c r="BP10" s="448"/>
      <c r="BQ10" s="448"/>
      <c r="BR10" s="448"/>
      <c r="BS10" s="448"/>
      <c r="BT10" s="448"/>
      <c r="BU10" s="449"/>
      <c r="BV10" s="447">
        <v>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119</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2432</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93</v>
      </c>
      <c r="AV12" s="480"/>
      <c r="AW12" s="480"/>
      <c r="AX12" s="480"/>
      <c r="AY12" s="481" t="s">
        <v>134</v>
      </c>
      <c r="AZ12" s="482"/>
      <c r="BA12" s="482"/>
      <c r="BB12" s="482"/>
      <c r="BC12" s="482"/>
      <c r="BD12" s="482"/>
      <c r="BE12" s="482"/>
      <c r="BF12" s="482"/>
      <c r="BG12" s="482"/>
      <c r="BH12" s="482"/>
      <c r="BI12" s="482"/>
      <c r="BJ12" s="482"/>
      <c r="BK12" s="482"/>
      <c r="BL12" s="482"/>
      <c r="BM12" s="483"/>
      <c r="BN12" s="447">
        <v>100000</v>
      </c>
      <c r="BO12" s="448"/>
      <c r="BP12" s="448"/>
      <c r="BQ12" s="448"/>
      <c r="BR12" s="448"/>
      <c r="BS12" s="448"/>
      <c r="BT12" s="448"/>
      <c r="BU12" s="449"/>
      <c r="BV12" s="447">
        <v>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136</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137</v>
      </c>
      <c r="N13" s="539"/>
      <c r="O13" s="539"/>
      <c r="P13" s="539"/>
      <c r="Q13" s="540"/>
      <c r="R13" s="531">
        <v>2397</v>
      </c>
      <c r="S13" s="532"/>
      <c r="T13" s="532"/>
      <c r="U13" s="532"/>
      <c r="V13" s="533"/>
      <c r="W13" s="463" t="s">
        <v>138</v>
      </c>
      <c r="X13" s="464"/>
      <c r="Y13" s="464"/>
      <c r="Z13" s="464"/>
      <c r="AA13" s="464"/>
      <c r="AB13" s="454"/>
      <c r="AC13" s="498">
        <v>129</v>
      </c>
      <c r="AD13" s="499"/>
      <c r="AE13" s="499"/>
      <c r="AF13" s="499"/>
      <c r="AG13" s="541"/>
      <c r="AH13" s="498">
        <v>132</v>
      </c>
      <c r="AI13" s="499"/>
      <c r="AJ13" s="499"/>
      <c r="AK13" s="499"/>
      <c r="AL13" s="500"/>
      <c r="AM13" s="476" t="s">
        <v>139</v>
      </c>
      <c r="AN13" s="477"/>
      <c r="AO13" s="477"/>
      <c r="AP13" s="477"/>
      <c r="AQ13" s="477"/>
      <c r="AR13" s="477"/>
      <c r="AS13" s="477"/>
      <c r="AT13" s="478"/>
      <c r="AU13" s="479" t="s">
        <v>104</v>
      </c>
      <c r="AV13" s="480"/>
      <c r="AW13" s="480"/>
      <c r="AX13" s="480"/>
      <c r="AY13" s="481" t="s">
        <v>140</v>
      </c>
      <c r="AZ13" s="482"/>
      <c r="BA13" s="482"/>
      <c r="BB13" s="482"/>
      <c r="BC13" s="482"/>
      <c r="BD13" s="482"/>
      <c r="BE13" s="482"/>
      <c r="BF13" s="482"/>
      <c r="BG13" s="482"/>
      <c r="BH13" s="482"/>
      <c r="BI13" s="482"/>
      <c r="BJ13" s="482"/>
      <c r="BK13" s="482"/>
      <c r="BL13" s="482"/>
      <c r="BM13" s="483"/>
      <c r="BN13" s="447">
        <v>-141375</v>
      </c>
      <c r="BO13" s="448"/>
      <c r="BP13" s="448"/>
      <c r="BQ13" s="448"/>
      <c r="BR13" s="448"/>
      <c r="BS13" s="448"/>
      <c r="BT13" s="448"/>
      <c r="BU13" s="449"/>
      <c r="BV13" s="447">
        <v>61789</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7.7</v>
      </c>
      <c r="CU13" s="445"/>
      <c r="CV13" s="445"/>
      <c r="CW13" s="445"/>
      <c r="CX13" s="445"/>
      <c r="CY13" s="445"/>
      <c r="CZ13" s="445"/>
      <c r="DA13" s="446"/>
      <c r="DB13" s="444">
        <v>8.4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142</v>
      </c>
      <c r="M14" s="529"/>
      <c r="N14" s="529"/>
      <c r="O14" s="529"/>
      <c r="P14" s="529"/>
      <c r="Q14" s="530"/>
      <c r="R14" s="531">
        <v>2523</v>
      </c>
      <c r="S14" s="532"/>
      <c r="T14" s="532"/>
      <c r="U14" s="532"/>
      <c r="V14" s="533"/>
      <c r="W14" s="437"/>
      <c r="X14" s="438"/>
      <c r="Y14" s="438"/>
      <c r="Z14" s="438"/>
      <c r="AA14" s="438"/>
      <c r="AB14" s="427"/>
      <c r="AC14" s="534">
        <v>15.2</v>
      </c>
      <c r="AD14" s="535"/>
      <c r="AE14" s="535"/>
      <c r="AF14" s="535"/>
      <c r="AG14" s="536"/>
      <c r="AH14" s="534">
        <v>11.5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t="s">
        <v>136</v>
      </c>
      <c r="CU14" s="546"/>
      <c r="CV14" s="546"/>
      <c r="CW14" s="546"/>
      <c r="CX14" s="546"/>
      <c r="CY14" s="546"/>
      <c r="CZ14" s="546"/>
      <c r="DA14" s="547"/>
      <c r="DB14" s="545" t="s">
        <v>136</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137</v>
      </c>
      <c r="N15" s="539"/>
      <c r="O15" s="539"/>
      <c r="P15" s="539"/>
      <c r="Q15" s="540"/>
      <c r="R15" s="531">
        <v>2482</v>
      </c>
      <c r="S15" s="532"/>
      <c r="T15" s="532"/>
      <c r="U15" s="532"/>
      <c r="V15" s="533"/>
      <c r="W15" s="463" t="s">
        <v>144</v>
      </c>
      <c r="X15" s="464"/>
      <c r="Y15" s="464"/>
      <c r="Z15" s="464"/>
      <c r="AA15" s="464"/>
      <c r="AB15" s="454"/>
      <c r="AC15" s="498">
        <v>232</v>
      </c>
      <c r="AD15" s="499"/>
      <c r="AE15" s="499"/>
      <c r="AF15" s="499"/>
      <c r="AG15" s="541"/>
      <c r="AH15" s="498">
        <v>301</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631072</v>
      </c>
      <c r="BO15" s="411"/>
      <c r="BP15" s="411"/>
      <c r="BQ15" s="411"/>
      <c r="BR15" s="411"/>
      <c r="BS15" s="411"/>
      <c r="BT15" s="411"/>
      <c r="BU15" s="412"/>
      <c r="BV15" s="410">
        <v>448676</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27.4</v>
      </c>
      <c r="AD16" s="535"/>
      <c r="AE16" s="535"/>
      <c r="AF16" s="535"/>
      <c r="AG16" s="536"/>
      <c r="AH16" s="534">
        <v>26.3</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1830605</v>
      </c>
      <c r="BO16" s="448"/>
      <c r="BP16" s="448"/>
      <c r="BQ16" s="448"/>
      <c r="BR16" s="448"/>
      <c r="BS16" s="448"/>
      <c r="BT16" s="448"/>
      <c r="BU16" s="449"/>
      <c r="BV16" s="447">
        <v>1620038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486</v>
      </c>
      <c r="AD17" s="499"/>
      <c r="AE17" s="499"/>
      <c r="AF17" s="499"/>
      <c r="AG17" s="541"/>
      <c r="AH17" s="498">
        <v>713</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812683</v>
      </c>
      <c r="BO17" s="448"/>
      <c r="BP17" s="448"/>
      <c r="BQ17" s="448"/>
      <c r="BR17" s="448"/>
      <c r="BS17" s="448"/>
      <c r="BT17" s="448"/>
      <c r="BU17" s="449"/>
      <c r="BV17" s="447">
        <v>565775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154</v>
      </c>
      <c r="C18" s="490"/>
      <c r="D18" s="490"/>
      <c r="E18" s="570"/>
      <c r="F18" s="570"/>
      <c r="G18" s="570"/>
      <c r="H18" s="570"/>
      <c r="I18" s="570"/>
      <c r="J18" s="570"/>
      <c r="K18" s="570"/>
      <c r="L18" s="571">
        <v>197.35</v>
      </c>
      <c r="M18" s="571"/>
      <c r="N18" s="571"/>
      <c r="O18" s="571"/>
      <c r="P18" s="571"/>
      <c r="Q18" s="571"/>
      <c r="R18" s="572"/>
      <c r="S18" s="572"/>
      <c r="T18" s="572"/>
      <c r="U18" s="572"/>
      <c r="V18" s="573"/>
      <c r="W18" s="465"/>
      <c r="X18" s="466"/>
      <c r="Y18" s="466"/>
      <c r="Z18" s="466"/>
      <c r="AA18" s="466"/>
      <c r="AB18" s="457"/>
      <c r="AC18" s="574">
        <v>57.4</v>
      </c>
      <c r="AD18" s="575"/>
      <c r="AE18" s="575"/>
      <c r="AF18" s="575"/>
      <c r="AG18" s="576"/>
      <c r="AH18" s="574">
        <v>62.2</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1764010</v>
      </c>
      <c r="BO18" s="448"/>
      <c r="BP18" s="448"/>
      <c r="BQ18" s="448"/>
      <c r="BR18" s="448"/>
      <c r="BS18" s="448"/>
      <c r="BT18" s="448"/>
      <c r="BU18" s="449"/>
      <c r="BV18" s="447">
        <v>1663671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156</v>
      </c>
      <c r="C19" s="490"/>
      <c r="D19" s="490"/>
      <c r="E19" s="570"/>
      <c r="F19" s="570"/>
      <c r="G19" s="570"/>
      <c r="H19" s="570"/>
      <c r="I19" s="570"/>
      <c r="J19" s="570"/>
      <c r="K19" s="570"/>
      <c r="L19" s="578">
        <v>10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3173341</v>
      </c>
      <c r="BO19" s="448"/>
      <c r="BP19" s="448"/>
      <c r="BQ19" s="448"/>
      <c r="BR19" s="448"/>
      <c r="BS19" s="448"/>
      <c r="BT19" s="448"/>
      <c r="BU19" s="449"/>
      <c r="BV19" s="447">
        <v>3445965</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158</v>
      </c>
      <c r="C20" s="490"/>
      <c r="D20" s="490"/>
      <c r="E20" s="570"/>
      <c r="F20" s="570"/>
      <c r="G20" s="570"/>
      <c r="H20" s="570"/>
      <c r="I20" s="570"/>
      <c r="J20" s="570"/>
      <c r="K20" s="570"/>
      <c r="L20" s="578">
        <v>934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2510331</v>
      </c>
      <c r="BO22" s="411"/>
      <c r="BP22" s="411"/>
      <c r="BQ22" s="411"/>
      <c r="BR22" s="411"/>
      <c r="BS22" s="411"/>
      <c r="BT22" s="411"/>
      <c r="BU22" s="412"/>
      <c r="BV22" s="410">
        <v>2447915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1936903</v>
      </c>
      <c r="BO23" s="448"/>
      <c r="BP23" s="448"/>
      <c r="BQ23" s="448"/>
      <c r="BR23" s="448"/>
      <c r="BS23" s="448"/>
      <c r="BT23" s="448"/>
      <c r="BU23" s="449"/>
      <c r="BV23" s="447">
        <v>1958482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168</v>
      </c>
      <c r="F24" s="477"/>
      <c r="G24" s="477"/>
      <c r="H24" s="477"/>
      <c r="I24" s="477"/>
      <c r="J24" s="477"/>
      <c r="K24" s="478"/>
      <c r="L24" s="498">
        <v>1</v>
      </c>
      <c r="M24" s="499"/>
      <c r="N24" s="499"/>
      <c r="O24" s="499"/>
      <c r="P24" s="541"/>
      <c r="Q24" s="498">
        <v>7030</v>
      </c>
      <c r="R24" s="499"/>
      <c r="S24" s="499"/>
      <c r="T24" s="499"/>
      <c r="U24" s="499"/>
      <c r="V24" s="541"/>
      <c r="W24" s="593"/>
      <c r="X24" s="594"/>
      <c r="Y24" s="595"/>
      <c r="Z24" s="497" t="s">
        <v>169</v>
      </c>
      <c r="AA24" s="477"/>
      <c r="AB24" s="477"/>
      <c r="AC24" s="477"/>
      <c r="AD24" s="477"/>
      <c r="AE24" s="477"/>
      <c r="AF24" s="477"/>
      <c r="AG24" s="478"/>
      <c r="AH24" s="498">
        <v>58</v>
      </c>
      <c r="AI24" s="499"/>
      <c r="AJ24" s="499"/>
      <c r="AK24" s="499"/>
      <c r="AL24" s="541"/>
      <c r="AM24" s="498">
        <v>172782</v>
      </c>
      <c r="AN24" s="499"/>
      <c r="AO24" s="499"/>
      <c r="AP24" s="499"/>
      <c r="AQ24" s="499"/>
      <c r="AR24" s="541"/>
      <c r="AS24" s="498">
        <v>2979</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1785446</v>
      </c>
      <c r="BO24" s="448"/>
      <c r="BP24" s="448"/>
      <c r="BQ24" s="448"/>
      <c r="BR24" s="448"/>
      <c r="BS24" s="448"/>
      <c r="BT24" s="448"/>
      <c r="BU24" s="449"/>
      <c r="BV24" s="447">
        <v>1648155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171</v>
      </c>
      <c r="F25" s="477"/>
      <c r="G25" s="477"/>
      <c r="H25" s="477"/>
      <c r="I25" s="477"/>
      <c r="J25" s="477"/>
      <c r="K25" s="478"/>
      <c r="L25" s="498">
        <v>1</v>
      </c>
      <c r="M25" s="499"/>
      <c r="N25" s="499"/>
      <c r="O25" s="499"/>
      <c r="P25" s="541"/>
      <c r="Q25" s="498">
        <v>5620</v>
      </c>
      <c r="R25" s="499"/>
      <c r="S25" s="499"/>
      <c r="T25" s="499"/>
      <c r="U25" s="499"/>
      <c r="V25" s="541"/>
      <c r="W25" s="593"/>
      <c r="X25" s="594"/>
      <c r="Y25" s="595"/>
      <c r="Z25" s="497" t="s">
        <v>172</v>
      </c>
      <c r="AA25" s="477"/>
      <c r="AB25" s="477"/>
      <c r="AC25" s="477"/>
      <c r="AD25" s="477"/>
      <c r="AE25" s="477"/>
      <c r="AF25" s="477"/>
      <c r="AG25" s="478"/>
      <c r="AH25" s="498" t="s">
        <v>136</v>
      </c>
      <c r="AI25" s="499"/>
      <c r="AJ25" s="499"/>
      <c r="AK25" s="499"/>
      <c r="AL25" s="541"/>
      <c r="AM25" s="498" t="s">
        <v>128</v>
      </c>
      <c r="AN25" s="499"/>
      <c r="AO25" s="499"/>
      <c r="AP25" s="499"/>
      <c r="AQ25" s="499"/>
      <c r="AR25" s="541"/>
      <c r="AS25" s="498" t="s">
        <v>128</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192000</v>
      </c>
      <c r="BO25" s="411"/>
      <c r="BP25" s="411"/>
      <c r="BQ25" s="411"/>
      <c r="BR25" s="411"/>
      <c r="BS25" s="411"/>
      <c r="BT25" s="411"/>
      <c r="BU25" s="412"/>
      <c r="BV25" s="410">
        <v>84400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174</v>
      </c>
      <c r="F26" s="477"/>
      <c r="G26" s="477"/>
      <c r="H26" s="477"/>
      <c r="I26" s="477"/>
      <c r="J26" s="477"/>
      <c r="K26" s="478"/>
      <c r="L26" s="498">
        <v>1</v>
      </c>
      <c r="M26" s="499"/>
      <c r="N26" s="499"/>
      <c r="O26" s="499"/>
      <c r="P26" s="541"/>
      <c r="Q26" s="498">
        <v>5080</v>
      </c>
      <c r="R26" s="499"/>
      <c r="S26" s="499"/>
      <c r="T26" s="499"/>
      <c r="U26" s="499"/>
      <c r="V26" s="541"/>
      <c r="W26" s="593"/>
      <c r="X26" s="594"/>
      <c r="Y26" s="595"/>
      <c r="Z26" s="497" t="s">
        <v>175</v>
      </c>
      <c r="AA26" s="599"/>
      <c r="AB26" s="599"/>
      <c r="AC26" s="599"/>
      <c r="AD26" s="599"/>
      <c r="AE26" s="599"/>
      <c r="AF26" s="599"/>
      <c r="AG26" s="600"/>
      <c r="AH26" s="498" t="s">
        <v>128</v>
      </c>
      <c r="AI26" s="499"/>
      <c r="AJ26" s="499"/>
      <c r="AK26" s="499"/>
      <c r="AL26" s="541"/>
      <c r="AM26" s="498" t="s">
        <v>136</v>
      </c>
      <c r="AN26" s="499"/>
      <c r="AO26" s="499"/>
      <c r="AP26" s="499"/>
      <c r="AQ26" s="499"/>
      <c r="AR26" s="541"/>
      <c r="AS26" s="498" t="s">
        <v>128</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128</v>
      </c>
      <c r="BO26" s="448"/>
      <c r="BP26" s="448"/>
      <c r="BQ26" s="448"/>
      <c r="BR26" s="448"/>
      <c r="BS26" s="448"/>
      <c r="BT26" s="448"/>
      <c r="BU26" s="449"/>
      <c r="BV26" s="447" t="s">
        <v>128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177</v>
      </c>
      <c r="F27" s="477"/>
      <c r="G27" s="477"/>
      <c r="H27" s="477"/>
      <c r="I27" s="477"/>
      <c r="J27" s="477"/>
      <c r="K27" s="478"/>
      <c r="L27" s="498">
        <v>1</v>
      </c>
      <c r="M27" s="499"/>
      <c r="N27" s="499"/>
      <c r="O27" s="499"/>
      <c r="P27" s="541"/>
      <c r="Q27" s="498">
        <v>2700</v>
      </c>
      <c r="R27" s="499"/>
      <c r="S27" s="499"/>
      <c r="T27" s="499"/>
      <c r="U27" s="499"/>
      <c r="V27" s="541"/>
      <c r="W27" s="593"/>
      <c r="X27" s="594"/>
      <c r="Y27" s="595"/>
      <c r="Z27" s="497" t="s">
        <v>178</v>
      </c>
      <c r="AA27" s="477"/>
      <c r="AB27" s="477"/>
      <c r="AC27" s="477"/>
      <c r="AD27" s="477"/>
      <c r="AE27" s="477"/>
      <c r="AF27" s="477"/>
      <c r="AG27" s="478"/>
      <c r="AH27" s="498">
        <v>1</v>
      </c>
      <c r="AI27" s="499"/>
      <c r="AJ27" s="499"/>
      <c r="AK27" s="499"/>
      <c r="AL27" s="541"/>
      <c r="AM27" s="498" t="s">
        <v>179</v>
      </c>
      <c r="AN27" s="499"/>
      <c r="AO27" s="499"/>
      <c r="AP27" s="499"/>
      <c r="AQ27" s="499"/>
      <c r="AR27" s="541"/>
      <c r="AS27" s="498" t="s">
        <v>180</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60000</v>
      </c>
      <c r="BO27" s="567"/>
      <c r="BP27" s="567"/>
      <c r="BQ27" s="567"/>
      <c r="BR27" s="567"/>
      <c r="BS27" s="567"/>
      <c r="BT27" s="567"/>
      <c r="BU27" s="568"/>
      <c r="BV27" s="566">
        <v>60000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182</v>
      </c>
      <c r="F28" s="477"/>
      <c r="G28" s="477"/>
      <c r="H28" s="477"/>
      <c r="I28" s="477"/>
      <c r="J28" s="477"/>
      <c r="K28" s="478"/>
      <c r="L28" s="498">
        <v>1</v>
      </c>
      <c r="M28" s="499"/>
      <c r="N28" s="499"/>
      <c r="O28" s="499"/>
      <c r="P28" s="541"/>
      <c r="Q28" s="498">
        <v>2320</v>
      </c>
      <c r="R28" s="499"/>
      <c r="S28" s="499"/>
      <c r="T28" s="499"/>
      <c r="U28" s="499"/>
      <c r="V28" s="541"/>
      <c r="W28" s="593"/>
      <c r="X28" s="594"/>
      <c r="Y28" s="595"/>
      <c r="Z28" s="497" t="s">
        <v>183</v>
      </c>
      <c r="AA28" s="477"/>
      <c r="AB28" s="477"/>
      <c r="AC28" s="477"/>
      <c r="AD28" s="477"/>
      <c r="AE28" s="477"/>
      <c r="AF28" s="477"/>
      <c r="AG28" s="478"/>
      <c r="AH28" s="498" t="s">
        <v>128</v>
      </c>
      <c r="AI28" s="499"/>
      <c r="AJ28" s="499"/>
      <c r="AK28" s="499"/>
      <c r="AL28" s="541"/>
      <c r="AM28" s="498" t="s">
        <v>128</v>
      </c>
      <c r="AN28" s="499"/>
      <c r="AO28" s="499"/>
      <c r="AP28" s="499"/>
      <c r="AQ28" s="499"/>
      <c r="AR28" s="541"/>
      <c r="AS28" s="498" t="s">
        <v>136</v>
      </c>
      <c r="AT28" s="499"/>
      <c r="AU28" s="499"/>
      <c r="AV28" s="499"/>
      <c r="AW28" s="499"/>
      <c r="AX28" s="500"/>
      <c r="AY28" s="601" t="s">
        <v>184</v>
      </c>
      <c r="AZ28" s="602"/>
      <c r="BA28" s="602"/>
      <c r="BB28" s="603"/>
      <c r="BC28" s="407" t="s">
        <v>47</v>
      </c>
      <c r="BD28" s="408"/>
      <c r="BE28" s="408"/>
      <c r="BF28" s="408"/>
      <c r="BG28" s="408"/>
      <c r="BH28" s="408"/>
      <c r="BI28" s="408"/>
      <c r="BJ28" s="408"/>
      <c r="BK28" s="408"/>
      <c r="BL28" s="408"/>
      <c r="BM28" s="409"/>
      <c r="BN28" s="410">
        <v>1164465</v>
      </c>
      <c r="BO28" s="411"/>
      <c r="BP28" s="411"/>
      <c r="BQ28" s="411"/>
      <c r="BR28" s="411"/>
      <c r="BS28" s="411"/>
      <c r="BT28" s="411"/>
      <c r="BU28" s="412"/>
      <c r="BV28" s="410">
        <v>1214148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185</v>
      </c>
      <c r="F29" s="477"/>
      <c r="G29" s="477"/>
      <c r="H29" s="477"/>
      <c r="I29" s="477"/>
      <c r="J29" s="477"/>
      <c r="K29" s="478"/>
      <c r="L29" s="498">
        <v>8</v>
      </c>
      <c r="M29" s="499"/>
      <c r="N29" s="499"/>
      <c r="O29" s="499"/>
      <c r="P29" s="541"/>
      <c r="Q29" s="498">
        <v>2180</v>
      </c>
      <c r="R29" s="499"/>
      <c r="S29" s="499"/>
      <c r="T29" s="499"/>
      <c r="U29" s="499"/>
      <c r="V29" s="541"/>
      <c r="W29" s="596"/>
      <c r="X29" s="597"/>
      <c r="Y29" s="598"/>
      <c r="Z29" s="497" t="s">
        <v>186</v>
      </c>
      <c r="AA29" s="477"/>
      <c r="AB29" s="477"/>
      <c r="AC29" s="477"/>
      <c r="AD29" s="477"/>
      <c r="AE29" s="477"/>
      <c r="AF29" s="477"/>
      <c r="AG29" s="478"/>
      <c r="AH29" s="498">
        <v>59</v>
      </c>
      <c r="AI29" s="499"/>
      <c r="AJ29" s="499"/>
      <c r="AK29" s="499"/>
      <c r="AL29" s="541"/>
      <c r="AM29" s="498">
        <v>177127</v>
      </c>
      <c r="AN29" s="499"/>
      <c r="AO29" s="499"/>
      <c r="AP29" s="499"/>
      <c r="AQ29" s="499"/>
      <c r="AR29" s="541"/>
      <c r="AS29" s="498">
        <v>3002</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9146</v>
      </c>
      <c r="BO29" s="448"/>
      <c r="BP29" s="448"/>
      <c r="BQ29" s="448"/>
      <c r="BR29" s="448"/>
      <c r="BS29" s="448"/>
      <c r="BT29" s="448"/>
      <c r="BU29" s="449"/>
      <c r="BV29" s="447">
        <v>9146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95.6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4460811</v>
      </c>
      <c r="BO30" s="567"/>
      <c r="BP30" s="567"/>
      <c r="BQ30" s="567"/>
      <c r="BR30" s="567"/>
      <c r="BS30" s="567"/>
      <c r="BT30" s="567"/>
      <c r="BU30" s="568"/>
      <c r="BV30" s="566">
        <v>3836832</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196</v>
      </c>
      <c r="X33" s="436"/>
      <c r="Y33" s="436"/>
      <c r="Z33" s="436"/>
      <c r="AA33" s="436"/>
      <c r="AB33" s="436"/>
      <c r="AC33" s="436"/>
      <c r="AD33" s="436"/>
      <c r="AE33" s="436"/>
      <c r="AF33" s="436"/>
      <c r="AG33" s="436"/>
      <c r="AH33" s="436"/>
      <c r="AI33" s="436"/>
      <c r="AJ33" s="436"/>
      <c r="AK33" s="436"/>
      <c r="AL33" s="203"/>
      <c r="AM33" s="471" t="s">
        <v>195</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国民健康保険事業勘定特別会計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IF('各会計、関係団体の財政状況及び健全化判断比率'!B32="","",'各会計、関係団体の財政状況及び健全化判断比率'!B32)</f>
        <v>農業集落排水事業特別会計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双葉地方広域市町村圏組合　一般会計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国民健康保険直営診療施設勘定特別会計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双葉地方広域市町村圏組合　下水道事業特別会計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介護保険事業勘定特別会計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公立小野町地方綜合病院企業団</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福島県後期高齢者医療広域連合　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福島県後期高齢者医療広域連合　後期高齢者医療特別会計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福島県市町村総合事務組合　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福島県市町村総合事務組合　消防補償等特別会計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福島県市町村総合事務組合　消防賞じゅつ金特別会計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福島県市町村総合事務組合　非常勤職員公務災害補償特別会計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16</v>
      </c>
      <c r="BX43" s="637"/>
      <c r="BY43" s="638" t="str">
        <f>IF('各会計、関係団体の財政状況及び健全化判断比率'!B77="","",'各会計、関係団体の財政状況及び健全化判断比率'!B77)</f>
        <v>福島県市町村総合事務組合　自治会館管理特別会計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591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X113" sqref="X11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16" t="s">
        <v>560</v>
      </c>
      <c r="D34" s="1216"/>
      <c r="E34" s="1217"/>
      <c r="F34" s="32">
        <v>9.76</v>
      </c>
      <c r="G34" s="33">
        <v>9.6199999999999992</v>
      </c>
      <c r="H34" s="33">
        <v>2.09</v>
      </c>
      <c r="I34" s="33">
        <v>5.48</v>
      </c>
      <c r="J34" s="34">
        <v>2.72</v>
      </c>
      <c r="K34" s="22"/>
      <c r="L34" s="22"/>
      <c r="M34" s="22"/>
      <c r="N34" s="22"/>
      <c r="O34" s="22"/>
      <c r="P34" s="22"/>
    </row>
    <row r="35" spans="1:16" ht="39" customHeight="1" x14ac:dyDescent="0.2">
      <c r="A35" s="22"/>
      <c r="B35" s="35"/>
      <c r="C35" s="1210" t="s">
        <v>561</v>
      </c>
      <c r="D35" s="1211"/>
      <c r="E35" s="1212"/>
      <c r="F35" s="36">
        <v>1.45</v>
      </c>
      <c r="G35" s="37">
        <v>1.27</v>
      </c>
      <c r="H35" s="37">
        <v>3.31</v>
      </c>
      <c r="I35" s="37">
        <v>1.71</v>
      </c>
      <c r="J35" s="38">
        <v>1.7</v>
      </c>
      <c r="K35" s="22"/>
      <c r="L35" s="22"/>
      <c r="M35" s="22"/>
      <c r="N35" s="22"/>
      <c r="O35" s="22"/>
      <c r="P35" s="22"/>
    </row>
    <row r="36" spans="1:16" ht="39" customHeight="1" x14ac:dyDescent="0.2">
      <c r="A36" s="22"/>
      <c r="B36" s="35"/>
      <c r="C36" s="1210" t="s">
        <v>562</v>
      </c>
      <c r="D36" s="1211"/>
      <c r="E36" s="1212"/>
      <c r="F36" s="36">
        <v>1.63</v>
      </c>
      <c r="G36" s="37">
        <v>1.65</v>
      </c>
      <c r="H36" s="37">
        <v>2.94</v>
      </c>
      <c r="I36" s="37">
        <v>2.2200000000000002</v>
      </c>
      <c r="J36" s="38">
        <v>1.41</v>
      </c>
      <c r="K36" s="22"/>
      <c r="L36" s="22"/>
      <c r="M36" s="22"/>
      <c r="N36" s="22"/>
      <c r="O36" s="22"/>
      <c r="P36" s="22"/>
    </row>
    <row r="37" spans="1:16" ht="39" customHeight="1" x14ac:dyDescent="0.2">
      <c r="A37" s="22"/>
      <c r="B37" s="35"/>
      <c r="C37" s="1210" t="s">
        <v>563</v>
      </c>
      <c r="D37" s="1211"/>
      <c r="E37" s="1212"/>
      <c r="F37" s="36">
        <v>1.38</v>
      </c>
      <c r="G37" s="37">
        <v>1.76</v>
      </c>
      <c r="H37" s="37">
        <v>1.54</v>
      </c>
      <c r="I37" s="37">
        <v>0.99</v>
      </c>
      <c r="J37" s="38">
        <v>0.96</v>
      </c>
      <c r="K37" s="22"/>
      <c r="L37" s="22"/>
      <c r="M37" s="22"/>
      <c r="N37" s="22"/>
      <c r="O37" s="22"/>
      <c r="P37" s="22"/>
    </row>
    <row r="38" spans="1:16" ht="39" customHeight="1" x14ac:dyDescent="0.2">
      <c r="A38" s="22"/>
      <c r="B38" s="35"/>
      <c r="C38" s="1210" t="s">
        <v>564</v>
      </c>
      <c r="D38" s="1211"/>
      <c r="E38" s="1212"/>
      <c r="F38" s="36">
        <v>0.83</v>
      </c>
      <c r="G38" s="37">
        <v>1.34</v>
      </c>
      <c r="H38" s="37">
        <v>0.64</v>
      </c>
      <c r="I38" s="37">
        <v>0.06</v>
      </c>
      <c r="J38" s="38">
        <v>0.27</v>
      </c>
      <c r="K38" s="22"/>
      <c r="L38" s="22"/>
      <c r="M38" s="22"/>
      <c r="N38" s="22"/>
      <c r="O38" s="22"/>
      <c r="P38" s="22"/>
    </row>
    <row r="39" spans="1:16" ht="39" customHeight="1" x14ac:dyDescent="0.2">
      <c r="A39" s="22"/>
      <c r="B39" s="35"/>
      <c r="C39" s="1210" t="s">
        <v>565</v>
      </c>
      <c r="D39" s="1211"/>
      <c r="E39" s="1212"/>
      <c r="F39" s="36">
        <v>0</v>
      </c>
      <c r="G39" s="37">
        <v>0</v>
      </c>
      <c r="H39" s="37">
        <v>0.01</v>
      </c>
      <c r="I39" s="37">
        <v>0</v>
      </c>
      <c r="J39" s="38">
        <v>0</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566</v>
      </c>
      <c r="D42" s="1211"/>
      <c r="E42" s="1212"/>
      <c r="F42" s="36" t="s">
        <v>510</v>
      </c>
      <c r="G42" s="37" t="s">
        <v>510</v>
      </c>
      <c r="H42" s="37" t="s">
        <v>510</v>
      </c>
      <c r="I42" s="37" t="s">
        <v>510</v>
      </c>
      <c r="J42" s="38" t="s">
        <v>510</v>
      </c>
      <c r="K42" s="22"/>
      <c r="L42" s="22"/>
      <c r="M42" s="22"/>
      <c r="N42" s="22"/>
      <c r="O42" s="22"/>
      <c r="P42" s="22"/>
    </row>
    <row r="43" spans="1:16" ht="39" customHeight="1" thickBot="1" x14ac:dyDescent="0.25">
      <c r="A43" s="22"/>
      <c r="B43" s="40"/>
      <c r="C43" s="1213" t="s">
        <v>567</v>
      </c>
      <c r="D43" s="1214"/>
      <c r="E43" s="1215"/>
      <c r="F43" s="41">
        <v>0</v>
      </c>
      <c r="G43" s="42">
        <v>0</v>
      </c>
      <c r="H43" s="42">
        <v>0</v>
      </c>
      <c r="I43" s="42">
        <v>0</v>
      </c>
      <c r="J43" s="43" t="s">
        <v>510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ELYOqJT1Csg18FlHag+wK0eEojKTG8EiV7+JWtpnZZlPZoV4cxs6wRZPrKg2eu9/W6jErssUzmy6REljF+9FQ==" saltValue="Jm2UVE8KdXRw6N04rjis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X113" sqref="X11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279</v>
      </c>
      <c r="L45" s="60">
        <v>306</v>
      </c>
      <c r="M45" s="60">
        <v>305</v>
      </c>
      <c r="N45" s="60">
        <v>287</v>
      </c>
      <c r="O45" s="61">
        <v>284</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x14ac:dyDescent="0.2">
      <c r="A48" s="48"/>
      <c r="B48" s="1220"/>
      <c r="C48" s="1221"/>
      <c r="D48" s="62"/>
      <c r="E48" s="1226" t="s">
        <v>14</v>
      </c>
      <c r="F48" s="1226"/>
      <c r="G48" s="1226"/>
      <c r="H48" s="1226"/>
      <c r="I48" s="1226"/>
      <c r="J48" s="1227"/>
      <c r="K48" s="63">
        <v>63</v>
      </c>
      <c r="L48" s="64">
        <v>63</v>
      </c>
      <c r="M48" s="64">
        <v>63</v>
      </c>
      <c r="N48" s="64">
        <v>63</v>
      </c>
      <c r="O48" s="65">
        <v>63</v>
      </c>
      <c r="P48" s="48"/>
      <c r="Q48" s="48"/>
      <c r="R48" s="48"/>
      <c r="S48" s="48"/>
      <c r="T48" s="48"/>
      <c r="U48" s="48"/>
    </row>
    <row r="49" spans="1:21" ht="30.75" customHeight="1" x14ac:dyDescent="0.2">
      <c r="A49" s="48"/>
      <c r="B49" s="1220"/>
      <c r="C49" s="1221"/>
      <c r="D49" s="62"/>
      <c r="E49" s="1226" t="s">
        <v>15</v>
      </c>
      <c r="F49" s="1226"/>
      <c r="G49" s="1226"/>
      <c r="H49" s="1226"/>
      <c r="I49" s="1226"/>
      <c r="J49" s="1227"/>
      <c r="K49" s="63">
        <v>9</v>
      </c>
      <c r="L49" s="64">
        <v>8</v>
      </c>
      <c r="M49" s="64">
        <v>7</v>
      </c>
      <c r="N49" s="64">
        <v>5</v>
      </c>
      <c r="O49" s="65">
        <v>6</v>
      </c>
      <c r="P49" s="48"/>
      <c r="Q49" s="48"/>
      <c r="R49" s="48"/>
      <c r="S49" s="48"/>
      <c r="T49" s="48"/>
      <c r="U49" s="48"/>
    </row>
    <row r="50" spans="1:21" ht="30.75" customHeight="1" x14ac:dyDescent="0.2">
      <c r="A50" s="48"/>
      <c r="B50" s="1220"/>
      <c r="C50" s="1221"/>
      <c r="D50" s="62"/>
      <c r="E50" s="1226" t="s">
        <v>16</v>
      </c>
      <c r="F50" s="1226"/>
      <c r="G50" s="1226"/>
      <c r="H50" s="1226"/>
      <c r="I50" s="1226"/>
      <c r="J50" s="1227"/>
      <c r="K50" s="63" t="s">
        <v>510</v>
      </c>
      <c r="L50" s="64" t="s">
        <v>510</v>
      </c>
      <c r="M50" s="64" t="s">
        <v>510</v>
      </c>
      <c r="N50" s="64" t="s">
        <v>510</v>
      </c>
      <c r="O50" s="65" t="s">
        <v>510</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510</v>
      </c>
      <c r="L51" s="64" t="s">
        <v>510</v>
      </c>
      <c r="M51" s="64" t="s">
        <v>510</v>
      </c>
      <c r="N51" s="64" t="s">
        <v>510</v>
      </c>
      <c r="O51" s="65" t="s">
        <v>510</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247</v>
      </c>
      <c r="L52" s="64">
        <v>253</v>
      </c>
      <c r="M52" s="64">
        <v>237</v>
      </c>
      <c r="N52" s="64">
        <v>231</v>
      </c>
      <c r="O52" s="65">
        <v>238</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104</v>
      </c>
      <c r="L53" s="69">
        <v>124</v>
      </c>
      <c r="M53" s="69">
        <v>138</v>
      </c>
      <c r="N53" s="69">
        <v>124</v>
      </c>
      <c r="O53" s="70">
        <v>115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rL38+EYqZflkY7VY8njv5XetCl935hgWcOBh4yDi+Ftl8PJBBhbrnahPiOwixjy5XCBumIPJN3mqxnprvfOQ==" saltValue="/ym+5+ZrFPhs+8+09sEC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X113" sqref="X11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552</v>
      </c>
      <c r="J40" s="100" t="s">
        <v>553</v>
      </c>
      <c r="K40" s="100" t="s">
        <v>554</v>
      </c>
      <c r="L40" s="100" t="s">
        <v>555</v>
      </c>
      <c r="M40" s="101" t="s">
        <v>556</v>
      </c>
    </row>
    <row r="41" spans="2:13" ht="27.75" customHeight="1" x14ac:dyDescent="0.2">
      <c r="B41" s="1244" t="s">
        <v>29</v>
      </c>
      <c r="C41" s="1245"/>
      <c r="D41" s="102"/>
      <c r="E41" s="1250" t="s">
        <v>30</v>
      </c>
      <c r="F41" s="1250"/>
      <c r="G41" s="1250"/>
      <c r="H41" s="1251"/>
      <c r="I41" s="351">
        <v>2127</v>
      </c>
      <c r="J41" s="352">
        <v>2035</v>
      </c>
      <c r="K41" s="352">
        <v>1874</v>
      </c>
      <c r="L41" s="352">
        <v>2448</v>
      </c>
      <c r="M41" s="353">
        <v>2510</v>
      </c>
    </row>
    <row r="42" spans="2:13" ht="27.75" customHeight="1" x14ac:dyDescent="0.2">
      <c r="B42" s="1246"/>
      <c r="C42" s="1247"/>
      <c r="D42" s="103"/>
      <c r="E42" s="1252" t="s">
        <v>31</v>
      </c>
      <c r="F42" s="1252"/>
      <c r="G42" s="1252"/>
      <c r="H42" s="1253"/>
      <c r="I42" s="354" t="s">
        <v>510</v>
      </c>
      <c r="J42" s="355" t="s">
        <v>510</v>
      </c>
      <c r="K42" s="355" t="s">
        <v>510</v>
      </c>
      <c r="L42" s="355" t="s">
        <v>510</v>
      </c>
      <c r="M42" s="356" t="s">
        <v>510</v>
      </c>
    </row>
    <row r="43" spans="2:13" ht="27.75" customHeight="1" x14ac:dyDescent="0.2">
      <c r="B43" s="1246"/>
      <c r="C43" s="1247"/>
      <c r="D43" s="103"/>
      <c r="E43" s="1252" t="s">
        <v>32</v>
      </c>
      <c r="F43" s="1252"/>
      <c r="G43" s="1252"/>
      <c r="H43" s="1253"/>
      <c r="I43" s="354">
        <v>623</v>
      </c>
      <c r="J43" s="355">
        <v>572</v>
      </c>
      <c r="K43" s="355">
        <v>520</v>
      </c>
      <c r="L43" s="355">
        <v>467</v>
      </c>
      <c r="M43" s="356">
        <v>413</v>
      </c>
    </row>
    <row r="44" spans="2:13" ht="27.75" customHeight="1" x14ac:dyDescent="0.2">
      <c r="B44" s="1246"/>
      <c r="C44" s="1247"/>
      <c r="D44" s="103"/>
      <c r="E44" s="1252" t="s">
        <v>33</v>
      </c>
      <c r="F44" s="1252"/>
      <c r="G44" s="1252"/>
      <c r="H44" s="1253"/>
      <c r="I44" s="354">
        <v>47</v>
      </c>
      <c r="J44" s="355">
        <v>40</v>
      </c>
      <c r="K44" s="355">
        <v>35</v>
      </c>
      <c r="L44" s="355">
        <v>30</v>
      </c>
      <c r="M44" s="356">
        <v>27</v>
      </c>
    </row>
    <row r="45" spans="2:13" ht="27.75" customHeight="1" x14ac:dyDescent="0.2">
      <c r="B45" s="1246"/>
      <c r="C45" s="1247"/>
      <c r="D45" s="103"/>
      <c r="E45" s="1252" t="s">
        <v>34</v>
      </c>
      <c r="F45" s="1252"/>
      <c r="G45" s="1252"/>
      <c r="H45" s="1253"/>
      <c r="I45" s="354">
        <v>344</v>
      </c>
      <c r="J45" s="355">
        <v>313</v>
      </c>
      <c r="K45" s="355">
        <v>271</v>
      </c>
      <c r="L45" s="355">
        <v>277</v>
      </c>
      <c r="M45" s="356">
        <v>287</v>
      </c>
    </row>
    <row r="46" spans="2:13" ht="27.75" customHeight="1" x14ac:dyDescent="0.2">
      <c r="B46" s="1246"/>
      <c r="C46" s="1247"/>
      <c r="D46" s="104"/>
      <c r="E46" s="1252" t="s">
        <v>35</v>
      </c>
      <c r="F46" s="1252"/>
      <c r="G46" s="1252"/>
      <c r="H46" s="1253"/>
      <c r="I46" s="354" t="s">
        <v>510</v>
      </c>
      <c r="J46" s="355" t="s">
        <v>510</v>
      </c>
      <c r="K46" s="355" t="s">
        <v>510</v>
      </c>
      <c r="L46" s="355" t="s">
        <v>510</v>
      </c>
      <c r="M46" s="356" t="s">
        <v>510</v>
      </c>
    </row>
    <row r="47" spans="2:13" ht="27.75" customHeight="1" x14ac:dyDescent="0.2">
      <c r="B47" s="1246"/>
      <c r="C47" s="1247"/>
      <c r="D47" s="105"/>
      <c r="E47" s="1254" t="s">
        <v>36</v>
      </c>
      <c r="F47" s="1255"/>
      <c r="G47" s="1255"/>
      <c r="H47" s="1256"/>
      <c r="I47" s="354" t="s">
        <v>510</v>
      </c>
      <c r="J47" s="355" t="s">
        <v>510</v>
      </c>
      <c r="K47" s="355" t="s">
        <v>510</v>
      </c>
      <c r="L47" s="355" t="s">
        <v>510</v>
      </c>
      <c r="M47" s="356" t="s">
        <v>510</v>
      </c>
    </row>
    <row r="48" spans="2:13" ht="27.75" customHeight="1" x14ac:dyDescent="0.2">
      <c r="B48" s="1246"/>
      <c r="C48" s="1247"/>
      <c r="D48" s="103"/>
      <c r="E48" s="1252" t="s">
        <v>37</v>
      </c>
      <c r="F48" s="1252"/>
      <c r="G48" s="1252"/>
      <c r="H48" s="1253"/>
      <c r="I48" s="354" t="s">
        <v>510</v>
      </c>
      <c r="J48" s="355" t="s">
        <v>510</v>
      </c>
      <c r="K48" s="355" t="s">
        <v>510</v>
      </c>
      <c r="L48" s="355" t="s">
        <v>510</v>
      </c>
      <c r="M48" s="356" t="s">
        <v>510</v>
      </c>
    </row>
    <row r="49" spans="2:13" ht="27.75" customHeight="1" x14ac:dyDescent="0.2">
      <c r="B49" s="1248"/>
      <c r="C49" s="1249"/>
      <c r="D49" s="103"/>
      <c r="E49" s="1252" t="s">
        <v>38</v>
      </c>
      <c r="F49" s="1252"/>
      <c r="G49" s="1252"/>
      <c r="H49" s="1253"/>
      <c r="I49" s="354" t="s">
        <v>510</v>
      </c>
      <c r="J49" s="355" t="s">
        <v>510</v>
      </c>
      <c r="K49" s="355" t="s">
        <v>510</v>
      </c>
      <c r="L49" s="355" t="s">
        <v>510</v>
      </c>
      <c r="M49" s="356" t="s">
        <v>510</v>
      </c>
    </row>
    <row r="50" spans="2:13" ht="27.75" customHeight="1" x14ac:dyDescent="0.2">
      <c r="B50" s="1257" t="s">
        <v>39</v>
      </c>
      <c r="C50" s="1258"/>
      <c r="D50" s="106"/>
      <c r="E50" s="1252" t="s">
        <v>40</v>
      </c>
      <c r="F50" s="1252"/>
      <c r="G50" s="1252"/>
      <c r="H50" s="1253"/>
      <c r="I50" s="354">
        <v>3247</v>
      </c>
      <c r="J50" s="355">
        <v>3458</v>
      </c>
      <c r="K50" s="355">
        <v>3729</v>
      </c>
      <c r="L50" s="355">
        <v>4736</v>
      </c>
      <c r="M50" s="356">
        <v>5098</v>
      </c>
    </row>
    <row r="51" spans="2:13" ht="27.75" customHeight="1" x14ac:dyDescent="0.2">
      <c r="B51" s="1246"/>
      <c r="C51" s="1247"/>
      <c r="D51" s="103"/>
      <c r="E51" s="1252" t="s">
        <v>41</v>
      </c>
      <c r="F51" s="1252"/>
      <c r="G51" s="1252"/>
      <c r="H51" s="1253"/>
      <c r="I51" s="354" t="s">
        <v>510</v>
      </c>
      <c r="J51" s="355" t="s">
        <v>510</v>
      </c>
      <c r="K51" s="355" t="s">
        <v>510</v>
      </c>
      <c r="L51" s="355" t="s">
        <v>510</v>
      </c>
      <c r="M51" s="356" t="s">
        <v>510</v>
      </c>
    </row>
    <row r="52" spans="2:13" ht="27.75" customHeight="1" x14ac:dyDescent="0.2">
      <c r="B52" s="1248"/>
      <c r="C52" s="1249"/>
      <c r="D52" s="103"/>
      <c r="E52" s="1252" t="s">
        <v>42</v>
      </c>
      <c r="F52" s="1252"/>
      <c r="G52" s="1252"/>
      <c r="H52" s="1253"/>
      <c r="I52" s="354">
        <v>2312</v>
      </c>
      <c r="J52" s="355">
        <v>2248</v>
      </c>
      <c r="K52" s="355">
        <v>2170</v>
      </c>
      <c r="L52" s="355">
        <v>2574</v>
      </c>
      <c r="M52" s="356">
        <v>2712</v>
      </c>
    </row>
    <row r="53" spans="2:13" ht="27.75" customHeight="1" thickBot="1" x14ac:dyDescent="0.25">
      <c r="B53" s="1259" t="s">
        <v>43</v>
      </c>
      <c r="C53" s="1260"/>
      <c r="D53" s="107"/>
      <c r="E53" s="1261" t="s">
        <v>44</v>
      </c>
      <c r="F53" s="1261"/>
      <c r="G53" s="1261"/>
      <c r="H53" s="1262"/>
      <c r="I53" s="357">
        <v>-2418</v>
      </c>
      <c r="J53" s="358">
        <v>-2746</v>
      </c>
      <c r="K53" s="358">
        <v>-3199</v>
      </c>
      <c r="L53" s="358">
        <v>-4087</v>
      </c>
      <c r="M53" s="359">
        <v>-4573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mFPqlmQ3naOuLz3xvZrfdFE7WQMftbGCUbzhgVNh5TzxUnnV8LS6576NDLUmLdDhdYOhAvnG0H2iM9zNTV2LUg==" saltValue="hP6R72bBxNS15fWqgDCo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75" zoomScaleNormal="70" zoomScaleSheetLayoutView="75" workbookViewId="0">
      <selection activeCell="X113" sqref="X11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554</v>
      </c>
      <c r="G54" s="116" t="s">
        <v>555</v>
      </c>
      <c r="H54" s="117" t="s">
        <v>556</v>
      </c>
    </row>
    <row r="55" spans="2:8" ht="52.5" customHeight="1" x14ac:dyDescent="0.2">
      <c r="B55" s="118"/>
      <c r="C55" s="1271" t="s">
        <v>47</v>
      </c>
      <c r="D55" s="1271"/>
      <c r="E55" s="1272"/>
      <c r="F55" s="119">
        <v>1195</v>
      </c>
      <c r="G55" s="119">
        <v>1214</v>
      </c>
      <c r="H55" s="120">
        <v>1164</v>
      </c>
    </row>
    <row r="56" spans="2:8" ht="52.5" customHeight="1" x14ac:dyDescent="0.2">
      <c r="B56" s="121"/>
      <c r="C56" s="1273" t="s">
        <v>48</v>
      </c>
      <c r="D56" s="1273"/>
      <c r="E56" s="1274"/>
      <c r="F56" s="122">
        <v>9</v>
      </c>
      <c r="G56" s="122">
        <v>9</v>
      </c>
      <c r="H56" s="123">
        <v>9</v>
      </c>
    </row>
    <row r="57" spans="2:8" ht="53.25" customHeight="1" x14ac:dyDescent="0.2">
      <c r="B57" s="121"/>
      <c r="C57" s="1275" t="s">
        <v>49</v>
      </c>
      <c r="D57" s="1275"/>
      <c r="E57" s="1276"/>
      <c r="F57" s="124">
        <v>3319</v>
      </c>
      <c r="G57" s="124">
        <v>3837</v>
      </c>
      <c r="H57" s="125">
        <v>4461</v>
      </c>
    </row>
    <row r="58" spans="2:8" ht="45.75" customHeight="1" x14ac:dyDescent="0.2">
      <c r="B58" s="126"/>
      <c r="C58" s="1263" t="s">
        <v>586</v>
      </c>
      <c r="D58" s="1264"/>
      <c r="E58" s="1265"/>
      <c r="F58" s="127">
        <v>1330</v>
      </c>
      <c r="G58" s="127">
        <v>1330</v>
      </c>
      <c r="H58" s="128">
        <v>1510</v>
      </c>
    </row>
    <row r="59" spans="2:8" ht="45.75" customHeight="1" x14ac:dyDescent="0.2">
      <c r="B59" s="126"/>
      <c r="C59" s="1263" t="s">
        <v>587</v>
      </c>
      <c r="D59" s="1264"/>
      <c r="E59" s="1265"/>
      <c r="F59" s="127">
        <v>204</v>
      </c>
      <c r="G59" s="127">
        <v>1105</v>
      </c>
      <c r="H59" s="128">
        <v>1086</v>
      </c>
    </row>
    <row r="60" spans="2:8" ht="45.75" customHeight="1" x14ac:dyDescent="0.2">
      <c r="B60" s="126"/>
      <c r="C60" s="1263" t="s">
        <v>588</v>
      </c>
      <c r="D60" s="1264"/>
      <c r="E60" s="1265"/>
      <c r="F60" s="127">
        <v>673</v>
      </c>
      <c r="G60" s="127">
        <v>206</v>
      </c>
      <c r="H60" s="128">
        <v>420</v>
      </c>
    </row>
    <row r="61" spans="2:8" ht="45.75" customHeight="1" x14ac:dyDescent="0.2">
      <c r="B61" s="126"/>
      <c r="C61" s="1263" t="s">
        <v>589</v>
      </c>
      <c r="D61" s="1264"/>
      <c r="E61" s="1265"/>
      <c r="F61" s="127">
        <v>171</v>
      </c>
      <c r="G61" s="127">
        <v>206</v>
      </c>
      <c r="H61" s="128">
        <v>241</v>
      </c>
    </row>
    <row r="62" spans="2:8" ht="45.75" customHeight="1" thickBot="1" x14ac:dyDescent="0.25">
      <c r="B62" s="129"/>
      <c r="C62" s="1266" t="s">
        <v>590</v>
      </c>
      <c r="D62" s="1267"/>
      <c r="E62" s="1268"/>
      <c r="F62" s="130">
        <v>145</v>
      </c>
      <c r="G62" s="130">
        <v>180</v>
      </c>
      <c r="H62" s="131">
        <v>215</v>
      </c>
    </row>
    <row r="63" spans="2:8" ht="52.5" customHeight="1" thickBot="1" x14ac:dyDescent="0.25">
      <c r="B63" s="132"/>
      <c r="C63" s="1269" t="s">
        <v>50</v>
      </c>
      <c r="D63" s="1269"/>
      <c r="E63" s="1270"/>
      <c r="F63" s="133">
        <v>4524</v>
      </c>
      <c r="G63" s="133">
        <v>5060</v>
      </c>
      <c r="H63" s="134">
        <v>5634</v>
      </c>
    </row>
    <row r="64" spans="2:8" ht="13.2" x14ac:dyDescent="0.2"/>
  </sheetData>
  <sheetProtection algorithmName="SHA-512" hashValue="yfC3WhH/0BbvawucbWfCY2BzFkyFXTk0wZ+nbUQXyGmiMP6wabKHRKknJmbmh4PGJui8gHSnaHD7KqnWOS1L/A==" saltValue="FOv+WG811aDTm3TZMtw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X113" sqref="X113"/>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0" t="s">
        <v>601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594</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2">
      <c r="B51" s="376"/>
      <c r="G51" s="1285"/>
      <c r="H51" s="1285"/>
      <c r="I51" s="1299"/>
      <c r="J51" s="1299"/>
      <c r="K51" s="1284"/>
      <c r="L51" s="1284"/>
      <c r="M51" s="1284"/>
      <c r="N51" s="1284"/>
      <c r="AM51" s="385"/>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6"/>
      <c r="G52" s="1285"/>
      <c r="H52" s="1285"/>
      <c r="I52" s="1299"/>
      <c r="J52" s="1299"/>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77">
        <v>41.3</v>
      </c>
      <c r="CO53" s="1277"/>
      <c r="CP53" s="1277"/>
      <c r="CQ53" s="1277"/>
      <c r="CR53" s="1277"/>
      <c r="CS53" s="1277"/>
      <c r="CT53" s="1277"/>
      <c r="CU53" s="1277"/>
      <c r="CV53" s="1277">
        <v>42.8</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598</v>
      </c>
      <c r="AO55" s="1282"/>
      <c r="AP55" s="1282"/>
      <c r="AQ55" s="1282"/>
      <c r="AR55" s="1282"/>
      <c r="AS55" s="1282"/>
      <c r="AT55" s="1282"/>
      <c r="AU55" s="1282"/>
      <c r="AV55" s="1282"/>
      <c r="AW55" s="1282"/>
      <c r="AX55" s="1282"/>
      <c r="AY55" s="1282"/>
      <c r="AZ55" s="1282"/>
      <c r="BA55" s="1282"/>
      <c r="BB55" s="1280" t="s">
        <v>596</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597</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77">
        <v>61.5</v>
      </c>
      <c r="CO57" s="1277"/>
      <c r="CP57" s="1277"/>
      <c r="CQ57" s="1277"/>
      <c r="CR57" s="1277"/>
      <c r="CS57" s="1277"/>
      <c r="CT57" s="1277"/>
      <c r="CU57" s="1277"/>
      <c r="CV57" s="1277">
        <v>62.3</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599</v>
      </c>
    </row>
    <row r="64" spans="1:109" ht="13.2" x14ac:dyDescent="0.2">
      <c r="B64" s="376"/>
      <c r="G64" s="383"/>
      <c r="I64" s="396"/>
      <c r="J64" s="396"/>
      <c r="K64" s="396"/>
      <c r="L64" s="396"/>
      <c r="M64" s="396"/>
      <c r="N64" s="397"/>
      <c r="AM64" s="383"/>
      <c r="AN64" s="383" t="s">
        <v>593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0" t="s">
        <v>602</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594</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595</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5.6</v>
      </c>
      <c r="BQ75" s="1277"/>
      <c r="BR75" s="1277"/>
      <c r="BS75" s="1277"/>
      <c r="BT75" s="1277"/>
      <c r="BU75" s="1277"/>
      <c r="BV75" s="1277"/>
      <c r="BW75" s="1277"/>
      <c r="BX75" s="1277">
        <v>6.7</v>
      </c>
      <c r="BY75" s="1277"/>
      <c r="BZ75" s="1277"/>
      <c r="CA75" s="1277"/>
      <c r="CB75" s="1277"/>
      <c r="CC75" s="1277"/>
      <c r="CD75" s="1277"/>
      <c r="CE75" s="1277"/>
      <c r="CF75" s="1277">
        <v>8</v>
      </c>
      <c r="CG75" s="1277"/>
      <c r="CH75" s="1277"/>
      <c r="CI75" s="1277"/>
      <c r="CJ75" s="1277"/>
      <c r="CK75" s="1277"/>
      <c r="CL75" s="1277"/>
      <c r="CM75" s="1277"/>
      <c r="CN75" s="1277">
        <v>8.4</v>
      </c>
      <c r="CO75" s="1277"/>
      <c r="CP75" s="1277"/>
      <c r="CQ75" s="1277"/>
      <c r="CR75" s="1277"/>
      <c r="CS75" s="1277"/>
      <c r="CT75" s="1277"/>
      <c r="CU75" s="1277"/>
      <c r="CV75" s="1277">
        <v>7.7</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598</v>
      </c>
      <c r="AO77" s="1282"/>
      <c r="AP77" s="1282"/>
      <c r="AQ77" s="1282"/>
      <c r="AR77" s="1282"/>
      <c r="AS77" s="1282"/>
      <c r="AT77" s="1282"/>
      <c r="AU77" s="1282"/>
      <c r="AV77" s="1282"/>
      <c r="AW77" s="1282"/>
      <c r="AX77" s="1282"/>
      <c r="AY77" s="1282"/>
      <c r="AZ77" s="1282"/>
      <c r="BA77" s="1282"/>
      <c r="BB77" s="1280" t="s">
        <v>596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600</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7.4</v>
      </c>
      <c r="BY79" s="1277"/>
      <c r="BZ79" s="1277"/>
      <c r="CA79" s="1277"/>
      <c r="CB79" s="1277"/>
      <c r="CC79" s="1277"/>
      <c r="CD79" s="1277"/>
      <c r="CE79" s="1277"/>
      <c r="CF79" s="1277">
        <v>7.4</v>
      </c>
      <c r="CG79" s="1277"/>
      <c r="CH79" s="1277"/>
      <c r="CI79" s="1277"/>
      <c r="CJ79" s="1277"/>
      <c r="CK79" s="1277"/>
      <c r="CL79" s="1277"/>
      <c r="CM79" s="1277"/>
      <c r="CN79" s="1277">
        <v>8</v>
      </c>
      <c r="CO79" s="1277"/>
      <c r="CP79" s="1277"/>
      <c r="CQ79" s="1277"/>
      <c r="CR79" s="1277"/>
      <c r="CS79" s="1277"/>
      <c r="CT79" s="1277"/>
      <c r="CU79" s="1277"/>
      <c r="CV79" s="1277">
        <v>7.5</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ojWBthvgsyXyO0Ef2Uk4Qj+3DviAohIFu5XMFnDEAyAWBDk6wLhonY/0ANAKSzVmJ8VgheukCCIIo5RMVE9DSw==" saltValue="6yN9OtTyJRwJjymnFGOO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X113" sqref="X113"/>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r9EqEXqqXzD+U/rjE96x1NTdCSiRzSIqzZzMDH5CmKQ80eEqUEF8p7m4F4prf92taCdDPgnECH8W2w+/SFd5cQ==" saltValue="MjWa8IMByDgY7AKRSuJO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X113" sqref="X113"/>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dNIt7NcAhwMa8jw/9r2JSYfT4DF2c4u+QjriBAeK376ZAvdDlFbcWvNn0Ydo9wY17umsM/3t4hoXGY13lWRHkg==" saltValue="do3dIZh6gnjc4Ep5P4+8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549</v>
      </c>
      <c r="G2" s="148"/>
      <c r="H2" s="149"/>
    </row>
    <row r="3" spans="1:8" x14ac:dyDescent="0.2">
      <c r="A3" s="145" t="s">
        <v>542</v>
      </c>
      <c r="B3" s="150"/>
      <c r="C3" s="151"/>
      <c r="D3" s="152">
        <v>948414</v>
      </c>
      <c r="E3" s="153"/>
      <c r="F3" s="154">
        <v>317319</v>
      </c>
      <c r="G3" s="155"/>
      <c r="H3" s="156"/>
    </row>
    <row r="4" spans="1:8" x14ac:dyDescent="0.2">
      <c r="A4" s="157"/>
      <c r="B4" s="158"/>
      <c r="C4" s="159"/>
      <c r="D4" s="160">
        <v>98491</v>
      </c>
      <c r="E4" s="161"/>
      <c r="F4" s="162">
        <v>164214</v>
      </c>
      <c r="G4" s="163"/>
      <c r="H4" s="164"/>
    </row>
    <row r="5" spans="1:8" x14ac:dyDescent="0.2">
      <c r="A5" s="145" t="s">
        <v>544</v>
      </c>
      <c r="B5" s="150"/>
      <c r="C5" s="151"/>
      <c r="D5" s="152">
        <v>667142</v>
      </c>
      <c r="E5" s="153"/>
      <c r="F5" s="154">
        <v>289738</v>
      </c>
      <c r="G5" s="155"/>
      <c r="H5" s="156"/>
    </row>
    <row r="6" spans="1:8" x14ac:dyDescent="0.2">
      <c r="A6" s="157"/>
      <c r="B6" s="158"/>
      <c r="C6" s="159"/>
      <c r="D6" s="160">
        <v>215614</v>
      </c>
      <c r="E6" s="161"/>
      <c r="F6" s="162">
        <v>156238</v>
      </c>
      <c r="G6" s="163"/>
      <c r="H6" s="164"/>
    </row>
    <row r="7" spans="1:8" x14ac:dyDescent="0.2">
      <c r="A7" s="145" t="s">
        <v>545</v>
      </c>
      <c r="B7" s="150"/>
      <c r="C7" s="151"/>
      <c r="D7" s="152">
        <v>808605</v>
      </c>
      <c r="E7" s="153"/>
      <c r="F7" s="154">
        <v>316937</v>
      </c>
      <c r="G7" s="155"/>
      <c r="H7" s="156"/>
    </row>
    <row r="8" spans="1:8" x14ac:dyDescent="0.2">
      <c r="A8" s="157"/>
      <c r="B8" s="158"/>
      <c r="C8" s="159"/>
      <c r="D8" s="160">
        <v>179042</v>
      </c>
      <c r="E8" s="161"/>
      <c r="F8" s="162">
        <v>199150</v>
      </c>
      <c r="G8" s="163"/>
      <c r="H8" s="164"/>
    </row>
    <row r="9" spans="1:8" x14ac:dyDescent="0.2">
      <c r="A9" s="145" t="s">
        <v>546</v>
      </c>
      <c r="B9" s="150"/>
      <c r="C9" s="151"/>
      <c r="D9" s="152">
        <v>1136694</v>
      </c>
      <c r="E9" s="153"/>
      <c r="F9" s="154">
        <v>332350</v>
      </c>
      <c r="G9" s="155"/>
      <c r="H9" s="156"/>
    </row>
    <row r="10" spans="1:8" x14ac:dyDescent="0.2">
      <c r="A10" s="157"/>
      <c r="B10" s="158"/>
      <c r="C10" s="159"/>
      <c r="D10" s="160">
        <v>110207</v>
      </c>
      <c r="E10" s="161"/>
      <c r="F10" s="162">
        <v>200453</v>
      </c>
      <c r="G10" s="163"/>
      <c r="H10" s="164"/>
    </row>
    <row r="11" spans="1:8" x14ac:dyDescent="0.2">
      <c r="A11" s="145" t="s">
        <v>547</v>
      </c>
      <c r="B11" s="150"/>
      <c r="C11" s="151"/>
      <c r="D11" s="152">
        <v>418608</v>
      </c>
      <c r="E11" s="153"/>
      <c r="F11" s="154">
        <v>277467</v>
      </c>
      <c r="G11" s="155"/>
      <c r="H11" s="156"/>
    </row>
    <row r="12" spans="1:8" x14ac:dyDescent="0.2">
      <c r="A12" s="157"/>
      <c r="B12" s="158"/>
      <c r="C12" s="165"/>
      <c r="D12" s="160">
        <v>107037</v>
      </c>
      <c r="E12" s="161"/>
      <c r="F12" s="162">
        <v>128378</v>
      </c>
      <c r="G12" s="163"/>
      <c r="H12" s="164"/>
    </row>
    <row r="13" spans="1:8" x14ac:dyDescent="0.2">
      <c r="A13" s="145"/>
      <c r="B13" s="150"/>
      <c r="C13" s="166"/>
      <c r="D13" s="167">
        <v>795893</v>
      </c>
      <c r="E13" s="168"/>
      <c r="F13" s="169">
        <v>306762</v>
      </c>
      <c r="G13" s="170"/>
      <c r="H13" s="156"/>
    </row>
    <row r="14" spans="1:8" x14ac:dyDescent="0.2">
      <c r="A14" s="157"/>
      <c r="B14" s="158"/>
      <c r="C14" s="159"/>
      <c r="D14" s="160">
        <v>142078</v>
      </c>
      <c r="E14" s="161"/>
      <c r="F14" s="162">
        <v>169687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9.77</v>
      </c>
      <c r="C19" s="171">
        <f>ROUND(VALUE(SUBSTITUTE(実質収支比率等に係る経年分析!G$48,"▲","-")),2)</f>
        <v>9.6199999999999992</v>
      </c>
      <c r="D19" s="171">
        <f>ROUND(VALUE(SUBSTITUTE(実質収支比率等に係る経年分析!H$48,"▲","-")),2)</f>
        <v>2.1</v>
      </c>
      <c r="E19" s="171">
        <f>ROUND(VALUE(SUBSTITUTE(実質収支比率等に係る経年分析!I$48,"▲","-")),2)</f>
        <v>5.48</v>
      </c>
      <c r="F19" s="171">
        <f>ROUND(VALUE(SUBSTITUTE(実質収支比率等に係る経年分析!J$48,"▲","-")),2)</f>
        <v>2.72</v>
      </c>
    </row>
    <row r="20" spans="1:11" x14ac:dyDescent="0.2">
      <c r="A20" s="171" t="s">
        <v>54</v>
      </c>
      <c r="B20" s="171">
        <f>ROUND(VALUE(SUBSTITUTE(実質収支比率等に係る経年分析!F$47,"▲","-")),2)</f>
        <v>43.75</v>
      </c>
      <c r="C20" s="171">
        <f>ROUND(VALUE(SUBSTITUTE(実質収支比率等に係る経年分析!G$47,"▲","-")),2)</f>
        <v>63.85</v>
      </c>
      <c r="D20" s="171">
        <f>ROUND(VALUE(SUBSTITUTE(実質収支比率等に係る経年分析!H$47,"▲","-")),2)</f>
        <v>68.66</v>
      </c>
      <c r="E20" s="171">
        <f>ROUND(VALUE(SUBSTITUTE(実質収支比率等に係る経年分析!I$47,"▲","-")),2)</f>
        <v>67.67</v>
      </c>
      <c r="F20" s="171">
        <f>ROUND(VALUE(SUBSTITUTE(実質収支比率等に係る経年分析!J$47,"▲","-")),2)</f>
        <v>55.98</v>
      </c>
    </row>
    <row r="21" spans="1:11" x14ac:dyDescent="0.2">
      <c r="A21" s="171" t="s">
        <v>55</v>
      </c>
      <c r="B21" s="171">
        <f>IF(ISNUMBER(VALUE(SUBSTITUTE(実質収支比率等に係る経年分析!F$49,"▲","-"))),ROUND(VALUE(SUBSTITUTE(実質収支比率等に係る経年分析!F$49,"▲","-")),2),NA())</f>
        <v>-12.03</v>
      </c>
      <c r="C21" s="171">
        <f>IF(ISNUMBER(VALUE(SUBSTITUTE(実質収支比率等に係る経年分析!G$49,"▲","-"))),ROUND(VALUE(SUBSTITUTE(実質収支比率等に係る経年分析!G$49,"▲","-")),2),NA())</f>
        <v>12.64</v>
      </c>
      <c r="D21" s="171">
        <f>IF(ISNUMBER(VALUE(SUBSTITUTE(実質収支比率等に係る経年分析!H$49,"▲","-"))),ROUND(VALUE(SUBSTITUTE(実質収支比率等に係る経年分析!H$49,"▲","-")),2),NA())</f>
        <v>-7.5</v>
      </c>
      <c r="E21" s="171">
        <f>IF(ISNUMBER(VALUE(SUBSTITUTE(実質収支比率等に係る経年分析!I$49,"▲","-"))),ROUND(VALUE(SUBSTITUTE(実質収支比率等に係る経年分析!I$49,"▲","-")),2),NA())</f>
        <v>3.44</v>
      </c>
      <c r="F21" s="171">
        <f>IF(ISNUMBER(VALUE(SUBSTITUTE(実質収支比率等に係る経年分析!J$49,"▲","-"))),ROUND(VALUE(SUBSTITUTE(実質収支比率等に係る経年分析!J$49,"▲","-")),2),NA())</f>
        <v>-6.8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2">
      <c r="A33" s="172" t="str">
        <f>IF(連結実質赤字比率に係る赤字・黒字の構成分析!C$37="",NA(),連結実質赤字比率に係る赤字・黒字の構成分析!C$37)</f>
        <v>国民健康保険直営診療施設勘定特別会計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2">
      <c r="A34" s="172" t="str">
        <f>IF(連結実質赤字比率に係る赤字・黒字の構成分析!C$36="",NA(),連結実質赤字比率に係る赤字・黒字の構成分析!C$36)</f>
        <v>介護保険事業勘定特別会計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2.2200000000000002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1.41</v>
      </c>
    </row>
    <row r="35" spans="1:16" x14ac:dyDescent="0.2">
      <c r="A35" s="172" t="str">
        <f>IF(連結実質赤字比率に係る赤字・黒字の構成分析!C$35="",NA(),連結実質赤字比率に係る赤字・黒字の構成分析!C$35)</f>
        <v>国民健康保険事業勘定特別会計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9.6199999999999992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247</v>
      </c>
      <c r="E42" s="173"/>
      <c r="F42" s="173"/>
      <c r="G42" s="173">
        <f>'実質公債費比率（分子）の構造'!L$52</f>
        <v>253</v>
      </c>
      <c r="H42" s="173"/>
      <c r="I42" s="173"/>
      <c r="J42" s="173">
        <f>'実質公債費比率（分子）の構造'!M$52</f>
        <v>237</v>
      </c>
      <c r="K42" s="173"/>
      <c r="L42" s="173"/>
      <c r="M42" s="173">
        <f>'実質公債費比率（分子）の構造'!N$52</f>
        <v>231</v>
      </c>
      <c r="N42" s="173"/>
      <c r="O42" s="173"/>
      <c r="P42" s="173">
        <f>'実質公債費比率（分子）の構造'!O$52</f>
        <v>238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9</v>
      </c>
      <c r="C45" s="173"/>
      <c r="D45" s="173"/>
      <c r="E45" s="173">
        <f>'実質公債費比率（分子）の構造'!L$49</f>
        <v>8</v>
      </c>
      <c r="F45" s="173"/>
      <c r="G45" s="173"/>
      <c r="H45" s="173">
        <f>'実質公債費比率（分子）の構造'!M$49</f>
        <v>7</v>
      </c>
      <c r="I45" s="173"/>
      <c r="J45" s="173"/>
      <c r="K45" s="173">
        <f>'実質公債費比率（分子）の構造'!N$49</f>
        <v>5</v>
      </c>
      <c r="L45" s="173"/>
      <c r="M45" s="173"/>
      <c r="N45" s="173">
        <f>'実質公債費比率（分子）の構造'!O$49</f>
        <v>6</v>
      </c>
      <c r="O45" s="173"/>
      <c r="P45" s="173"/>
    </row>
    <row r="46" spans="1:16" x14ac:dyDescent="0.2">
      <c r="A46" s="173" t="s">
        <v>66</v>
      </c>
      <c r="B46" s="173">
        <f>'実質公債費比率（分子）の構造'!K$48</f>
        <v>63</v>
      </c>
      <c r="C46" s="173"/>
      <c r="D46" s="173"/>
      <c r="E46" s="173">
        <f>'実質公債費比率（分子）の構造'!L$48</f>
        <v>63</v>
      </c>
      <c r="F46" s="173"/>
      <c r="G46" s="173"/>
      <c r="H46" s="173">
        <f>'実質公債費比率（分子）の構造'!M$48</f>
        <v>63</v>
      </c>
      <c r="I46" s="173"/>
      <c r="J46" s="173"/>
      <c r="K46" s="173">
        <f>'実質公債費比率（分子）の構造'!N$48</f>
        <v>63</v>
      </c>
      <c r="L46" s="173"/>
      <c r="M46" s="173"/>
      <c r="N46" s="173">
        <f>'実質公債費比率（分子）の構造'!O$48</f>
        <v>63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279</v>
      </c>
      <c r="C49" s="173"/>
      <c r="D49" s="173"/>
      <c r="E49" s="173">
        <f>'実質公債費比率（分子）の構造'!L$45</f>
        <v>306</v>
      </c>
      <c r="F49" s="173"/>
      <c r="G49" s="173"/>
      <c r="H49" s="173">
        <f>'実質公債費比率（分子）の構造'!M$45</f>
        <v>305</v>
      </c>
      <c r="I49" s="173"/>
      <c r="J49" s="173"/>
      <c r="K49" s="173">
        <f>'実質公債費比率（分子）の構造'!N$45</f>
        <v>287</v>
      </c>
      <c r="L49" s="173"/>
      <c r="M49" s="173"/>
      <c r="N49" s="173">
        <f>'実質公債費比率（分子）の構造'!O$45</f>
        <v>284</v>
      </c>
      <c r="O49" s="173"/>
      <c r="P49" s="173"/>
    </row>
    <row r="50" spans="1:16" x14ac:dyDescent="0.2">
      <c r="A50" s="173" t="s">
        <v>70</v>
      </c>
      <c r="B50" s="173" t="e">
        <f>NA()</f>
        <v>#N/A</v>
      </c>
      <c r="C50" s="173">
        <f>IF(ISNUMBER('実質公債費比率（分子）の構造'!K$53),'実質公債費比率（分子）の構造'!K$53,NA())</f>
        <v>104</v>
      </c>
      <c r="D50" s="173" t="e">
        <f>NA()</f>
        <v>#N/A</v>
      </c>
      <c r="E50" s="173" t="e">
        <f>NA()</f>
        <v>#N/A</v>
      </c>
      <c r="F50" s="173">
        <f>IF(ISNUMBER('実質公債費比率（分子）の構造'!L$53),'実質公債費比率（分子）の構造'!L$53,NA())</f>
        <v>124</v>
      </c>
      <c r="G50" s="173" t="e">
        <f>NA()</f>
        <v>#N/A</v>
      </c>
      <c r="H50" s="173" t="e">
        <f>NA()</f>
        <v>#N/A</v>
      </c>
      <c r="I50" s="173">
        <f>IF(ISNUMBER('実質公債費比率（分子）の構造'!M$53),'実質公債費比率（分子）の構造'!M$53,NA())</f>
        <v>138</v>
      </c>
      <c r="J50" s="173" t="e">
        <f>NA()</f>
        <v>#N/A</v>
      </c>
      <c r="K50" s="173" t="e">
        <f>NA()</f>
        <v>#N/A</v>
      </c>
      <c r="L50" s="173">
        <f>IF(ISNUMBER('実質公債費比率（分子）の構造'!N$53),'実質公債費比率（分子）の構造'!N$53,NA())</f>
        <v>124</v>
      </c>
      <c r="M50" s="173" t="e">
        <f>NA()</f>
        <v>#N/A</v>
      </c>
      <c r="N50" s="173" t="e">
        <f>NA()</f>
        <v>#N/A</v>
      </c>
      <c r="O50" s="173">
        <f>IF(ISNUMBER('実質公債費比率（分子）の構造'!O$53),'実質公債費比率（分子）の構造'!O$53,NA())</f>
        <v>115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2312</v>
      </c>
      <c r="E56" s="172"/>
      <c r="F56" s="172"/>
      <c r="G56" s="172">
        <f>'将来負担比率（分子）の構造'!J$52</f>
        <v>2248</v>
      </c>
      <c r="H56" s="172"/>
      <c r="I56" s="172"/>
      <c r="J56" s="172">
        <f>'将来負担比率（分子）の構造'!K$52</f>
        <v>2170</v>
      </c>
      <c r="K56" s="172"/>
      <c r="L56" s="172"/>
      <c r="M56" s="172">
        <f>'将来負担比率（分子）の構造'!L$52</f>
        <v>2574</v>
      </c>
      <c r="N56" s="172"/>
      <c r="O56" s="172"/>
      <c r="P56" s="172">
        <f>'将来負担比率（分子）の構造'!M$52</f>
        <v>2712</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3247</v>
      </c>
      <c r="E58" s="172"/>
      <c r="F58" s="172"/>
      <c r="G58" s="172">
        <f>'将来負担比率（分子）の構造'!J$50</f>
        <v>3458</v>
      </c>
      <c r="H58" s="172"/>
      <c r="I58" s="172"/>
      <c r="J58" s="172">
        <f>'将来負担比率（分子）の構造'!K$50</f>
        <v>3729</v>
      </c>
      <c r="K58" s="172"/>
      <c r="L58" s="172"/>
      <c r="M58" s="172">
        <f>'将来負担比率（分子）の構造'!L$50</f>
        <v>4736</v>
      </c>
      <c r="N58" s="172"/>
      <c r="O58" s="172"/>
      <c r="P58" s="172">
        <f>'将来負担比率（分子）の構造'!M$50</f>
        <v>5098</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344</v>
      </c>
      <c r="C62" s="172"/>
      <c r="D62" s="172"/>
      <c r="E62" s="172">
        <f>'将来負担比率（分子）の構造'!J$45</f>
        <v>313</v>
      </c>
      <c r="F62" s="172"/>
      <c r="G62" s="172"/>
      <c r="H62" s="172">
        <f>'将来負担比率（分子）の構造'!K$45</f>
        <v>271</v>
      </c>
      <c r="I62" s="172"/>
      <c r="J62" s="172"/>
      <c r="K62" s="172">
        <f>'将来負担比率（分子）の構造'!L$45</f>
        <v>277</v>
      </c>
      <c r="L62" s="172"/>
      <c r="M62" s="172"/>
      <c r="N62" s="172">
        <f>'将来負担比率（分子）の構造'!M$45</f>
        <v>287</v>
      </c>
      <c r="O62" s="172"/>
      <c r="P62" s="172"/>
    </row>
    <row r="63" spans="1:16" x14ac:dyDescent="0.2">
      <c r="A63" s="172" t="s">
        <v>33</v>
      </c>
      <c r="B63" s="172">
        <f>'将来負担比率（分子）の構造'!I$44</f>
        <v>47</v>
      </c>
      <c r="C63" s="172"/>
      <c r="D63" s="172"/>
      <c r="E63" s="172">
        <f>'将来負担比率（分子）の構造'!J$44</f>
        <v>40</v>
      </c>
      <c r="F63" s="172"/>
      <c r="G63" s="172"/>
      <c r="H63" s="172">
        <f>'将来負担比率（分子）の構造'!K$44</f>
        <v>35</v>
      </c>
      <c r="I63" s="172"/>
      <c r="J63" s="172"/>
      <c r="K63" s="172">
        <f>'将来負担比率（分子）の構造'!L$44</f>
        <v>30</v>
      </c>
      <c r="L63" s="172"/>
      <c r="M63" s="172"/>
      <c r="N63" s="172">
        <f>'将来負担比率（分子）の構造'!M$44</f>
        <v>27</v>
      </c>
      <c r="O63" s="172"/>
      <c r="P63" s="172"/>
    </row>
    <row r="64" spans="1:16" x14ac:dyDescent="0.2">
      <c r="A64" s="172" t="s">
        <v>32</v>
      </c>
      <c r="B64" s="172">
        <f>'将来負担比率（分子）の構造'!I$43</f>
        <v>623</v>
      </c>
      <c r="C64" s="172"/>
      <c r="D64" s="172"/>
      <c r="E64" s="172">
        <f>'将来負担比率（分子）の構造'!J$43</f>
        <v>572</v>
      </c>
      <c r="F64" s="172"/>
      <c r="G64" s="172"/>
      <c r="H64" s="172">
        <f>'将来負担比率（分子）の構造'!K$43</f>
        <v>520</v>
      </c>
      <c r="I64" s="172"/>
      <c r="J64" s="172"/>
      <c r="K64" s="172">
        <f>'将来負担比率（分子）の構造'!L$43</f>
        <v>467</v>
      </c>
      <c r="L64" s="172"/>
      <c r="M64" s="172"/>
      <c r="N64" s="172">
        <f>'将来負担比率（分子）の構造'!M$43</f>
        <v>413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2127</v>
      </c>
      <c r="C66" s="172"/>
      <c r="D66" s="172"/>
      <c r="E66" s="172">
        <f>'将来負担比率（分子）の構造'!J$41</f>
        <v>2035</v>
      </c>
      <c r="F66" s="172"/>
      <c r="G66" s="172"/>
      <c r="H66" s="172">
        <f>'将来負担比率（分子）の構造'!K$41</f>
        <v>1874</v>
      </c>
      <c r="I66" s="172"/>
      <c r="J66" s="172"/>
      <c r="K66" s="172">
        <f>'将来負担比率（分子）の構造'!L$41</f>
        <v>2448</v>
      </c>
      <c r="L66" s="172"/>
      <c r="M66" s="172"/>
      <c r="N66" s="172">
        <f>'将来負担比率（分子）の構造'!M$41</f>
        <v>2510</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1195</v>
      </c>
      <c r="C72" s="176">
        <f>基金残高に係る経年分析!G55</f>
        <v>1214</v>
      </c>
      <c r="D72" s="176">
        <f>基金残高に係る経年分析!H55</f>
        <v>1164</v>
      </c>
    </row>
    <row r="73" spans="1:16" x14ac:dyDescent="0.2">
      <c r="A73" s="175" t="s">
        <v>77</v>
      </c>
      <c r="B73" s="176">
        <f>基金残高に係る経年分析!F56</f>
        <v>9</v>
      </c>
      <c r="C73" s="176">
        <f>基金残高に係る経年分析!G56</f>
        <v>9</v>
      </c>
      <c r="D73" s="176">
        <f>基金残高に係る経年分析!H56</f>
        <v>9</v>
      </c>
    </row>
    <row r="74" spans="1:16" x14ac:dyDescent="0.2">
      <c r="A74" s="175" t="s">
        <v>78</v>
      </c>
      <c r="B74" s="176">
        <f>基金残高に係る経年分析!F57</f>
        <v>3319</v>
      </c>
      <c r="C74" s="176">
        <f>基金残高に係る経年分析!G57</f>
        <v>3837</v>
      </c>
      <c r="D74" s="176">
        <f>基金残高に係る経年分析!H57</f>
        <v>4461</v>
      </c>
    </row>
  </sheetData>
  <sheetProtection algorithmName="SHA-512" hashValue="Ox4cTA4oOY8j3HWVFeg5GvmbmSlV9HlB7xBQsnOSXBqA00VFRI+3WDBWYqHX/1DxW0n/VWV9ym7f2ufUOSjx0w==" saltValue="Cm392H8aGn0JNZ+wN1ck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P20" sqref="AP20:BF2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225</v>
      </c>
      <c r="C5" s="653"/>
      <c r="D5" s="653"/>
      <c r="E5" s="653"/>
      <c r="F5" s="653"/>
      <c r="G5" s="653"/>
      <c r="H5" s="653"/>
      <c r="I5" s="653"/>
      <c r="J5" s="653"/>
      <c r="K5" s="653"/>
      <c r="L5" s="653"/>
      <c r="M5" s="653"/>
      <c r="N5" s="653"/>
      <c r="O5" s="653"/>
      <c r="P5" s="653"/>
      <c r="Q5" s="654"/>
      <c r="R5" s="655">
        <v>533691</v>
      </c>
      <c r="S5" s="656"/>
      <c r="T5" s="656"/>
      <c r="U5" s="656"/>
      <c r="V5" s="656"/>
      <c r="W5" s="656"/>
      <c r="X5" s="656"/>
      <c r="Y5" s="657"/>
      <c r="Z5" s="658">
        <v>8.3000000000000007</v>
      </c>
      <c r="AA5" s="658"/>
      <c r="AB5" s="658"/>
      <c r="AC5" s="658"/>
      <c r="AD5" s="659">
        <v>533691</v>
      </c>
      <c r="AE5" s="659"/>
      <c r="AF5" s="659"/>
      <c r="AG5" s="659"/>
      <c r="AH5" s="659"/>
      <c r="AI5" s="659"/>
      <c r="AJ5" s="659"/>
      <c r="AK5" s="659"/>
      <c r="AL5" s="660">
        <v>27.7</v>
      </c>
      <c r="AM5" s="661"/>
      <c r="AN5" s="661"/>
      <c r="AO5" s="662"/>
      <c r="AP5" s="652" t="s">
        <v>226</v>
      </c>
      <c r="AQ5" s="653"/>
      <c r="AR5" s="653"/>
      <c r="AS5" s="653"/>
      <c r="AT5" s="653"/>
      <c r="AU5" s="653"/>
      <c r="AV5" s="653"/>
      <c r="AW5" s="653"/>
      <c r="AX5" s="653"/>
      <c r="AY5" s="653"/>
      <c r="AZ5" s="653"/>
      <c r="BA5" s="653"/>
      <c r="BB5" s="653"/>
      <c r="BC5" s="653"/>
      <c r="BD5" s="653"/>
      <c r="BE5" s="653"/>
      <c r="BF5" s="654"/>
      <c r="BG5" s="666">
        <v>533691</v>
      </c>
      <c r="BH5" s="667"/>
      <c r="BI5" s="667"/>
      <c r="BJ5" s="667"/>
      <c r="BK5" s="667"/>
      <c r="BL5" s="667"/>
      <c r="BM5" s="667"/>
      <c r="BN5" s="668"/>
      <c r="BO5" s="669">
        <v>100</v>
      </c>
      <c r="BP5" s="669"/>
      <c r="BQ5" s="669"/>
      <c r="BR5" s="669"/>
      <c r="BS5" s="670" t="s">
        <v>127</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2">
      <c r="B6" s="663" t="s">
        <v>230</v>
      </c>
      <c r="C6" s="664"/>
      <c r="D6" s="664"/>
      <c r="E6" s="664"/>
      <c r="F6" s="664"/>
      <c r="G6" s="664"/>
      <c r="H6" s="664"/>
      <c r="I6" s="664"/>
      <c r="J6" s="664"/>
      <c r="K6" s="664"/>
      <c r="L6" s="664"/>
      <c r="M6" s="664"/>
      <c r="N6" s="664"/>
      <c r="O6" s="664"/>
      <c r="P6" s="664"/>
      <c r="Q6" s="665"/>
      <c r="R6" s="666">
        <v>40798</v>
      </c>
      <c r="S6" s="667"/>
      <c r="T6" s="667"/>
      <c r="U6" s="667"/>
      <c r="V6" s="667"/>
      <c r="W6" s="667"/>
      <c r="X6" s="667"/>
      <c r="Y6" s="668"/>
      <c r="Z6" s="669">
        <v>0.6</v>
      </c>
      <c r="AA6" s="669"/>
      <c r="AB6" s="669"/>
      <c r="AC6" s="669"/>
      <c r="AD6" s="670">
        <v>40798</v>
      </c>
      <c r="AE6" s="670"/>
      <c r="AF6" s="670"/>
      <c r="AG6" s="670"/>
      <c r="AH6" s="670"/>
      <c r="AI6" s="670"/>
      <c r="AJ6" s="670"/>
      <c r="AK6" s="670"/>
      <c r="AL6" s="671">
        <v>2.1</v>
      </c>
      <c r="AM6" s="672"/>
      <c r="AN6" s="672"/>
      <c r="AO6" s="673"/>
      <c r="AP6" s="663" t="s">
        <v>231</v>
      </c>
      <c r="AQ6" s="664"/>
      <c r="AR6" s="664"/>
      <c r="AS6" s="664"/>
      <c r="AT6" s="664"/>
      <c r="AU6" s="664"/>
      <c r="AV6" s="664"/>
      <c r="AW6" s="664"/>
      <c r="AX6" s="664"/>
      <c r="AY6" s="664"/>
      <c r="AZ6" s="664"/>
      <c r="BA6" s="664"/>
      <c r="BB6" s="664"/>
      <c r="BC6" s="664"/>
      <c r="BD6" s="664"/>
      <c r="BE6" s="664"/>
      <c r="BF6" s="665"/>
      <c r="BG6" s="666">
        <v>533691</v>
      </c>
      <c r="BH6" s="667"/>
      <c r="BI6" s="667"/>
      <c r="BJ6" s="667"/>
      <c r="BK6" s="667"/>
      <c r="BL6" s="667"/>
      <c r="BM6" s="667"/>
      <c r="BN6" s="668"/>
      <c r="BO6" s="669">
        <v>100</v>
      </c>
      <c r="BP6" s="669"/>
      <c r="BQ6" s="669"/>
      <c r="BR6" s="669"/>
      <c r="BS6" s="670" t="s">
        <v>127</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56453</v>
      </c>
      <c r="CS6" s="667"/>
      <c r="CT6" s="667"/>
      <c r="CU6" s="667"/>
      <c r="CV6" s="667"/>
      <c r="CW6" s="667"/>
      <c r="CX6" s="667"/>
      <c r="CY6" s="668"/>
      <c r="CZ6" s="660">
        <v>0.9</v>
      </c>
      <c r="DA6" s="661"/>
      <c r="DB6" s="661"/>
      <c r="DC6" s="680"/>
      <c r="DD6" s="675" t="s">
        <v>127</v>
      </c>
      <c r="DE6" s="667"/>
      <c r="DF6" s="667"/>
      <c r="DG6" s="667"/>
      <c r="DH6" s="667"/>
      <c r="DI6" s="667"/>
      <c r="DJ6" s="667"/>
      <c r="DK6" s="667"/>
      <c r="DL6" s="667"/>
      <c r="DM6" s="667"/>
      <c r="DN6" s="667"/>
      <c r="DO6" s="667"/>
      <c r="DP6" s="668"/>
      <c r="DQ6" s="675">
        <v>56453</v>
      </c>
      <c r="DR6" s="667"/>
      <c r="DS6" s="667"/>
      <c r="DT6" s="667"/>
      <c r="DU6" s="667"/>
      <c r="DV6" s="667"/>
      <c r="DW6" s="667"/>
      <c r="DX6" s="667"/>
      <c r="DY6" s="667"/>
      <c r="DZ6" s="667"/>
      <c r="EA6" s="667"/>
      <c r="EB6" s="667"/>
      <c r="EC6" s="676"/>
    </row>
    <row r="7" spans="2:143" ht="11.25" customHeight="1" x14ac:dyDescent="0.2">
      <c r="B7" s="663" t="s">
        <v>233</v>
      </c>
      <c r="C7" s="664"/>
      <c r="D7" s="664"/>
      <c r="E7" s="664"/>
      <c r="F7" s="664"/>
      <c r="G7" s="664"/>
      <c r="H7" s="664"/>
      <c r="I7" s="664"/>
      <c r="J7" s="664"/>
      <c r="K7" s="664"/>
      <c r="L7" s="664"/>
      <c r="M7" s="664"/>
      <c r="N7" s="664"/>
      <c r="O7" s="664"/>
      <c r="P7" s="664"/>
      <c r="Q7" s="665"/>
      <c r="R7" s="666">
        <v>197</v>
      </c>
      <c r="S7" s="667"/>
      <c r="T7" s="667"/>
      <c r="U7" s="667"/>
      <c r="V7" s="667"/>
      <c r="W7" s="667"/>
      <c r="X7" s="667"/>
      <c r="Y7" s="668"/>
      <c r="Z7" s="669">
        <v>0</v>
      </c>
      <c r="AA7" s="669"/>
      <c r="AB7" s="669"/>
      <c r="AC7" s="669"/>
      <c r="AD7" s="670">
        <v>197</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122706</v>
      </c>
      <c r="BH7" s="667"/>
      <c r="BI7" s="667"/>
      <c r="BJ7" s="667"/>
      <c r="BK7" s="667"/>
      <c r="BL7" s="667"/>
      <c r="BM7" s="667"/>
      <c r="BN7" s="668"/>
      <c r="BO7" s="669">
        <v>23</v>
      </c>
      <c r="BP7" s="669"/>
      <c r="BQ7" s="669"/>
      <c r="BR7" s="669"/>
      <c r="BS7" s="670" t="s">
        <v>127</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875111</v>
      </c>
      <c r="CS7" s="667"/>
      <c r="CT7" s="667"/>
      <c r="CU7" s="667"/>
      <c r="CV7" s="667"/>
      <c r="CW7" s="667"/>
      <c r="CX7" s="667"/>
      <c r="CY7" s="668"/>
      <c r="CZ7" s="669">
        <v>14.7</v>
      </c>
      <c r="DA7" s="669"/>
      <c r="DB7" s="669"/>
      <c r="DC7" s="669"/>
      <c r="DD7" s="675">
        <v>21624</v>
      </c>
      <c r="DE7" s="667"/>
      <c r="DF7" s="667"/>
      <c r="DG7" s="667"/>
      <c r="DH7" s="667"/>
      <c r="DI7" s="667"/>
      <c r="DJ7" s="667"/>
      <c r="DK7" s="667"/>
      <c r="DL7" s="667"/>
      <c r="DM7" s="667"/>
      <c r="DN7" s="667"/>
      <c r="DO7" s="667"/>
      <c r="DP7" s="668"/>
      <c r="DQ7" s="675">
        <v>539652</v>
      </c>
      <c r="DR7" s="667"/>
      <c r="DS7" s="667"/>
      <c r="DT7" s="667"/>
      <c r="DU7" s="667"/>
      <c r="DV7" s="667"/>
      <c r="DW7" s="667"/>
      <c r="DX7" s="667"/>
      <c r="DY7" s="667"/>
      <c r="DZ7" s="667"/>
      <c r="EA7" s="667"/>
      <c r="EB7" s="667"/>
      <c r="EC7" s="676"/>
    </row>
    <row r="8" spans="2:143" ht="11.25" customHeight="1" x14ac:dyDescent="0.2">
      <c r="B8" s="663" t="s">
        <v>236</v>
      </c>
      <c r="C8" s="664"/>
      <c r="D8" s="664"/>
      <c r="E8" s="664"/>
      <c r="F8" s="664"/>
      <c r="G8" s="664"/>
      <c r="H8" s="664"/>
      <c r="I8" s="664"/>
      <c r="J8" s="664"/>
      <c r="K8" s="664"/>
      <c r="L8" s="664"/>
      <c r="M8" s="664"/>
      <c r="N8" s="664"/>
      <c r="O8" s="664"/>
      <c r="P8" s="664"/>
      <c r="Q8" s="665"/>
      <c r="R8" s="666">
        <v>1532</v>
      </c>
      <c r="S8" s="667"/>
      <c r="T8" s="667"/>
      <c r="U8" s="667"/>
      <c r="V8" s="667"/>
      <c r="W8" s="667"/>
      <c r="X8" s="667"/>
      <c r="Y8" s="668"/>
      <c r="Z8" s="669">
        <v>0</v>
      </c>
      <c r="AA8" s="669"/>
      <c r="AB8" s="669"/>
      <c r="AC8" s="669"/>
      <c r="AD8" s="670">
        <v>1532</v>
      </c>
      <c r="AE8" s="670"/>
      <c r="AF8" s="670"/>
      <c r="AG8" s="670"/>
      <c r="AH8" s="670"/>
      <c r="AI8" s="670"/>
      <c r="AJ8" s="670"/>
      <c r="AK8" s="670"/>
      <c r="AL8" s="671">
        <v>0.1</v>
      </c>
      <c r="AM8" s="672"/>
      <c r="AN8" s="672"/>
      <c r="AO8" s="673"/>
      <c r="AP8" s="663" t="s">
        <v>237</v>
      </c>
      <c r="AQ8" s="664"/>
      <c r="AR8" s="664"/>
      <c r="AS8" s="664"/>
      <c r="AT8" s="664"/>
      <c r="AU8" s="664"/>
      <c r="AV8" s="664"/>
      <c r="AW8" s="664"/>
      <c r="AX8" s="664"/>
      <c r="AY8" s="664"/>
      <c r="AZ8" s="664"/>
      <c r="BA8" s="664"/>
      <c r="BB8" s="664"/>
      <c r="BC8" s="664"/>
      <c r="BD8" s="664"/>
      <c r="BE8" s="664"/>
      <c r="BF8" s="665"/>
      <c r="BG8" s="666">
        <v>3931</v>
      </c>
      <c r="BH8" s="667"/>
      <c r="BI8" s="667"/>
      <c r="BJ8" s="667"/>
      <c r="BK8" s="667"/>
      <c r="BL8" s="667"/>
      <c r="BM8" s="667"/>
      <c r="BN8" s="668"/>
      <c r="BO8" s="669">
        <v>0.7</v>
      </c>
      <c r="BP8" s="669"/>
      <c r="BQ8" s="669"/>
      <c r="BR8" s="669"/>
      <c r="BS8" s="670" t="s">
        <v>127</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637821</v>
      </c>
      <c r="CS8" s="667"/>
      <c r="CT8" s="667"/>
      <c r="CU8" s="667"/>
      <c r="CV8" s="667"/>
      <c r="CW8" s="667"/>
      <c r="CX8" s="667"/>
      <c r="CY8" s="668"/>
      <c r="CZ8" s="669">
        <v>10.7</v>
      </c>
      <c r="DA8" s="669"/>
      <c r="DB8" s="669"/>
      <c r="DC8" s="669"/>
      <c r="DD8" s="675" t="s">
        <v>127</v>
      </c>
      <c r="DE8" s="667"/>
      <c r="DF8" s="667"/>
      <c r="DG8" s="667"/>
      <c r="DH8" s="667"/>
      <c r="DI8" s="667"/>
      <c r="DJ8" s="667"/>
      <c r="DK8" s="667"/>
      <c r="DL8" s="667"/>
      <c r="DM8" s="667"/>
      <c r="DN8" s="667"/>
      <c r="DO8" s="667"/>
      <c r="DP8" s="668"/>
      <c r="DQ8" s="675">
        <v>352655</v>
      </c>
      <c r="DR8" s="667"/>
      <c r="DS8" s="667"/>
      <c r="DT8" s="667"/>
      <c r="DU8" s="667"/>
      <c r="DV8" s="667"/>
      <c r="DW8" s="667"/>
      <c r="DX8" s="667"/>
      <c r="DY8" s="667"/>
      <c r="DZ8" s="667"/>
      <c r="EA8" s="667"/>
      <c r="EB8" s="667"/>
      <c r="EC8" s="676"/>
    </row>
    <row r="9" spans="2:143" ht="11.25" customHeight="1" x14ac:dyDescent="0.2">
      <c r="B9" s="663" t="s">
        <v>239</v>
      </c>
      <c r="C9" s="664"/>
      <c r="D9" s="664"/>
      <c r="E9" s="664"/>
      <c r="F9" s="664"/>
      <c r="G9" s="664"/>
      <c r="H9" s="664"/>
      <c r="I9" s="664"/>
      <c r="J9" s="664"/>
      <c r="K9" s="664"/>
      <c r="L9" s="664"/>
      <c r="M9" s="664"/>
      <c r="N9" s="664"/>
      <c r="O9" s="664"/>
      <c r="P9" s="664"/>
      <c r="Q9" s="665"/>
      <c r="R9" s="666">
        <v>1688</v>
      </c>
      <c r="S9" s="667"/>
      <c r="T9" s="667"/>
      <c r="U9" s="667"/>
      <c r="V9" s="667"/>
      <c r="W9" s="667"/>
      <c r="X9" s="667"/>
      <c r="Y9" s="668"/>
      <c r="Z9" s="669">
        <v>0</v>
      </c>
      <c r="AA9" s="669"/>
      <c r="AB9" s="669"/>
      <c r="AC9" s="669"/>
      <c r="AD9" s="670">
        <v>1688</v>
      </c>
      <c r="AE9" s="670"/>
      <c r="AF9" s="670"/>
      <c r="AG9" s="670"/>
      <c r="AH9" s="670"/>
      <c r="AI9" s="670"/>
      <c r="AJ9" s="670"/>
      <c r="AK9" s="670"/>
      <c r="AL9" s="671">
        <v>0.1</v>
      </c>
      <c r="AM9" s="672"/>
      <c r="AN9" s="672"/>
      <c r="AO9" s="673"/>
      <c r="AP9" s="663" t="s">
        <v>240</v>
      </c>
      <c r="AQ9" s="664"/>
      <c r="AR9" s="664"/>
      <c r="AS9" s="664"/>
      <c r="AT9" s="664"/>
      <c r="AU9" s="664"/>
      <c r="AV9" s="664"/>
      <c r="AW9" s="664"/>
      <c r="AX9" s="664"/>
      <c r="AY9" s="664"/>
      <c r="AZ9" s="664"/>
      <c r="BA9" s="664"/>
      <c r="BB9" s="664"/>
      <c r="BC9" s="664"/>
      <c r="BD9" s="664"/>
      <c r="BE9" s="664"/>
      <c r="BF9" s="665"/>
      <c r="BG9" s="666">
        <v>100634</v>
      </c>
      <c r="BH9" s="667"/>
      <c r="BI9" s="667"/>
      <c r="BJ9" s="667"/>
      <c r="BK9" s="667"/>
      <c r="BL9" s="667"/>
      <c r="BM9" s="667"/>
      <c r="BN9" s="668"/>
      <c r="BO9" s="669">
        <v>18.899999999999999</v>
      </c>
      <c r="BP9" s="669"/>
      <c r="BQ9" s="669"/>
      <c r="BR9" s="669"/>
      <c r="BS9" s="670" t="s">
        <v>127</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149290</v>
      </c>
      <c r="CS9" s="667"/>
      <c r="CT9" s="667"/>
      <c r="CU9" s="667"/>
      <c r="CV9" s="667"/>
      <c r="CW9" s="667"/>
      <c r="CX9" s="667"/>
      <c r="CY9" s="668"/>
      <c r="CZ9" s="669">
        <v>2.5</v>
      </c>
      <c r="DA9" s="669"/>
      <c r="DB9" s="669"/>
      <c r="DC9" s="669"/>
      <c r="DD9" s="675" t="s">
        <v>127</v>
      </c>
      <c r="DE9" s="667"/>
      <c r="DF9" s="667"/>
      <c r="DG9" s="667"/>
      <c r="DH9" s="667"/>
      <c r="DI9" s="667"/>
      <c r="DJ9" s="667"/>
      <c r="DK9" s="667"/>
      <c r="DL9" s="667"/>
      <c r="DM9" s="667"/>
      <c r="DN9" s="667"/>
      <c r="DO9" s="667"/>
      <c r="DP9" s="668"/>
      <c r="DQ9" s="675">
        <v>115979</v>
      </c>
      <c r="DR9" s="667"/>
      <c r="DS9" s="667"/>
      <c r="DT9" s="667"/>
      <c r="DU9" s="667"/>
      <c r="DV9" s="667"/>
      <c r="DW9" s="667"/>
      <c r="DX9" s="667"/>
      <c r="DY9" s="667"/>
      <c r="DZ9" s="667"/>
      <c r="EA9" s="667"/>
      <c r="EB9" s="667"/>
      <c r="EC9" s="676"/>
    </row>
    <row r="10" spans="2:143" ht="11.25" customHeight="1" x14ac:dyDescent="0.2">
      <c r="B10" s="663" t="s">
        <v>242</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9584</v>
      </c>
      <c r="BH10" s="667"/>
      <c r="BI10" s="667"/>
      <c r="BJ10" s="667"/>
      <c r="BK10" s="667"/>
      <c r="BL10" s="667"/>
      <c r="BM10" s="667"/>
      <c r="BN10" s="668"/>
      <c r="BO10" s="669">
        <v>1.8</v>
      </c>
      <c r="BP10" s="669"/>
      <c r="BQ10" s="669"/>
      <c r="BR10" s="669"/>
      <c r="BS10" s="670" t="s">
        <v>127</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12515</v>
      </c>
      <c r="CS10" s="667"/>
      <c r="CT10" s="667"/>
      <c r="CU10" s="667"/>
      <c r="CV10" s="667"/>
      <c r="CW10" s="667"/>
      <c r="CX10" s="667"/>
      <c r="CY10" s="668"/>
      <c r="CZ10" s="669">
        <v>0.2</v>
      </c>
      <c r="DA10" s="669"/>
      <c r="DB10" s="669"/>
      <c r="DC10" s="669"/>
      <c r="DD10" s="675" t="s">
        <v>127</v>
      </c>
      <c r="DE10" s="667"/>
      <c r="DF10" s="667"/>
      <c r="DG10" s="667"/>
      <c r="DH10" s="667"/>
      <c r="DI10" s="667"/>
      <c r="DJ10" s="667"/>
      <c r="DK10" s="667"/>
      <c r="DL10" s="667"/>
      <c r="DM10" s="667"/>
      <c r="DN10" s="667"/>
      <c r="DO10" s="667"/>
      <c r="DP10" s="668"/>
      <c r="DQ10" s="675">
        <v>648</v>
      </c>
      <c r="DR10" s="667"/>
      <c r="DS10" s="667"/>
      <c r="DT10" s="667"/>
      <c r="DU10" s="667"/>
      <c r="DV10" s="667"/>
      <c r="DW10" s="667"/>
      <c r="DX10" s="667"/>
      <c r="DY10" s="667"/>
      <c r="DZ10" s="667"/>
      <c r="EA10" s="667"/>
      <c r="EB10" s="667"/>
      <c r="EC10" s="676"/>
    </row>
    <row r="11" spans="2:143" ht="11.25" customHeight="1" x14ac:dyDescent="0.2">
      <c r="B11" s="663" t="s">
        <v>245</v>
      </c>
      <c r="C11" s="664"/>
      <c r="D11" s="664"/>
      <c r="E11" s="664"/>
      <c r="F11" s="664"/>
      <c r="G11" s="664"/>
      <c r="H11" s="664"/>
      <c r="I11" s="664"/>
      <c r="J11" s="664"/>
      <c r="K11" s="664"/>
      <c r="L11" s="664"/>
      <c r="M11" s="664"/>
      <c r="N11" s="664"/>
      <c r="O11" s="664"/>
      <c r="P11" s="664"/>
      <c r="Q11" s="665"/>
      <c r="R11" s="666">
        <v>58729</v>
      </c>
      <c r="S11" s="667"/>
      <c r="T11" s="667"/>
      <c r="U11" s="667"/>
      <c r="V11" s="667"/>
      <c r="W11" s="667"/>
      <c r="X11" s="667"/>
      <c r="Y11" s="668"/>
      <c r="Z11" s="671">
        <v>0.9</v>
      </c>
      <c r="AA11" s="672"/>
      <c r="AB11" s="672"/>
      <c r="AC11" s="684"/>
      <c r="AD11" s="675">
        <v>58729</v>
      </c>
      <c r="AE11" s="667"/>
      <c r="AF11" s="667"/>
      <c r="AG11" s="667"/>
      <c r="AH11" s="667"/>
      <c r="AI11" s="667"/>
      <c r="AJ11" s="667"/>
      <c r="AK11" s="668"/>
      <c r="AL11" s="671">
        <v>3.1</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8557</v>
      </c>
      <c r="BH11" s="667"/>
      <c r="BI11" s="667"/>
      <c r="BJ11" s="667"/>
      <c r="BK11" s="667"/>
      <c r="BL11" s="667"/>
      <c r="BM11" s="667"/>
      <c r="BN11" s="668"/>
      <c r="BO11" s="669">
        <v>1.6</v>
      </c>
      <c r="BP11" s="669"/>
      <c r="BQ11" s="669"/>
      <c r="BR11" s="669"/>
      <c r="BS11" s="670" t="s">
        <v>127</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1169688</v>
      </c>
      <c r="CS11" s="667"/>
      <c r="CT11" s="667"/>
      <c r="CU11" s="667"/>
      <c r="CV11" s="667"/>
      <c r="CW11" s="667"/>
      <c r="CX11" s="667"/>
      <c r="CY11" s="668"/>
      <c r="CZ11" s="669">
        <v>19.7</v>
      </c>
      <c r="DA11" s="669"/>
      <c r="DB11" s="669"/>
      <c r="DC11" s="669"/>
      <c r="DD11" s="675">
        <v>732004</v>
      </c>
      <c r="DE11" s="667"/>
      <c r="DF11" s="667"/>
      <c r="DG11" s="667"/>
      <c r="DH11" s="667"/>
      <c r="DI11" s="667"/>
      <c r="DJ11" s="667"/>
      <c r="DK11" s="667"/>
      <c r="DL11" s="667"/>
      <c r="DM11" s="667"/>
      <c r="DN11" s="667"/>
      <c r="DO11" s="667"/>
      <c r="DP11" s="668"/>
      <c r="DQ11" s="675">
        <v>324757</v>
      </c>
      <c r="DR11" s="667"/>
      <c r="DS11" s="667"/>
      <c r="DT11" s="667"/>
      <c r="DU11" s="667"/>
      <c r="DV11" s="667"/>
      <c r="DW11" s="667"/>
      <c r="DX11" s="667"/>
      <c r="DY11" s="667"/>
      <c r="DZ11" s="667"/>
      <c r="EA11" s="667"/>
      <c r="EB11" s="667"/>
      <c r="EC11" s="676"/>
    </row>
    <row r="12" spans="2:143" ht="11.25" customHeight="1" x14ac:dyDescent="0.2">
      <c r="B12" s="663" t="s">
        <v>248</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385648</v>
      </c>
      <c r="BH12" s="667"/>
      <c r="BI12" s="667"/>
      <c r="BJ12" s="667"/>
      <c r="BK12" s="667"/>
      <c r="BL12" s="667"/>
      <c r="BM12" s="667"/>
      <c r="BN12" s="668"/>
      <c r="BO12" s="669">
        <v>72.3</v>
      </c>
      <c r="BP12" s="669"/>
      <c r="BQ12" s="669"/>
      <c r="BR12" s="669"/>
      <c r="BS12" s="670" t="s">
        <v>127</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265788</v>
      </c>
      <c r="CS12" s="667"/>
      <c r="CT12" s="667"/>
      <c r="CU12" s="667"/>
      <c r="CV12" s="667"/>
      <c r="CW12" s="667"/>
      <c r="CX12" s="667"/>
      <c r="CY12" s="668"/>
      <c r="CZ12" s="669">
        <v>4.5</v>
      </c>
      <c r="DA12" s="669"/>
      <c r="DB12" s="669"/>
      <c r="DC12" s="669"/>
      <c r="DD12" s="675">
        <v>41995</v>
      </c>
      <c r="DE12" s="667"/>
      <c r="DF12" s="667"/>
      <c r="DG12" s="667"/>
      <c r="DH12" s="667"/>
      <c r="DI12" s="667"/>
      <c r="DJ12" s="667"/>
      <c r="DK12" s="667"/>
      <c r="DL12" s="667"/>
      <c r="DM12" s="667"/>
      <c r="DN12" s="667"/>
      <c r="DO12" s="667"/>
      <c r="DP12" s="668"/>
      <c r="DQ12" s="675">
        <v>168132</v>
      </c>
      <c r="DR12" s="667"/>
      <c r="DS12" s="667"/>
      <c r="DT12" s="667"/>
      <c r="DU12" s="667"/>
      <c r="DV12" s="667"/>
      <c r="DW12" s="667"/>
      <c r="DX12" s="667"/>
      <c r="DY12" s="667"/>
      <c r="DZ12" s="667"/>
      <c r="EA12" s="667"/>
      <c r="EB12" s="667"/>
      <c r="EC12" s="676"/>
    </row>
    <row r="13" spans="2:143" ht="11.25" customHeight="1" x14ac:dyDescent="0.2">
      <c r="B13" s="663" t="s">
        <v>251</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374103</v>
      </c>
      <c r="BH13" s="667"/>
      <c r="BI13" s="667"/>
      <c r="BJ13" s="667"/>
      <c r="BK13" s="667"/>
      <c r="BL13" s="667"/>
      <c r="BM13" s="667"/>
      <c r="BN13" s="668"/>
      <c r="BO13" s="669">
        <v>70.099999999999994</v>
      </c>
      <c r="BP13" s="669"/>
      <c r="BQ13" s="669"/>
      <c r="BR13" s="669"/>
      <c r="BS13" s="670" t="s">
        <v>127</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344940</v>
      </c>
      <c r="CS13" s="667"/>
      <c r="CT13" s="667"/>
      <c r="CU13" s="667"/>
      <c r="CV13" s="667"/>
      <c r="CW13" s="667"/>
      <c r="CX13" s="667"/>
      <c r="CY13" s="668"/>
      <c r="CZ13" s="669">
        <v>5.8</v>
      </c>
      <c r="DA13" s="669"/>
      <c r="DB13" s="669"/>
      <c r="DC13" s="669"/>
      <c r="DD13" s="675">
        <v>141249</v>
      </c>
      <c r="DE13" s="667"/>
      <c r="DF13" s="667"/>
      <c r="DG13" s="667"/>
      <c r="DH13" s="667"/>
      <c r="DI13" s="667"/>
      <c r="DJ13" s="667"/>
      <c r="DK13" s="667"/>
      <c r="DL13" s="667"/>
      <c r="DM13" s="667"/>
      <c r="DN13" s="667"/>
      <c r="DO13" s="667"/>
      <c r="DP13" s="668"/>
      <c r="DQ13" s="675">
        <v>115392</v>
      </c>
      <c r="DR13" s="667"/>
      <c r="DS13" s="667"/>
      <c r="DT13" s="667"/>
      <c r="DU13" s="667"/>
      <c r="DV13" s="667"/>
      <c r="DW13" s="667"/>
      <c r="DX13" s="667"/>
      <c r="DY13" s="667"/>
      <c r="DZ13" s="667"/>
      <c r="EA13" s="667"/>
      <c r="EB13" s="667"/>
      <c r="EC13" s="676"/>
    </row>
    <row r="14" spans="2:143" ht="11.25" customHeight="1" x14ac:dyDescent="0.2">
      <c r="B14" s="663" t="s">
        <v>254</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10787</v>
      </c>
      <c r="BH14" s="667"/>
      <c r="BI14" s="667"/>
      <c r="BJ14" s="667"/>
      <c r="BK14" s="667"/>
      <c r="BL14" s="667"/>
      <c r="BM14" s="667"/>
      <c r="BN14" s="668"/>
      <c r="BO14" s="669">
        <v>2</v>
      </c>
      <c r="BP14" s="669"/>
      <c r="BQ14" s="669"/>
      <c r="BR14" s="669"/>
      <c r="BS14" s="670" t="s">
        <v>127</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192701</v>
      </c>
      <c r="CS14" s="667"/>
      <c r="CT14" s="667"/>
      <c r="CU14" s="667"/>
      <c r="CV14" s="667"/>
      <c r="CW14" s="667"/>
      <c r="CX14" s="667"/>
      <c r="CY14" s="668"/>
      <c r="CZ14" s="669">
        <v>3.2</v>
      </c>
      <c r="DA14" s="669"/>
      <c r="DB14" s="669"/>
      <c r="DC14" s="669"/>
      <c r="DD14" s="675">
        <v>75736</v>
      </c>
      <c r="DE14" s="667"/>
      <c r="DF14" s="667"/>
      <c r="DG14" s="667"/>
      <c r="DH14" s="667"/>
      <c r="DI14" s="667"/>
      <c r="DJ14" s="667"/>
      <c r="DK14" s="667"/>
      <c r="DL14" s="667"/>
      <c r="DM14" s="667"/>
      <c r="DN14" s="667"/>
      <c r="DO14" s="667"/>
      <c r="DP14" s="668"/>
      <c r="DQ14" s="675">
        <v>118539</v>
      </c>
      <c r="DR14" s="667"/>
      <c r="DS14" s="667"/>
      <c r="DT14" s="667"/>
      <c r="DU14" s="667"/>
      <c r="DV14" s="667"/>
      <c r="DW14" s="667"/>
      <c r="DX14" s="667"/>
      <c r="DY14" s="667"/>
      <c r="DZ14" s="667"/>
      <c r="EA14" s="667"/>
      <c r="EB14" s="667"/>
      <c r="EC14" s="676"/>
    </row>
    <row r="15" spans="2:143" ht="11.25" customHeight="1" x14ac:dyDescent="0.2">
      <c r="B15" s="663" t="s">
        <v>257</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14538</v>
      </c>
      <c r="BH15" s="667"/>
      <c r="BI15" s="667"/>
      <c r="BJ15" s="667"/>
      <c r="BK15" s="667"/>
      <c r="BL15" s="667"/>
      <c r="BM15" s="667"/>
      <c r="BN15" s="668"/>
      <c r="BO15" s="669">
        <v>2.7</v>
      </c>
      <c r="BP15" s="669"/>
      <c r="BQ15" s="669"/>
      <c r="BR15" s="669"/>
      <c r="BS15" s="670" t="s">
        <v>127</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458919</v>
      </c>
      <c r="CS15" s="667"/>
      <c r="CT15" s="667"/>
      <c r="CU15" s="667"/>
      <c r="CV15" s="667"/>
      <c r="CW15" s="667"/>
      <c r="CX15" s="667"/>
      <c r="CY15" s="668"/>
      <c r="CZ15" s="669">
        <v>7.7</v>
      </c>
      <c r="DA15" s="669"/>
      <c r="DB15" s="669"/>
      <c r="DC15" s="669"/>
      <c r="DD15" s="675">
        <v>5446</v>
      </c>
      <c r="DE15" s="667"/>
      <c r="DF15" s="667"/>
      <c r="DG15" s="667"/>
      <c r="DH15" s="667"/>
      <c r="DI15" s="667"/>
      <c r="DJ15" s="667"/>
      <c r="DK15" s="667"/>
      <c r="DL15" s="667"/>
      <c r="DM15" s="667"/>
      <c r="DN15" s="667"/>
      <c r="DO15" s="667"/>
      <c r="DP15" s="668"/>
      <c r="DQ15" s="675">
        <v>232777</v>
      </c>
      <c r="DR15" s="667"/>
      <c r="DS15" s="667"/>
      <c r="DT15" s="667"/>
      <c r="DU15" s="667"/>
      <c r="DV15" s="667"/>
      <c r="DW15" s="667"/>
      <c r="DX15" s="667"/>
      <c r="DY15" s="667"/>
      <c r="DZ15" s="667"/>
      <c r="EA15" s="667"/>
      <c r="EB15" s="667"/>
      <c r="EC15" s="676"/>
    </row>
    <row r="16" spans="2:143" ht="11.25" customHeight="1" x14ac:dyDescent="0.2">
      <c r="B16" s="663" t="s">
        <v>260</v>
      </c>
      <c r="C16" s="664"/>
      <c r="D16" s="664"/>
      <c r="E16" s="664"/>
      <c r="F16" s="664"/>
      <c r="G16" s="664"/>
      <c r="H16" s="664"/>
      <c r="I16" s="664"/>
      <c r="J16" s="664"/>
      <c r="K16" s="664"/>
      <c r="L16" s="664"/>
      <c r="M16" s="664"/>
      <c r="N16" s="664"/>
      <c r="O16" s="664"/>
      <c r="P16" s="664"/>
      <c r="Q16" s="665"/>
      <c r="R16" s="666">
        <v>1978</v>
      </c>
      <c r="S16" s="667"/>
      <c r="T16" s="667"/>
      <c r="U16" s="667"/>
      <c r="V16" s="667"/>
      <c r="W16" s="667"/>
      <c r="X16" s="667"/>
      <c r="Y16" s="668"/>
      <c r="Z16" s="669">
        <v>0</v>
      </c>
      <c r="AA16" s="669"/>
      <c r="AB16" s="669"/>
      <c r="AC16" s="669"/>
      <c r="AD16" s="670">
        <v>1978</v>
      </c>
      <c r="AE16" s="670"/>
      <c r="AF16" s="670"/>
      <c r="AG16" s="670"/>
      <c r="AH16" s="670"/>
      <c r="AI16" s="670"/>
      <c r="AJ16" s="670"/>
      <c r="AK16" s="670"/>
      <c r="AL16" s="671">
        <v>0.1</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v>12</v>
      </c>
      <c r="BH16" s="667"/>
      <c r="BI16" s="667"/>
      <c r="BJ16" s="667"/>
      <c r="BK16" s="667"/>
      <c r="BL16" s="667"/>
      <c r="BM16" s="667"/>
      <c r="BN16" s="668"/>
      <c r="BO16" s="669">
        <v>0</v>
      </c>
      <c r="BP16" s="669"/>
      <c r="BQ16" s="669"/>
      <c r="BR16" s="669"/>
      <c r="BS16" s="670" t="s">
        <v>127</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v>1496975</v>
      </c>
      <c r="CS16" s="667"/>
      <c r="CT16" s="667"/>
      <c r="CU16" s="667"/>
      <c r="CV16" s="667"/>
      <c r="CW16" s="667"/>
      <c r="CX16" s="667"/>
      <c r="CY16" s="668"/>
      <c r="CZ16" s="669">
        <v>25.2</v>
      </c>
      <c r="DA16" s="669"/>
      <c r="DB16" s="669"/>
      <c r="DC16" s="669"/>
      <c r="DD16" s="675" t="s">
        <v>127</v>
      </c>
      <c r="DE16" s="667"/>
      <c r="DF16" s="667"/>
      <c r="DG16" s="667"/>
      <c r="DH16" s="667"/>
      <c r="DI16" s="667"/>
      <c r="DJ16" s="667"/>
      <c r="DK16" s="667"/>
      <c r="DL16" s="667"/>
      <c r="DM16" s="667"/>
      <c r="DN16" s="667"/>
      <c r="DO16" s="667"/>
      <c r="DP16" s="668"/>
      <c r="DQ16" s="675">
        <v>361930</v>
      </c>
      <c r="DR16" s="667"/>
      <c r="DS16" s="667"/>
      <c r="DT16" s="667"/>
      <c r="DU16" s="667"/>
      <c r="DV16" s="667"/>
      <c r="DW16" s="667"/>
      <c r="DX16" s="667"/>
      <c r="DY16" s="667"/>
      <c r="DZ16" s="667"/>
      <c r="EA16" s="667"/>
      <c r="EB16" s="667"/>
      <c r="EC16" s="676"/>
    </row>
    <row r="17" spans="2:133" ht="11.25" customHeight="1" x14ac:dyDescent="0.2">
      <c r="B17" s="663" t="s">
        <v>263</v>
      </c>
      <c r="C17" s="664"/>
      <c r="D17" s="664"/>
      <c r="E17" s="664"/>
      <c r="F17" s="664"/>
      <c r="G17" s="664"/>
      <c r="H17" s="664"/>
      <c r="I17" s="664"/>
      <c r="J17" s="664"/>
      <c r="K17" s="664"/>
      <c r="L17" s="664"/>
      <c r="M17" s="664"/>
      <c r="N17" s="664"/>
      <c r="O17" s="664"/>
      <c r="P17" s="664"/>
      <c r="Q17" s="665"/>
      <c r="R17" s="666">
        <v>6477</v>
      </c>
      <c r="S17" s="667"/>
      <c r="T17" s="667"/>
      <c r="U17" s="667"/>
      <c r="V17" s="667"/>
      <c r="W17" s="667"/>
      <c r="X17" s="667"/>
      <c r="Y17" s="668"/>
      <c r="Z17" s="669">
        <v>0.1</v>
      </c>
      <c r="AA17" s="669"/>
      <c r="AB17" s="669"/>
      <c r="AC17" s="669"/>
      <c r="AD17" s="670">
        <v>6477</v>
      </c>
      <c r="AE17" s="670"/>
      <c r="AF17" s="670"/>
      <c r="AG17" s="670"/>
      <c r="AH17" s="670"/>
      <c r="AI17" s="670"/>
      <c r="AJ17" s="670"/>
      <c r="AK17" s="670"/>
      <c r="AL17" s="671">
        <v>0.3</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283851</v>
      </c>
      <c r="CS17" s="667"/>
      <c r="CT17" s="667"/>
      <c r="CU17" s="667"/>
      <c r="CV17" s="667"/>
      <c r="CW17" s="667"/>
      <c r="CX17" s="667"/>
      <c r="CY17" s="668"/>
      <c r="CZ17" s="669">
        <v>4.8</v>
      </c>
      <c r="DA17" s="669"/>
      <c r="DB17" s="669"/>
      <c r="DC17" s="669"/>
      <c r="DD17" s="675" t="s">
        <v>127</v>
      </c>
      <c r="DE17" s="667"/>
      <c r="DF17" s="667"/>
      <c r="DG17" s="667"/>
      <c r="DH17" s="667"/>
      <c r="DI17" s="667"/>
      <c r="DJ17" s="667"/>
      <c r="DK17" s="667"/>
      <c r="DL17" s="667"/>
      <c r="DM17" s="667"/>
      <c r="DN17" s="667"/>
      <c r="DO17" s="667"/>
      <c r="DP17" s="668"/>
      <c r="DQ17" s="675">
        <v>283851</v>
      </c>
      <c r="DR17" s="667"/>
      <c r="DS17" s="667"/>
      <c r="DT17" s="667"/>
      <c r="DU17" s="667"/>
      <c r="DV17" s="667"/>
      <c r="DW17" s="667"/>
      <c r="DX17" s="667"/>
      <c r="DY17" s="667"/>
      <c r="DZ17" s="667"/>
      <c r="EA17" s="667"/>
      <c r="EB17" s="667"/>
      <c r="EC17" s="676"/>
    </row>
    <row r="18" spans="2:133" ht="11.25" customHeight="1" x14ac:dyDescent="0.2">
      <c r="B18" s="663" t="s">
        <v>266</v>
      </c>
      <c r="C18" s="664"/>
      <c r="D18" s="664"/>
      <c r="E18" s="664"/>
      <c r="F18" s="664"/>
      <c r="G18" s="664"/>
      <c r="H18" s="664"/>
      <c r="I18" s="664"/>
      <c r="J18" s="664"/>
      <c r="K18" s="664"/>
      <c r="L18" s="664"/>
      <c r="M18" s="664"/>
      <c r="N18" s="664"/>
      <c r="O18" s="664"/>
      <c r="P18" s="664"/>
      <c r="Q18" s="665"/>
      <c r="R18" s="666">
        <v>2858</v>
      </c>
      <c r="S18" s="667"/>
      <c r="T18" s="667"/>
      <c r="U18" s="667"/>
      <c r="V18" s="667"/>
      <c r="W18" s="667"/>
      <c r="X18" s="667"/>
      <c r="Y18" s="668"/>
      <c r="Z18" s="669">
        <v>0</v>
      </c>
      <c r="AA18" s="669"/>
      <c r="AB18" s="669"/>
      <c r="AC18" s="669"/>
      <c r="AD18" s="670">
        <v>2858</v>
      </c>
      <c r="AE18" s="670"/>
      <c r="AF18" s="670"/>
      <c r="AG18" s="670"/>
      <c r="AH18" s="670"/>
      <c r="AI18" s="670"/>
      <c r="AJ18" s="670"/>
      <c r="AK18" s="670"/>
      <c r="AL18" s="671">
        <v>0.10000000149011612</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2">
      <c r="B19" s="663" t="s">
        <v>269</v>
      </c>
      <c r="C19" s="664"/>
      <c r="D19" s="664"/>
      <c r="E19" s="664"/>
      <c r="F19" s="664"/>
      <c r="G19" s="664"/>
      <c r="H19" s="664"/>
      <c r="I19" s="664"/>
      <c r="J19" s="664"/>
      <c r="K19" s="664"/>
      <c r="L19" s="664"/>
      <c r="M19" s="664"/>
      <c r="N19" s="664"/>
      <c r="O19" s="664"/>
      <c r="P19" s="664"/>
      <c r="Q19" s="665"/>
      <c r="R19" s="666">
        <v>585</v>
      </c>
      <c r="S19" s="667"/>
      <c r="T19" s="667"/>
      <c r="U19" s="667"/>
      <c r="V19" s="667"/>
      <c r="W19" s="667"/>
      <c r="X19" s="667"/>
      <c r="Y19" s="668"/>
      <c r="Z19" s="669">
        <v>0</v>
      </c>
      <c r="AA19" s="669"/>
      <c r="AB19" s="669"/>
      <c r="AC19" s="669"/>
      <c r="AD19" s="670">
        <v>585</v>
      </c>
      <c r="AE19" s="670"/>
      <c r="AF19" s="670"/>
      <c r="AG19" s="670"/>
      <c r="AH19" s="670"/>
      <c r="AI19" s="670"/>
      <c r="AJ19" s="670"/>
      <c r="AK19" s="670"/>
      <c r="AL19" s="671">
        <v>0</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t="s">
        <v>127</v>
      </c>
      <c r="BH19" s="667"/>
      <c r="BI19" s="667"/>
      <c r="BJ19" s="667"/>
      <c r="BK19" s="667"/>
      <c r="BL19" s="667"/>
      <c r="BM19" s="667"/>
      <c r="BN19" s="668"/>
      <c r="BO19" s="669" t="s">
        <v>127</v>
      </c>
      <c r="BP19" s="669"/>
      <c r="BQ19" s="669"/>
      <c r="BR19" s="669"/>
      <c r="BS19" s="670" t="s">
        <v>127</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2">
      <c r="B20" s="663" t="s">
        <v>272</v>
      </c>
      <c r="C20" s="664"/>
      <c r="D20" s="664"/>
      <c r="E20" s="664"/>
      <c r="F20" s="664"/>
      <c r="G20" s="664"/>
      <c r="H20" s="664"/>
      <c r="I20" s="664"/>
      <c r="J20" s="664"/>
      <c r="K20" s="664"/>
      <c r="L20" s="664"/>
      <c r="M20" s="664"/>
      <c r="N20" s="664"/>
      <c r="O20" s="664"/>
      <c r="P20" s="664"/>
      <c r="Q20" s="665"/>
      <c r="R20" s="666">
        <v>569</v>
      </c>
      <c r="S20" s="667"/>
      <c r="T20" s="667"/>
      <c r="U20" s="667"/>
      <c r="V20" s="667"/>
      <c r="W20" s="667"/>
      <c r="X20" s="667"/>
      <c r="Y20" s="668"/>
      <c r="Z20" s="669">
        <v>0</v>
      </c>
      <c r="AA20" s="669"/>
      <c r="AB20" s="669"/>
      <c r="AC20" s="669"/>
      <c r="AD20" s="670">
        <v>569</v>
      </c>
      <c r="AE20" s="670"/>
      <c r="AF20" s="670"/>
      <c r="AG20" s="670"/>
      <c r="AH20" s="670"/>
      <c r="AI20" s="670"/>
      <c r="AJ20" s="670"/>
      <c r="AK20" s="670"/>
      <c r="AL20" s="671">
        <v>0</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t="s">
        <v>127</v>
      </c>
      <c r="BH20" s="667"/>
      <c r="BI20" s="667"/>
      <c r="BJ20" s="667"/>
      <c r="BK20" s="667"/>
      <c r="BL20" s="667"/>
      <c r="BM20" s="667"/>
      <c r="BN20" s="668"/>
      <c r="BO20" s="669" t="s">
        <v>127</v>
      </c>
      <c r="BP20" s="669"/>
      <c r="BQ20" s="669"/>
      <c r="BR20" s="669"/>
      <c r="BS20" s="670" t="s">
        <v>127</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5944052</v>
      </c>
      <c r="CS20" s="667"/>
      <c r="CT20" s="667"/>
      <c r="CU20" s="667"/>
      <c r="CV20" s="667"/>
      <c r="CW20" s="667"/>
      <c r="CX20" s="667"/>
      <c r="CY20" s="668"/>
      <c r="CZ20" s="669">
        <v>100</v>
      </c>
      <c r="DA20" s="669"/>
      <c r="DB20" s="669"/>
      <c r="DC20" s="669"/>
      <c r="DD20" s="675">
        <v>1018054</v>
      </c>
      <c r="DE20" s="667"/>
      <c r="DF20" s="667"/>
      <c r="DG20" s="667"/>
      <c r="DH20" s="667"/>
      <c r="DI20" s="667"/>
      <c r="DJ20" s="667"/>
      <c r="DK20" s="667"/>
      <c r="DL20" s="667"/>
      <c r="DM20" s="667"/>
      <c r="DN20" s="667"/>
      <c r="DO20" s="667"/>
      <c r="DP20" s="668"/>
      <c r="DQ20" s="675">
        <v>2670765</v>
      </c>
      <c r="DR20" s="667"/>
      <c r="DS20" s="667"/>
      <c r="DT20" s="667"/>
      <c r="DU20" s="667"/>
      <c r="DV20" s="667"/>
      <c r="DW20" s="667"/>
      <c r="DX20" s="667"/>
      <c r="DY20" s="667"/>
      <c r="DZ20" s="667"/>
      <c r="EA20" s="667"/>
      <c r="EB20" s="667"/>
      <c r="EC20" s="676"/>
    </row>
    <row r="21" spans="2:133" ht="11.25" customHeight="1" x14ac:dyDescent="0.2">
      <c r="B21" s="663" t="s">
        <v>275</v>
      </c>
      <c r="C21" s="664"/>
      <c r="D21" s="664"/>
      <c r="E21" s="664"/>
      <c r="F21" s="664"/>
      <c r="G21" s="664"/>
      <c r="H21" s="664"/>
      <c r="I21" s="664"/>
      <c r="J21" s="664"/>
      <c r="K21" s="664"/>
      <c r="L21" s="664"/>
      <c r="M21" s="664"/>
      <c r="N21" s="664"/>
      <c r="O21" s="664"/>
      <c r="P21" s="664"/>
      <c r="Q21" s="665"/>
      <c r="R21" s="666">
        <v>132</v>
      </c>
      <c r="S21" s="667"/>
      <c r="T21" s="667"/>
      <c r="U21" s="667"/>
      <c r="V21" s="667"/>
      <c r="W21" s="667"/>
      <c r="X21" s="667"/>
      <c r="Y21" s="668"/>
      <c r="Z21" s="669">
        <v>0</v>
      </c>
      <c r="AA21" s="669"/>
      <c r="AB21" s="669"/>
      <c r="AC21" s="669"/>
      <c r="AD21" s="670">
        <v>132</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2">
      <c r="B22" s="691" t="s">
        <v>277</v>
      </c>
      <c r="C22" s="692"/>
      <c r="D22" s="692"/>
      <c r="E22" s="692"/>
      <c r="F22" s="692"/>
      <c r="G22" s="692"/>
      <c r="H22" s="692"/>
      <c r="I22" s="692"/>
      <c r="J22" s="692"/>
      <c r="K22" s="692"/>
      <c r="L22" s="692"/>
      <c r="M22" s="692"/>
      <c r="N22" s="692"/>
      <c r="O22" s="692"/>
      <c r="P22" s="692"/>
      <c r="Q22" s="693"/>
      <c r="R22" s="666">
        <v>1572</v>
      </c>
      <c r="S22" s="667"/>
      <c r="T22" s="667"/>
      <c r="U22" s="667"/>
      <c r="V22" s="667"/>
      <c r="W22" s="667"/>
      <c r="X22" s="667"/>
      <c r="Y22" s="668"/>
      <c r="Z22" s="669">
        <v>0</v>
      </c>
      <c r="AA22" s="669"/>
      <c r="AB22" s="669"/>
      <c r="AC22" s="669"/>
      <c r="AD22" s="670">
        <v>1572</v>
      </c>
      <c r="AE22" s="670"/>
      <c r="AF22" s="670"/>
      <c r="AG22" s="670"/>
      <c r="AH22" s="670"/>
      <c r="AI22" s="670"/>
      <c r="AJ22" s="670"/>
      <c r="AK22" s="670"/>
      <c r="AL22" s="671">
        <v>0.10000000149011612</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280</v>
      </c>
      <c r="C23" s="664"/>
      <c r="D23" s="664"/>
      <c r="E23" s="664"/>
      <c r="F23" s="664"/>
      <c r="G23" s="664"/>
      <c r="H23" s="664"/>
      <c r="I23" s="664"/>
      <c r="J23" s="664"/>
      <c r="K23" s="664"/>
      <c r="L23" s="664"/>
      <c r="M23" s="664"/>
      <c r="N23" s="664"/>
      <c r="O23" s="664"/>
      <c r="P23" s="664"/>
      <c r="Q23" s="665"/>
      <c r="R23" s="666">
        <v>1643781</v>
      </c>
      <c r="S23" s="667"/>
      <c r="T23" s="667"/>
      <c r="U23" s="667"/>
      <c r="V23" s="667"/>
      <c r="W23" s="667"/>
      <c r="X23" s="667"/>
      <c r="Y23" s="668"/>
      <c r="Z23" s="669">
        <v>25.5</v>
      </c>
      <c r="AA23" s="669"/>
      <c r="AB23" s="669"/>
      <c r="AC23" s="669"/>
      <c r="AD23" s="670">
        <v>1199533</v>
      </c>
      <c r="AE23" s="670"/>
      <c r="AF23" s="670"/>
      <c r="AG23" s="670"/>
      <c r="AH23" s="670"/>
      <c r="AI23" s="670"/>
      <c r="AJ23" s="670"/>
      <c r="AK23" s="670"/>
      <c r="AL23" s="671">
        <v>62.3</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700" t="s">
        <v>285</v>
      </c>
      <c r="DM23" s="701"/>
      <c r="DN23" s="701"/>
      <c r="DO23" s="701"/>
      <c r="DP23" s="701"/>
      <c r="DQ23" s="701"/>
      <c r="DR23" s="701"/>
      <c r="DS23" s="701"/>
      <c r="DT23" s="701"/>
      <c r="DU23" s="701"/>
      <c r="DV23" s="702"/>
      <c r="DW23" s="648" t="s">
        <v>286</v>
      </c>
      <c r="DX23" s="649"/>
      <c r="DY23" s="649"/>
      <c r="DZ23" s="649"/>
      <c r="EA23" s="649"/>
      <c r="EB23" s="649"/>
      <c r="EC23" s="650"/>
    </row>
    <row r="24" spans="2:133" ht="11.25" customHeight="1" x14ac:dyDescent="0.2">
      <c r="B24" s="663" t="s">
        <v>287</v>
      </c>
      <c r="C24" s="664"/>
      <c r="D24" s="664"/>
      <c r="E24" s="664"/>
      <c r="F24" s="664"/>
      <c r="G24" s="664"/>
      <c r="H24" s="664"/>
      <c r="I24" s="664"/>
      <c r="J24" s="664"/>
      <c r="K24" s="664"/>
      <c r="L24" s="664"/>
      <c r="M24" s="664"/>
      <c r="N24" s="664"/>
      <c r="O24" s="664"/>
      <c r="P24" s="664"/>
      <c r="Q24" s="665"/>
      <c r="R24" s="666">
        <v>1199533</v>
      </c>
      <c r="S24" s="667"/>
      <c r="T24" s="667"/>
      <c r="U24" s="667"/>
      <c r="V24" s="667"/>
      <c r="W24" s="667"/>
      <c r="X24" s="667"/>
      <c r="Y24" s="668"/>
      <c r="Z24" s="669">
        <v>18.600000000000001</v>
      </c>
      <c r="AA24" s="669"/>
      <c r="AB24" s="669"/>
      <c r="AC24" s="669"/>
      <c r="AD24" s="670">
        <v>1199533</v>
      </c>
      <c r="AE24" s="670"/>
      <c r="AF24" s="670"/>
      <c r="AG24" s="670"/>
      <c r="AH24" s="670"/>
      <c r="AI24" s="670"/>
      <c r="AJ24" s="670"/>
      <c r="AK24" s="670"/>
      <c r="AL24" s="671">
        <v>62.3</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997181</v>
      </c>
      <c r="CS24" s="656"/>
      <c r="CT24" s="656"/>
      <c r="CU24" s="656"/>
      <c r="CV24" s="656"/>
      <c r="CW24" s="656"/>
      <c r="CX24" s="656"/>
      <c r="CY24" s="657"/>
      <c r="CZ24" s="660">
        <v>16.8</v>
      </c>
      <c r="DA24" s="661"/>
      <c r="DB24" s="661"/>
      <c r="DC24" s="680"/>
      <c r="DD24" s="703">
        <v>853386</v>
      </c>
      <c r="DE24" s="656"/>
      <c r="DF24" s="656"/>
      <c r="DG24" s="656"/>
      <c r="DH24" s="656"/>
      <c r="DI24" s="656"/>
      <c r="DJ24" s="656"/>
      <c r="DK24" s="657"/>
      <c r="DL24" s="703">
        <v>814310</v>
      </c>
      <c r="DM24" s="656"/>
      <c r="DN24" s="656"/>
      <c r="DO24" s="656"/>
      <c r="DP24" s="656"/>
      <c r="DQ24" s="656"/>
      <c r="DR24" s="656"/>
      <c r="DS24" s="656"/>
      <c r="DT24" s="656"/>
      <c r="DU24" s="656"/>
      <c r="DV24" s="657"/>
      <c r="DW24" s="660">
        <v>40.9</v>
      </c>
      <c r="DX24" s="661"/>
      <c r="DY24" s="661"/>
      <c r="DZ24" s="661"/>
      <c r="EA24" s="661"/>
      <c r="EB24" s="661"/>
      <c r="EC24" s="662"/>
    </row>
    <row r="25" spans="2:133" ht="11.25" customHeight="1" x14ac:dyDescent="0.2">
      <c r="B25" s="663" t="s">
        <v>290</v>
      </c>
      <c r="C25" s="664"/>
      <c r="D25" s="664"/>
      <c r="E25" s="664"/>
      <c r="F25" s="664"/>
      <c r="G25" s="664"/>
      <c r="H25" s="664"/>
      <c r="I25" s="664"/>
      <c r="J25" s="664"/>
      <c r="K25" s="664"/>
      <c r="L25" s="664"/>
      <c r="M25" s="664"/>
      <c r="N25" s="664"/>
      <c r="O25" s="664"/>
      <c r="P25" s="664"/>
      <c r="Q25" s="665"/>
      <c r="R25" s="666">
        <v>182046</v>
      </c>
      <c r="S25" s="667"/>
      <c r="T25" s="667"/>
      <c r="U25" s="667"/>
      <c r="V25" s="667"/>
      <c r="W25" s="667"/>
      <c r="X25" s="667"/>
      <c r="Y25" s="668"/>
      <c r="Z25" s="669">
        <v>2.8</v>
      </c>
      <c r="AA25" s="669"/>
      <c r="AB25" s="669"/>
      <c r="AC25" s="669"/>
      <c r="AD25" s="670" t="s">
        <v>127</v>
      </c>
      <c r="AE25" s="670"/>
      <c r="AF25" s="670"/>
      <c r="AG25" s="670"/>
      <c r="AH25" s="670"/>
      <c r="AI25" s="670"/>
      <c r="AJ25" s="670"/>
      <c r="AK25" s="670"/>
      <c r="AL25" s="671" t="s">
        <v>127</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540734</v>
      </c>
      <c r="CS25" s="704"/>
      <c r="CT25" s="704"/>
      <c r="CU25" s="704"/>
      <c r="CV25" s="704"/>
      <c r="CW25" s="704"/>
      <c r="CX25" s="704"/>
      <c r="CY25" s="705"/>
      <c r="CZ25" s="671">
        <v>9.1</v>
      </c>
      <c r="DA25" s="706"/>
      <c r="DB25" s="706"/>
      <c r="DC25" s="709"/>
      <c r="DD25" s="675">
        <v>529458</v>
      </c>
      <c r="DE25" s="704"/>
      <c r="DF25" s="704"/>
      <c r="DG25" s="704"/>
      <c r="DH25" s="704"/>
      <c r="DI25" s="704"/>
      <c r="DJ25" s="704"/>
      <c r="DK25" s="705"/>
      <c r="DL25" s="675">
        <v>493322</v>
      </c>
      <c r="DM25" s="704"/>
      <c r="DN25" s="704"/>
      <c r="DO25" s="704"/>
      <c r="DP25" s="704"/>
      <c r="DQ25" s="704"/>
      <c r="DR25" s="704"/>
      <c r="DS25" s="704"/>
      <c r="DT25" s="704"/>
      <c r="DU25" s="704"/>
      <c r="DV25" s="705"/>
      <c r="DW25" s="671">
        <v>24.8</v>
      </c>
      <c r="DX25" s="706"/>
      <c r="DY25" s="706"/>
      <c r="DZ25" s="706"/>
      <c r="EA25" s="706"/>
      <c r="EB25" s="706"/>
      <c r="EC25" s="707"/>
    </row>
    <row r="26" spans="2:133" ht="11.25" customHeight="1" x14ac:dyDescent="0.2">
      <c r="B26" s="663" t="s">
        <v>293</v>
      </c>
      <c r="C26" s="664"/>
      <c r="D26" s="664"/>
      <c r="E26" s="664"/>
      <c r="F26" s="664"/>
      <c r="G26" s="664"/>
      <c r="H26" s="664"/>
      <c r="I26" s="664"/>
      <c r="J26" s="664"/>
      <c r="K26" s="664"/>
      <c r="L26" s="664"/>
      <c r="M26" s="664"/>
      <c r="N26" s="664"/>
      <c r="O26" s="664"/>
      <c r="P26" s="664"/>
      <c r="Q26" s="665"/>
      <c r="R26" s="666">
        <v>262202</v>
      </c>
      <c r="S26" s="667"/>
      <c r="T26" s="667"/>
      <c r="U26" s="667"/>
      <c r="V26" s="667"/>
      <c r="W26" s="667"/>
      <c r="X26" s="667"/>
      <c r="Y26" s="668"/>
      <c r="Z26" s="669">
        <v>4.0999999999999996</v>
      </c>
      <c r="AA26" s="669"/>
      <c r="AB26" s="669"/>
      <c r="AC26" s="669"/>
      <c r="AD26" s="670" t="s">
        <v>127</v>
      </c>
      <c r="AE26" s="670"/>
      <c r="AF26" s="670"/>
      <c r="AG26" s="670"/>
      <c r="AH26" s="670"/>
      <c r="AI26" s="670"/>
      <c r="AJ26" s="670"/>
      <c r="AK26" s="670"/>
      <c r="AL26" s="671" t="s">
        <v>127</v>
      </c>
      <c r="AM26" s="672"/>
      <c r="AN26" s="672"/>
      <c r="AO26" s="673"/>
      <c r="AP26" s="685" t="s">
        <v>294</v>
      </c>
      <c r="AQ26" s="708"/>
      <c r="AR26" s="708"/>
      <c r="AS26" s="708"/>
      <c r="AT26" s="708"/>
      <c r="AU26" s="708"/>
      <c r="AV26" s="708"/>
      <c r="AW26" s="708"/>
      <c r="AX26" s="708"/>
      <c r="AY26" s="708"/>
      <c r="AZ26" s="708"/>
      <c r="BA26" s="708"/>
      <c r="BB26" s="708"/>
      <c r="BC26" s="708"/>
      <c r="BD26" s="708"/>
      <c r="BE26" s="708"/>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324292</v>
      </c>
      <c r="CS26" s="667"/>
      <c r="CT26" s="667"/>
      <c r="CU26" s="667"/>
      <c r="CV26" s="667"/>
      <c r="CW26" s="667"/>
      <c r="CX26" s="667"/>
      <c r="CY26" s="668"/>
      <c r="CZ26" s="671">
        <v>5.5</v>
      </c>
      <c r="DA26" s="706"/>
      <c r="DB26" s="706"/>
      <c r="DC26" s="709"/>
      <c r="DD26" s="675">
        <v>315536</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6"/>
      <c r="DY26" s="706"/>
      <c r="DZ26" s="706"/>
      <c r="EA26" s="706"/>
      <c r="EB26" s="706"/>
      <c r="EC26" s="707"/>
    </row>
    <row r="27" spans="2:133" ht="11.25" customHeight="1" x14ac:dyDescent="0.2">
      <c r="B27" s="663" t="s">
        <v>296</v>
      </c>
      <c r="C27" s="664"/>
      <c r="D27" s="664"/>
      <c r="E27" s="664"/>
      <c r="F27" s="664"/>
      <c r="G27" s="664"/>
      <c r="H27" s="664"/>
      <c r="I27" s="664"/>
      <c r="J27" s="664"/>
      <c r="K27" s="664"/>
      <c r="L27" s="664"/>
      <c r="M27" s="664"/>
      <c r="N27" s="664"/>
      <c r="O27" s="664"/>
      <c r="P27" s="664"/>
      <c r="Q27" s="665"/>
      <c r="R27" s="666">
        <v>2291729</v>
      </c>
      <c r="S27" s="667"/>
      <c r="T27" s="667"/>
      <c r="U27" s="667"/>
      <c r="V27" s="667"/>
      <c r="W27" s="667"/>
      <c r="X27" s="667"/>
      <c r="Y27" s="668"/>
      <c r="Z27" s="669">
        <v>35.5</v>
      </c>
      <c r="AA27" s="669"/>
      <c r="AB27" s="669"/>
      <c r="AC27" s="669"/>
      <c r="AD27" s="670">
        <v>1847481</v>
      </c>
      <c r="AE27" s="670"/>
      <c r="AF27" s="670"/>
      <c r="AG27" s="670"/>
      <c r="AH27" s="670"/>
      <c r="AI27" s="670"/>
      <c r="AJ27" s="670"/>
      <c r="AK27" s="670"/>
      <c r="AL27" s="671">
        <v>96</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533691</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172596</v>
      </c>
      <c r="CS27" s="704"/>
      <c r="CT27" s="704"/>
      <c r="CU27" s="704"/>
      <c r="CV27" s="704"/>
      <c r="CW27" s="704"/>
      <c r="CX27" s="704"/>
      <c r="CY27" s="705"/>
      <c r="CZ27" s="671">
        <v>2.9</v>
      </c>
      <c r="DA27" s="706"/>
      <c r="DB27" s="706"/>
      <c r="DC27" s="709"/>
      <c r="DD27" s="675">
        <v>40077</v>
      </c>
      <c r="DE27" s="704"/>
      <c r="DF27" s="704"/>
      <c r="DG27" s="704"/>
      <c r="DH27" s="704"/>
      <c r="DI27" s="704"/>
      <c r="DJ27" s="704"/>
      <c r="DK27" s="705"/>
      <c r="DL27" s="675">
        <v>37137</v>
      </c>
      <c r="DM27" s="704"/>
      <c r="DN27" s="704"/>
      <c r="DO27" s="704"/>
      <c r="DP27" s="704"/>
      <c r="DQ27" s="704"/>
      <c r="DR27" s="704"/>
      <c r="DS27" s="704"/>
      <c r="DT27" s="704"/>
      <c r="DU27" s="704"/>
      <c r="DV27" s="705"/>
      <c r="DW27" s="671">
        <v>1.9</v>
      </c>
      <c r="DX27" s="706"/>
      <c r="DY27" s="706"/>
      <c r="DZ27" s="706"/>
      <c r="EA27" s="706"/>
      <c r="EB27" s="706"/>
      <c r="EC27" s="707"/>
    </row>
    <row r="28" spans="2:133" ht="11.25" customHeight="1" x14ac:dyDescent="0.2">
      <c r="B28" s="663" t="s">
        <v>299</v>
      </c>
      <c r="C28" s="664"/>
      <c r="D28" s="664"/>
      <c r="E28" s="664"/>
      <c r="F28" s="664"/>
      <c r="G28" s="664"/>
      <c r="H28" s="664"/>
      <c r="I28" s="664"/>
      <c r="J28" s="664"/>
      <c r="K28" s="664"/>
      <c r="L28" s="664"/>
      <c r="M28" s="664"/>
      <c r="N28" s="664"/>
      <c r="O28" s="664"/>
      <c r="P28" s="664"/>
      <c r="Q28" s="665"/>
      <c r="R28" s="666" t="s">
        <v>127</v>
      </c>
      <c r="S28" s="667"/>
      <c r="T28" s="667"/>
      <c r="U28" s="667"/>
      <c r="V28" s="667"/>
      <c r="W28" s="667"/>
      <c r="X28" s="667"/>
      <c r="Y28" s="668"/>
      <c r="Z28" s="669" t="s">
        <v>127</v>
      </c>
      <c r="AA28" s="669"/>
      <c r="AB28" s="669"/>
      <c r="AC28" s="669"/>
      <c r="AD28" s="670" t="s">
        <v>127</v>
      </c>
      <c r="AE28" s="670"/>
      <c r="AF28" s="670"/>
      <c r="AG28" s="670"/>
      <c r="AH28" s="670"/>
      <c r="AI28" s="670"/>
      <c r="AJ28" s="670"/>
      <c r="AK28" s="670"/>
      <c r="AL28" s="671" t="s">
        <v>127</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283851</v>
      </c>
      <c r="CS28" s="667"/>
      <c r="CT28" s="667"/>
      <c r="CU28" s="667"/>
      <c r="CV28" s="667"/>
      <c r="CW28" s="667"/>
      <c r="CX28" s="667"/>
      <c r="CY28" s="668"/>
      <c r="CZ28" s="671">
        <v>4.8</v>
      </c>
      <c r="DA28" s="706"/>
      <c r="DB28" s="706"/>
      <c r="DC28" s="709"/>
      <c r="DD28" s="675">
        <v>283851</v>
      </c>
      <c r="DE28" s="667"/>
      <c r="DF28" s="667"/>
      <c r="DG28" s="667"/>
      <c r="DH28" s="667"/>
      <c r="DI28" s="667"/>
      <c r="DJ28" s="667"/>
      <c r="DK28" s="668"/>
      <c r="DL28" s="675">
        <v>283851</v>
      </c>
      <c r="DM28" s="667"/>
      <c r="DN28" s="667"/>
      <c r="DO28" s="667"/>
      <c r="DP28" s="667"/>
      <c r="DQ28" s="667"/>
      <c r="DR28" s="667"/>
      <c r="DS28" s="667"/>
      <c r="DT28" s="667"/>
      <c r="DU28" s="667"/>
      <c r="DV28" s="668"/>
      <c r="DW28" s="671">
        <v>14.2</v>
      </c>
      <c r="DX28" s="706"/>
      <c r="DY28" s="706"/>
      <c r="DZ28" s="706"/>
      <c r="EA28" s="706"/>
      <c r="EB28" s="706"/>
      <c r="EC28" s="707"/>
    </row>
    <row r="29" spans="2:133" ht="11.25" customHeight="1" x14ac:dyDescent="0.2">
      <c r="B29" s="663" t="s">
        <v>301</v>
      </c>
      <c r="C29" s="664"/>
      <c r="D29" s="664"/>
      <c r="E29" s="664"/>
      <c r="F29" s="664"/>
      <c r="G29" s="664"/>
      <c r="H29" s="664"/>
      <c r="I29" s="664"/>
      <c r="J29" s="664"/>
      <c r="K29" s="664"/>
      <c r="L29" s="664"/>
      <c r="M29" s="664"/>
      <c r="N29" s="664"/>
      <c r="O29" s="664"/>
      <c r="P29" s="664"/>
      <c r="Q29" s="665"/>
      <c r="R29" s="666">
        <v>750</v>
      </c>
      <c r="S29" s="667"/>
      <c r="T29" s="667"/>
      <c r="U29" s="667"/>
      <c r="V29" s="667"/>
      <c r="W29" s="667"/>
      <c r="X29" s="667"/>
      <c r="Y29" s="668"/>
      <c r="Z29" s="669">
        <v>0</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69</v>
      </c>
      <c r="CG29" s="682"/>
      <c r="CH29" s="682"/>
      <c r="CI29" s="682"/>
      <c r="CJ29" s="682"/>
      <c r="CK29" s="682"/>
      <c r="CL29" s="682"/>
      <c r="CM29" s="682"/>
      <c r="CN29" s="682"/>
      <c r="CO29" s="682"/>
      <c r="CP29" s="682"/>
      <c r="CQ29" s="683"/>
      <c r="CR29" s="666">
        <v>283851</v>
      </c>
      <c r="CS29" s="704"/>
      <c r="CT29" s="704"/>
      <c r="CU29" s="704"/>
      <c r="CV29" s="704"/>
      <c r="CW29" s="704"/>
      <c r="CX29" s="704"/>
      <c r="CY29" s="705"/>
      <c r="CZ29" s="671">
        <v>4.8</v>
      </c>
      <c r="DA29" s="706"/>
      <c r="DB29" s="706"/>
      <c r="DC29" s="709"/>
      <c r="DD29" s="675">
        <v>283851</v>
      </c>
      <c r="DE29" s="704"/>
      <c r="DF29" s="704"/>
      <c r="DG29" s="704"/>
      <c r="DH29" s="704"/>
      <c r="DI29" s="704"/>
      <c r="DJ29" s="704"/>
      <c r="DK29" s="705"/>
      <c r="DL29" s="675">
        <v>283851</v>
      </c>
      <c r="DM29" s="704"/>
      <c r="DN29" s="704"/>
      <c r="DO29" s="704"/>
      <c r="DP29" s="704"/>
      <c r="DQ29" s="704"/>
      <c r="DR29" s="704"/>
      <c r="DS29" s="704"/>
      <c r="DT29" s="704"/>
      <c r="DU29" s="704"/>
      <c r="DV29" s="705"/>
      <c r="DW29" s="671">
        <v>14.2</v>
      </c>
      <c r="DX29" s="706"/>
      <c r="DY29" s="706"/>
      <c r="DZ29" s="706"/>
      <c r="EA29" s="706"/>
      <c r="EB29" s="706"/>
      <c r="EC29" s="707"/>
    </row>
    <row r="30" spans="2:133" ht="11.25" customHeight="1" x14ac:dyDescent="0.2">
      <c r="B30" s="663" t="s">
        <v>303</v>
      </c>
      <c r="C30" s="664"/>
      <c r="D30" s="664"/>
      <c r="E30" s="664"/>
      <c r="F30" s="664"/>
      <c r="G30" s="664"/>
      <c r="H30" s="664"/>
      <c r="I30" s="664"/>
      <c r="J30" s="664"/>
      <c r="K30" s="664"/>
      <c r="L30" s="664"/>
      <c r="M30" s="664"/>
      <c r="N30" s="664"/>
      <c r="O30" s="664"/>
      <c r="P30" s="664"/>
      <c r="Q30" s="665"/>
      <c r="R30" s="666">
        <v>45334</v>
      </c>
      <c r="S30" s="667"/>
      <c r="T30" s="667"/>
      <c r="U30" s="667"/>
      <c r="V30" s="667"/>
      <c r="W30" s="667"/>
      <c r="X30" s="667"/>
      <c r="Y30" s="668"/>
      <c r="Z30" s="669">
        <v>0.7</v>
      </c>
      <c r="AA30" s="669"/>
      <c r="AB30" s="669"/>
      <c r="AC30" s="669"/>
      <c r="AD30" s="670">
        <v>4614</v>
      </c>
      <c r="AE30" s="670"/>
      <c r="AF30" s="670"/>
      <c r="AG30" s="670"/>
      <c r="AH30" s="670"/>
      <c r="AI30" s="670"/>
      <c r="AJ30" s="670"/>
      <c r="AK30" s="670"/>
      <c r="AL30" s="671">
        <v>0.2</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1" t="s">
        <v>306</v>
      </c>
      <c r="CG30" s="682"/>
      <c r="CH30" s="682"/>
      <c r="CI30" s="682"/>
      <c r="CJ30" s="682"/>
      <c r="CK30" s="682"/>
      <c r="CL30" s="682"/>
      <c r="CM30" s="682"/>
      <c r="CN30" s="682"/>
      <c r="CO30" s="682"/>
      <c r="CP30" s="682"/>
      <c r="CQ30" s="683"/>
      <c r="CR30" s="666">
        <v>280073</v>
      </c>
      <c r="CS30" s="667"/>
      <c r="CT30" s="667"/>
      <c r="CU30" s="667"/>
      <c r="CV30" s="667"/>
      <c r="CW30" s="667"/>
      <c r="CX30" s="667"/>
      <c r="CY30" s="668"/>
      <c r="CZ30" s="671">
        <v>4.7</v>
      </c>
      <c r="DA30" s="706"/>
      <c r="DB30" s="706"/>
      <c r="DC30" s="709"/>
      <c r="DD30" s="675">
        <v>280073</v>
      </c>
      <c r="DE30" s="667"/>
      <c r="DF30" s="667"/>
      <c r="DG30" s="667"/>
      <c r="DH30" s="667"/>
      <c r="DI30" s="667"/>
      <c r="DJ30" s="667"/>
      <c r="DK30" s="668"/>
      <c r="DL30" s="675">
        <v>280073</v>
      </c>
      <c r="DM30" s="667"/>
      <c r="DN30" s="667"/>
      <c r="DO30" s="667"/>
      <c r="DP30" s="667"/>
      <c r="DQ30" s="667"/>
      <c r="DR30" s="667"/>
      <c r="DS30" s="667"/>
      <c r="DT30" s="667"/>
      <c r="DU30" s="667"/>
      <c r="DV30" s="668"/>
      <c r="DW30" s="671">
        <v>14.1</v>
      </c>
      <c r="DX30" s="706"/>
      <c r="DY30" s="706"/>
      <c r="DZ30" s="706"/>
      <c r="EA30" s="706"/>
      <c r="EB30" s="706"/>
      <c r="EC30" s="707"/>
    </row>
    <row r="31" spans="2:133" ht="11.25" customHeight="1" x14ac:dyDescent="0.2">
      <c r="B31" s="663" t="s">
        <v>307</v>
      </c>
      <c r="C31" s="664"/>
      <c r="D31" s="664"/>
      <c r="E31" s="664"/>
      <c r="F31" s="664"/>
      <c r="G31" s="664"/>
      <c r="H31" s="664"/>
      <c r="I31" s="664"/>
      <c r="J31" s="664"/>
      <c r="K31" s="664"/>
      <c r="L31" s="664"/>
      <c r="M31" s="664"/>
      <c r="N31" s="664"/>
      <c r="O31" s="664"/>
      <c r="P31" s="664"/>
      <c r="Q31" s="665"/>
      <c r="R31" s="666">
        <v>1724</v>
      </c>
      <c r="S31" s="667"/>
      <c r="T31" s="667"/>
      <c r="U31" s="667"/>
      <c r="V31" s="667"/>
      <c r="W31" s="667"/>
      <c r="X31" s="667"/>
      <c r="Y31" s="668"/>
      <c r="Z31" s="669">
        <v>0</v>
      </c>
      <c r="AA31" s="669"/>
      <c r="AB31" s="669"/>
      <c r="AC31" s="669"/>
      <c r="AD31" s="670" t="s">
        <v>127</v>
      </c>
      <c r="AE31" s="670"/>
      <c r="AF31" s="670"/>
      <c r="AG31" s="670"/>
      <c r="AH31" s="670"/>
      <c r="AI31" s="670"/>
      <c r="AJ31" s="670"/>
      <c r="AK31" s="670"/>
      <c r="AL31" s="671" t="s">
        <v>127</v>
      </c>
      <c r="AM31" s="672"/>
      <c r="AN31" s="672"/>
      <c r="AO31" s="673"/>
      <c r="AP31" s="721" t="s">
        <v>308</v>
      </c>
      <c r="AQ31" s="722"/>
      <c r="AR31" s="722"/>
      <c r="AS31" s="722"/>
      <c r="AT31" s="727" t="s">
        <v>309</v>
      </c>
      <c r="AU31" s="366"/>
      <c r="AV31" s="366"/>
      <c r="AW31" s="366"/>
      <c r="AX31" s="652" t="s">
        <v>186</v>
      </c>
      <c r="AY31" s="653"/>
      <c r="AZ31" s="653"/>
      <c r="BA31" s="653"/>
      <c r="BB31" s="653"/>
      <c r="BC31" s="653"/>
      <c r="BD31" s="653"/>
      <c r="BE31" s="653"/>
      <c r="BF31" s="654"/>
      <c r="BG31" s="730">
        <v>99.2</v>
      </c>
      <c r="BH31" s="731"/>
      <c r="BI31" s="731"/>
      <c r="BJ31" s="731"/>
      <c r="BK31" s="731"/>
      <c r="BL31" s="731"/>
      <c r="BM31" s="661">
        <v>97.1</v>
      </c>
      <c r="BN31" s="731"/>
      <c r="BO31" s="731"/>
      <c r="BP31" s="731"/>
      <c r="BQ31" s="732"/>
      <c r="BR31" s="730">
        <v>99.6</v>
      </c>
      <c r="BS31" s="731"/>
      <c r="BT31" s="731"/>
      <c r="BU31" s="731"/>
      <c r="BV31" s="731"/>
      <c r="BW31" s="731"/>
      <c r="BX31" s="661">
        <v>96.9</v>
      </c>
      <c r="BY31" s="731"/>
      <c r="BZ31" s="731"/>
      <c r="CA31" s="731"/>
      <c r="CB31" s="732"/>
      <c r="CD31" s="717"/>
      <c r="CE31" s="718"/>
      <c r="CF31" s="681" t="s">
        <v>310</v>
      </c>
      <c r="CG31" s="682"/>
      <c r="CH31" s="682"/>
      <c r="CI31" s="682"/>
      <c r="CJ31" s="682"/>
      <c r="CK31" s="682"/>
      <c r="CL31" s="682"/>
      <c r="CM31" s="682"/>
      <c r="CN31" s="682"/>
      <c r="CO31" s="682"/>
      <c r="CP31" s="682"/>
      <c r="CQ31" s="683"/>
      <c r="CR31" s="666">
        <v>3778</v>
      </c>
      <c r="CS31" s="704"/>
      <c r="CT31" s="704"/>
      <c r="CU31" s="704"/>
      <c r="CV31" s="704"/>
      <c r="CW31" s="704"/>
      <c r="CX31" s="704"/>
      <c r="CY31" s="705"/>
      <c r="CZ31" s="671">
        <v>0.1</v>
      </c>
      <c r="DA31" s="706"/>
      <c r="DB31" s="706"/>
      <c r="DC31" s="709"/>
      <c r="DD31" s="675">
        <v>3778</v>
      </c>
      <c r="DE31" s="704"/>
      <c r="DF31" s="704"/>
      <c r="DG31" s="704"/>
      <c r="DH31" s="704"/>
      <c r="DI31" s="704"/>
      <c r="DJ31" s="704"/>
      <c r="DK31" s="705"/>
      <c r="DL31" s="675">
        <v>3778</v>
      </c>
      <c r="DM31" s="704"/>
      <c r="DN31" s="704"/>
      <c r="DO31" s="704"/>
      <c r="DP31" s="704"/>
      <c r="DQ31" s="704"/>
      <c r="DR31" s="704"/>
      <c r="DS31" s="704"/>
      <c r="DT31" s="704"/>
      <c r="DU31" s="704"/>
      <c r="DV31" s="705"/>
      <c r="DW31" s="671">
        <v>0.2</v>
      </c>
      <c r="DX31" s="706"/>
      <c r="DY31" s="706"/>
      <c r="DZ31" s="706"/>
      <c r="EA31" s="706"/>
      <c r="EB31" s="706"/>
      <c r="EC31" s="707"/>
    </row>
    <row r="32" spans="2:133" ht="11.25" customHeight="1" x14ac:dyDescent="0.2">
      <c r="B32" s="663" t="s">
        <v>311</v>
      </c>
      <c r="C32" s="664"/>
      <c r="D32" s="664"/>
      <c r="E32" s="664"/>
      <c r="F32" s="664"/>
      <c r="G32" s="664"/>
      <c r="H32" s="664"/>
      <c r="I32" s="664"/>
      <c r="J32" s="664"/>
      <c r="K32" s="664"/>
      <c r="L32" s="664"/>
      <c r="M32" s="664"/>
      <c r="N32" s="664"/>
      <c r="O32" s="664"/>
      <c r="P32" s="664"/>
      <c r="Q32" s="665"/>
      <c r="R32" s="666">
        <v>1450960</v>
      </c>
      <c r="S32" s="667"/>
      <c r="T32" s="667"/>
      <c r="U32" s="667"/>
      <c r="V32" s="667"/>
      <c r="W32" s="667"/>
      <c r="X32" s="667"/>
      <c r="Y32" s="668"/>
      <c r="Z32" s="669">
        <v>22.5</v>
      </c>
      <c r="AA32" s="669"/>
      <c r="AB32" s="669"/>
      <c r="AC32" s="669"/>
      <c r="AD32" s="670" t="s">
        <v>127</v>
      </c>
      <c r="AE32" s="670"/>
      <c r="AF32" s="670"/>
      <c r="AG32" s="670"/>
      <c r="AH32" s="670"/>
      <c r="AI32" s="670"/>
      <c r="AJ32" s="670"/>
      <c r="AK32" s="670"/>
      <c r="AL32" s="671" t="s">
        <v>127</v>
      </c>
      <c r="AM32" s="672"/>
      <c r="AN32" s="672"/>
      <c r="AO32" s="673"/>
      <c r="AP32" s="723"/>
      <c r="AQ32" s="724"/>
      <c r="AR32" s="724"/>
      <c r="AS32" s="724"/>
      <c r="AT32" s="728"/>
      <c r="AU32" s="362" t="s">
        <v>312</v>
      </c>
      <c r="AV32" s="362"/>
      <c r="AW32" s="362"/>
      <c r="AX32" s="663" t="s">
        <v>313</v>
      </c>
      <c r="AY32" s="664"/>
      <c r="AZ32" s="664"/>
      <c r="BA32" s="664"/>
      <c r="BB32" s="664"/>
      <c r="BC32" s="664"/>
      <c r="BD32" s="664"/>
      <c r="BE32" s="664"/>
      <c r="BF32" s="665"/>
      <c r="BG32" s="733">
        <v>97</v>
      </c>
      <c r="BH32" s="704"/>
      <c r="BI32" s="704"/>
      <c r="BJ32" s="704"/>
      <c r="BK32" s="704"/>
      <c r="BL32" s="704"/>
      <c r="BM32" s="672">
        <v>90.9</v>
      </c>
      <c r="BN32" s="734"/>
      <c r="BO32" s="734"/>
      <c r="BP32" s="734"/>
      <c r="BQ32" s="735"/>
      <c r="BR32" s="733">
        <v>99.2</v>
      </c>
      <c r="BS32" s="704"/>
      <c r="BT32" s="704"/>
      <c r="BU32" s="704"/>
      <c r="BV32" s="704"/>
      <c r="BW32" s="704"/>
      <c r="BX32" s="672">
        <v>94.2</v>
      </c>
      <c r="BY32" s="734"/>
      <c r="BZ32" s="734"/>
      <c r="CA32" s="734"/>
      <c r="CB32" s="735"/>
      <c r="CD32" s="719"/>
      <c r="CE32" s="720"/>
      <c r="CF32" s="681" t="s">
        <v>314</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6"/>
      <c r="DB32" s="706"/>
      <c r="DC32" s="709"/>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6"/>
      <c r="DY32" s="706"/>
      <c r="DZ32" s="706"/>
      <c r="EA32" s="706"/>
      <c r="EB32" s="706"/>
      <c r="EC32" s="707"/>
    </row>
    <row r="33" spans="2:133" ht="11.25" customHeight="1" x14ac:dyDescent="0.2">
      <c r="B33" s="691" t="s">
        <v>315</v>
      </c>
      <c r="C33" s="692"/>
      <c r="D33" s="692"/>
      <c r="E33" s="692"/>
      <c r="F33" s="692"/>
      <c r="G33" s="692"/>
      <c r="H33" s="692"/>
      <c r="I33" s="692"/>
      <c r="J33" s="692"/>
      <c r="K33" s="692"/>
      <c r="L33" s="692"/>
      <c r="M33" s="692"/>
      <c r="N33" s="692"/>
      <c r="O33" s="692"/>
      <c r="P33" s="692"/>
      <c r="Q33" s="693"/>
      <c r="R33" s="666">
        <v>10019</v>
      </c>
      <c r="S33" s="667"/>
      <c r="T33" s="667"/>
      <c r="U33" s="667"/>
      <c r="V33" s="667"/>
      <c r="W33" s="667"/>
      <c r="X33" s="667"/>
      <c r="Y33" s="668"/>
      <c r="Z33" s="669">
        <v>0.2</v>
      </c>
      <c r="AA33" s="669"/>
      <c r="AB33" s="669"/>
      <c r="AC33" s="669"/>
      <c r="AD33" s="670">
        <v>10019</v>
      </c>
      <c r="AE33" s="670"/>
      <c r="AF33" s="670"/>
      <c r="AG33" s="670"/>
      <c r="AH33" s="670"/>
      <c r="AI33" s="670"/>
      <c r="AJ33" s="670"/>
      <c r="AK33" s="670"/>
      <c r="AL33" s="671">
        <v>0.5</v>
      </c>
      <c r="AM33" s="672"/>
      <c r="AN33" s="672"/>
      <c r="AO33" s="673"/>
      <c r="AP33" s="725"/>
      <c r="AQ33" s="726"/>
      <c r="AR33" s="726"/>
      <c r="AS33" s="726"/>
      <c r="AT33" s="729"/>
      <c r="AU33" s="360"/>
      <c r="AV33" s="360"/>
      <c r="AW33" s="360"/>
      <c r="AX33" s="710" t="s">
        <v>316</v>
      </c>
      <c r="AY33" s="711"/>
      <c r="AZ33" s="711"/>
      <c r="BA33" s="711"/>
      <c r="BB33" s="711"/>
      <c r="BC33" s="711"/>
      <c r="BD33" s="711"/>
      <c r="BE33" s="711"/>
      <c r="BF33" s="712"/>
      <c r="BG33" s="736">
        <v>99.9</v>
      </c>
      <c r="BH33" s="737"/>
      <c r="BI33" s="737"/>
      <c r="BJ33" s="737"/>
      <c r="BK33" s="737"/>
      <c r="BL33" s="737"/>
      <c r="BM33" s="738">
        <v>99.2</v>
      </c>
      <c r="BN33" s="737"/>
      <c r="BO33" s="737"/>
      <c r="BP33" s="737"/>
      <c r="BQ33" s="739"/>
      <c r="BR33" s="736">
        <v>99.8</v>
      </c>
      <c r="BS33" s="737"/>
      <c r="BT33" s="737"/>
      <c r="BU33" s="737"/>
      <c r="BV33" s="737"/>
      <c r="BW33" s="737"/>
      <c r="BX33" s="738">
        <v>99</v>
      </c>
      <c r="BY33" s="737"/>
      <c r="BZ33" s="737"/>
      <c r="CA33" s="737"/>
      <c r="CB33" s="739"/>
      <c r="CD33" s="681" t="s">
        <v>317</v>
      </c>
      <c r="CE33" s="682"/>
      <c r="CF33" s="682"/>
      <c r="CG33" s="682"/>
      <c r="CH33" s="682"/>
      <c r="CI33" s="682"/>
      <c r="CJ33" s="682"/>
      <c r="CK33" s="682"/>
      <c r="CL33" s="682"/>
      <c r="CM33" s="682"/>
      <c r="CN33" s="682"/>
      <c r="CO33" s="682"/>
      <c r="CP33" s="682"/>
      <c r="CQ33" s="683"/>
      <c r="CR33" s="666">
        <v>2431842</v>
      </c>
      <c r="CS33" s="704"/>
      <c r="CT33" s="704"/>
      <c r="CU33" s="704"/>
      <c r="CV33" s="704"/>
      <c r="CW33" s="704"/>
      <c r="CX33" s="704"/>
      <c r="CY33" s="705"/>
      <c r="CZ33" s="671">
        <v>40.9</v>
      </c>
      <c r="DA33" s="706"/>
      <c r="DB33" s="706"/>
      <c r="DC33" s="709"/>
      <c r="DD33" s="675">
        <v>1248064</v>
      </c>
      <c r="DE33" s="704"/>
      <c r="DF33" s="704"/>
      <c r="DG33" s="704"/>
      <c r="DH33" s="704"/>
      <c r="DI33" s="704"/>
      <c r="DJ33" s="704"/>
      <c r="DK33" s="705"/>
      <c r="DL33" s="675">
        <v>949700</v>
      </c>
      <c r="DM33" s="704"/>
      <c r="DN33" s="704"/>
      <c r="DO33" s="704"/>
      <c r="DP33" s="704"/>
      <c r="DQ33" s="704"/>
      <c r="DR33" s="704"/>
      <c r="DS33" s="704"/>
      <c r="DT33" s="704"/>
      <c r="DU33" s="704"/>
      <c r="DV33" s="705"/>
      <c r="DW33" s="671">
        <v>47.7</v>
      </c>
      <c r="DX33" s="706"/>
      <c r="DY33" s="706"/>
      <c r="DZ33" s="706"/>
      <c r="EA33" s="706"/>
      <c r="EB33" s="706"/>
      <c r="EC33" s="707"/>
    </row>
    <row r="34" spans="2:133" ht="11.25" customHeight="1" x14ac:dyDescent="0.2">
      <c r="B34" s="663" t="s">
        <v>318</v>
      </c>
      <c r="C34" s="664"/>
      <c r="D34" s="664"/>
      <c r="E34" s="664"/>
      <c r="F34" s="664"/>
      <c r="G34" s="664"/>
      <c r="H34" s="664"/>
      <c r="I34" s="664"/>
      <c r="J34" s="664"/>
      <c r="K34" s="664"/>
      <c r="L34" s="664"/>
      <c r="M34" s="664"/>
      <c r="N34" s="664"/>
      <c r="O34" s="664"/>
      <c r="P34" s="664"/>
      <c r="Q34" s="665"/>
      <c r="R34" s="666">
        <v>1045228</v>
      </c>
      <c r="S34" s="667"/>
      <c r="T34" s="667"/>
      <c r="U34" s="667"/>
      <c r="V34" s="667"/>
      <c r="W34" s="667"/>
      <c r="X34" s="667"/>
      <c r="Y34" s="668"/>
      <c r="Z34" s="669">
        <v>16.2</v>
      </c>
      <c r="AA34" s="669"/>
      <c r="AB34" s="669"/>
      <c r="AC34" s="669"/>
      <c r="AD34" s="670" t="s">
        <v>127</v>
      </c>
      <c r="AE34" s="670"/>
      <c r="AF34" s="670"/>
      <c r="AG34" s="670"/>
      <c r="AH34" s="670"/>
      <c r="AI34" s="670"/>
      <c r="AJ34" s="670"/>
      <c r="AK34" s="670"/>
      <c r="AL34" s="671" t="s">
        <v>127</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928325</v>
      </c>
      <c r="CS34" s="667"/>
      <c r="CT34" s="667"/>
      <c r="CU34" s="667"/>
      <c r="CV34" s="667"/>
      <c r="CW34" s="667"/>
      <c r="CX34" s="667"/>
      <c r="CY34" s="668"/>
      <c r="CZ34" s="671">
        <v>15.6</v>
      </c>
      <c r="DA34" s="706"/>
      <c r="DB34" s="706"/>
      <c r="DC34" s="709"/>
      <c r="DD34" s="675">
        <v>570242</v>
      </c>
      <c r="DE34" s="667"/>
      <c r="DF34" s="667"/>
      <c r="DG34" s="667"/>
      <c r="DH34" s="667"/>
      <c r="DI34" s="667"/>
      <c r="DJ34" s="667"/>
      <c r="DK34" s="668"/>
      <c r="DL34" s="675">
        <v>430806</v>
      </c>
      <c r="DM34" s="667"/>
      <c r="DN34" s="667"/>
      <c r="DO34" s="667"/>
      <c r="DP34" s="667"/>
      <c r="DQ34" s="667"/>
      <c r="DR34" s="667"/>
      <c r="DS34" s="667"/>
      <c r="DT34" s="667"/>
      <c r="DU34" s="667"/>
      <c r="DV34" s="668"/>
      <c r="DW34" s="671">
        <v>21.6</v>
      </c>
      <c r="DX34" s="706"/>
      <c r="DY34" s="706"/>
      <c r="DZ34" s="706"/>
      <c r="EA34" s="706"/>
      <c r="EB34" s="706"/>
      <c r="EC34" s="707"/>
    </row>
    <row r="35" spans="2:133" ht="11.25" customHeight="1" x14ac:dyDescent="0.2">
      <c r="B35" s="663" t="s">
        <v>320</v>
      </c>
      <c r="C35" s="664"/>
      <c r="D35" s="664"/>
      <c r="E35" s="664"/>
      <c r="F35" s="664"/>
      <c r="G35" s="664"/>
      <c r="H35" s="664"/>
      <c r="I35" s="664"/>
      <c r="J35" s="664"/>
      <c r="K35" s="664"/>
      <c r="L35" s="664"/>
      <c r="M35" s="664"/>
      <c r="N35" s="664"/>
      <c r="O35" s="664"/>
      <c r="P35" s="664"/>
      <c r="Q35" s="665"/>
      <c r="R35" s="666">
        <v>144559</v>
      </c>
      <c r="S35" s="667"/>
      <c r="T35" s="667"/>
      <c r="U35" s="667"/>
      <c r="V35" s="667"/>
      <c r="W35" s="667"/>
      <c r="X35" s="667"/>
      <c r="Y35" s="668"/>
      <c r="Z35" s="669">
        <v>2.2000000000000002</v>
      </c>
      <c r="AA35" s="669"/>
      <c r="AB35" s="669"/>
      <c r="AC35" s="669"/>
      <c r="AD35" s="670">
        <v>62004</v>
      </c>
      <c r="AE35" s="670"/>
      <c r="AF35" s="670"/>
      <c r="AG35" s="670"/>
      <c r="AH35" s="670"/>
      <c r="AI35" s="670"/>
      <c r="AJ35" s="670"/>
      <c r="AK35" s="670"/>
      <c r="AL35" s="671">
        <v>3.2</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89330</v>
      </c>
      <c r="CS35" s="704"/>
      <c r="CT35" s="704"/>
      <c r="CU35" s="704"/>
      <c r="CV35" s="704"/>
      <c r="CW35" s="704"/>
      <c r="CX35" s="704"/>
      <c r="CY35" s="705"/>
      <c r="CZ35" s="671">
        <v>1.5</v>
      </c>
      <c r="DA35" s="706"/>
      <c r="DB35" s="706"/>
      <c r="DC35" s="709"/>
      <c r="DD35" s="675">
        <v>74359</v>
      </c>
      <c r="DE35" s="704"/>
      <c r="DF35" s="704"/>
      <c r="DG35" s="704"/>
      <c r="DH35" s="704"/>
      <c r="DI35" s="704"/>
      <c r="DJ35" s="704"/>
      <c r="DK35" s="705"/>
      <c r="DL35" s="675">
        <v>69602</v>
      </c>
      <c r="DM35" s="704"/>
      <c r="DN35" s="704"/>
      <c r="DO35" s="704"/>
      <c r="DP35" s="704"/>
      <c r="DQ35" s="704"/>
      <c r="DR35" s="704"/>
      <c r="DS35" s="704"/>
      <c r="DT35" s="704"/>
      <c r="DU35" s="704"/>
      <c r="DV35" s="705"/>
      <c r="DW35" s="671">
        <v>3.5</v>
      </c>
      <c r="DX35" s="706"/>
      <c r="DY35" s="706"/>
      <c r="DZ35" s="706"/>
      <c r="EA35" s="706"/>
      <c r="EB35" s="706"/>
      <c r="EC35" s="707"/>
    </row>
    <row r="36" spans="2:133" ht="11.25" customHeight="1" x14ac:dyDescent="0.2">
      <c r="B36" s="663" t="s">
        <v>324</v>
      </c>
      <c r="C36" s="664"/>
      <c r="D36" s="664"/>
      <c r="E36" s="664"/>
      <c r="F36" s="664"/>
      <c r="G36" s="664"/>
      <c r="H36" s="664"/>
      <c r="I36" s="664"/>
      <c r="J36" s="664"/>
      <c r="K36" s="664"/>
      <c r="L36" s="664"/>
      <c r="M36" s="664"/>
      <c r="N36" s="664"/>
      <c r="O36" s="664"/>
      <c r="P36" s="664"/>
      <c r="Q36" s="665"/>
      <c r="R36" s="666">
        <v>14831</v>
      </c>
      <c r="S36" s="667"/>
      <c r="T36" s="667"/>
      <c r="U36" s="667"/>
      <c r="V36" s="667"/>
      <c r="W36" s="667"/>
      <c r="X36" s="667"/>
      <c r="Y36" s="668"/>
      <c r="Z36" s="669">
        <v>0.2</v>
      </c>
      <c r="AA36" s="669"/>
      <c r="AB36" s="669"/>
      <c r="AC36" s="669"/>
      <c r="AD36" s="670" t="s">
        <v>127</v>
      </c>
      <c r="AE36" s="670"/>
      <c r="AF36" s="670"/>
      <c r="AG36" s="670"/>
      <c r="AH36" s="670"/>
      <c r="AI36" s="670"/>
      <c r="AJ36" s="670"/>
      <c r="AK36" s="670"/>
      <c r="AL36" s="671" t="s">
        <v>127</v>
      </c>
      <c r="AM36" s="672"/>
      <c r="AN36" s="672"/>
      <c r="AO36" s="673"/>
      <c r="AP36" s="218"/>
      <c r="AQ36" s="740" t="s">
        <v>325</v>
      </c>
      <c r="AR36" s="741"/>
      <c r="AS36" s="741"/>
      <c r="AT36" s="741"/>
      <c r="AU36" s="741"/>
      <c r="AV36" s="741"/>
      <c r="AW36" s="741"/>
      <c r="AX36" s="741"/>
      <c r="AY36" s="742"/>
      <c r="AZ36" s="655">
        <v>301984</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35485</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423190</v>
      </c>
      <c r="CS36" s="667"/>
      <c r="CT36" s="667"/>
      <c r="CU36" s="667"/>
      <c r="CV36" s="667"/>
      <c r="CW36" s="667"/>
      <c r="CX36" s="667"/>
      <c r="CY36" s="668"/>
      <c r="CZ36" s="671">
        <v>7.1</v>
      </c>
      <c r="DA36" s="706"/>
      <c r="DB36" s="706"/>
      <c r="DC36" s="709"/>
      <c r="DD36" s="675">
        <v>314173</v>
      </c>
      <c r="DE36" s="667"/>
      <c r="DF36" s="667"/>
      <c r="DG36" s="667"/>
      <c r="DH36" s="667"/>
      <c r="DI36" s="667"/>
      <c r="DJ36" s="667"/>
      <c r="DK36" s="668"/>
      <c r="DL36" s="675">
        <v>223696</v>
      </c>
      <c r="DM36" s="667"/>
      <c r="DN36" s="667"/>
      <c r="DO36" s="667"/>
      <c r="DP36" s="667"/>
      <c r="DQ36" s="667"/>
      <c r="DR36" s="667"/>
      <c r="DS36" s="667"/>
      <c r="DT36" s="667"/>
      <c r="DU36" s="667"/>
      <c r="DV36" s="668"/>
      <c r="DW36" s="671">
        <v>11.2</v>
      </c>
      <c r="DX36" s="706"/>
      <c r="DY36" s="706"/>
      <c r="DZ36" s="706"/>
      <c r="EA36" s="706"/>
      <c r="EB36" s="706"/>
      <c r="EC36" s="707"/>
    </row>
    <row r="37" spans="2:133" ht="11.25" customHeight="1" x14ac:dyDescent="0.2">
      <c r="B37" s="663" t="s">
        <v>328</v>
      </c>
      <c r="C37" s="664"/>
      <c r="D37" s="664"/>
      <c r="E37" s="664"/>
      <c r="F37" s="664"/>
      <c r="G37" s="664"/>
      <c r="H37" s="664"/>
      <c r="I37" s="664"/>
      <c r="J37" s="664"/>
      <c r="K37" s="664"/>
      <c r="L37" s="664"/>
      <c r="M37" s="664"/>
      <c r="N37" s="664"/>
      <c r="O37" s="664"/>
      <c r="P37" s="664"/>
      <c r="Q37" s="665"/>
      <c r="R37" s="666">
        <v>189067</v>
      </c>
      <c r="S37" s="667"/>
      <c r="T37" s="667"/>
      <c r="U37" s="667"/>
      <c r="V37" s="667"/>
      <c r="W37" s="667"/>
      <c r="X37" s="667"/>
      <c r="Y37" s="668"/>
      <c r="Z37" s="669">
        <v>2.9</v>
      </c>
      <c r="AA37" s="669"/>
      <c r="AB37" s="669"/>
      <c r="AC37" s="669"/>
      <c r="AD37" s="670" t="s">
        <v>127</v>
      </c>
      <c r="AE37" s="670"/>
      <c r="AF37" s="670"/>
      <c r="AG37" s="670"/>
      <c r="AH37" s="670"/>
      <c r="AI37" s="670"/>
      <c r="AJ37" s="670"/>
      <c r="AK37" s="670"/>
      <c r="AL37" s="671" t="s">
        <v>127</v>
      </c>
      <c r="AM37" s="672"/>
      <c r="AN37" s="672"/>
      <c r="AO37" s="673"/>
      <c r="AQ37" s="744" t="s">
        <v>329</v>
      </c>
      <c r="AR37" s="745"/>
      <c r="AS37" s="745"/>
      <c r="AT37" s="745"/>
      <c r="AU37" s="745"/>
      <c r="AV37" s="745"/>
      <c r="AW37" s="745"/>
      <c r="AX37" s="745"/>
      <c r="AY37" s="746"/>
      <c r="AZ37" s="666">
        <v>87570</v>
      </c>
      <c r="BA37" s="667"/>
      <c r="BB37" s="667"/>
      <c r="BC37" s="667"/>
      <c r="BD37" s="704"/>
      <c r="BE37" s="704"/>
      <c r="BF37" s="735"/>
      <c r="BG37" s="681" t="s">
        <v>330</v>
      </c>
      <c r="BH37" s="682"/>
      <c r="BI37" s="682"/>
      <c r="BJ37" s="682"/>
      <c r="BK37" s="682"/>
      <c r="BL37" s="682"/>
      <c r="BM37" s="682"/>
      <c r="BN37" s="682"/>
      <c r="BO37" s="682"/>
      <c r="BP37" s="682"/>
      <c r="BQ37" s="682"/>
      <c r="BR37" s="682"/>
      <c r="BS37" s="682"/>
      <c r="BT37" s="682"/>
      <c r="BU37" s="683"/>
      <c r="BV37" s="666">
        <v>48407</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127380</v>
      </c>
      <c r="CS37" s="704"/>
      <c r="CT37" s="704"/>
      <c r="CU37" s="704"/>
      <c r="CV37" s="704"/>
      <c r="CW37" s="704"/>
      <c r="CX37" s="704"/>
      <c r="CY37" s="705"/>
      <c r="CZ37" s="671">
        <v>2.1</v>
      </c>
      <c r="DA37" s="706"/>
      <c r="DB37" s="706"/>
      <c r="DC37" s="709"/>
      <c r="DD37" s="675">
        <v>127380</v>
      </c>
      <c r="DE37" s="704"/>
      <c r="DF37" s="704"/>
      <c r="DG37" s="704"/>
      <c r="DH37" s="704"/>
      <c r="DI37" s="704"/>
      <c r="DJ37" s="704"/>
      <c r="DK37" s="705"/>
      <c r="DL37" s="675">
        <v>127380</v>
      </c>
      <c r="DM37" s="704"/>
      <c r="DN37" s="704"/>
      <c r="DO37" s="704"/>
      <c r="DP37" s="704"/>
      <c r="DQ37" s="704"/>
      <c r="DR37" s="704"/>
      <c r="DS37" s="704"/>
      <c r="DT37" s="704"/>
      <c r="DU37" s="704"/>
      <c r="DV37" s="705"/>
      <c r="DW37" s="671">
        <v>6.4</v>
      </c>
      <c r="DX37" s="706"/>
      <c r="DY37" s="706"/>
      <c r="DZ37" s="706"/>
      <c r="EA37" s="706"/>
      <c r="EB37" s="706"/>
      <c r="EC37" s="707"/>
    </row>
    <row r="38" spans="2:133" ht="11.25" customHeight="1" x14ac:dyDescent="0.2">
      <c r="B38" s="663" t="s">
        <v>332</v>
      </c>
      <c r="C38" s="664"/>
      <c r="D38" s="664"/>
      <c r="E38" s="664"/>
      <c r="F38" s="664"/>
      <c r="G38" s="664"/>
      <c r="H38" s="664"/>
      <c r="I38" s="664"/>
      <c r="J38" s="664"/>
      <c r="K38" s="664"/>
      <c r="L38" s="664"/>
      <c r="M38" s="664"/>
      <c r="N38" s="664"/>
      <c r="O38" s="664"/>
      <c r="P38" s="664"/>
      <c r="Q38" s="665"/>
      <c r="R38" s="666">
        <v>595137</v>
      </c>
      <c r="S38" s="667"/>
      <c r="T38" s="667"/>
      <c r="U38" s="667"/>
      <c r="V38" s="667"/>
      <c r="W38" s="667"/>
      <c r="X38" s="667"/>
      <c r="Y38" s="668"/>
      <c r="Z38" s="669">
        <v>9.1999999999999993</v>
      </c>
      <c r="AA38" s="669"/>
      <c r="AB38" s="669"/>
      <c r="AC38" s="669"/>
      <c r="AD38" s="670" t="s">
        <v>127</v>
      </c>
      <c r="AE38" s="670"/>
      <c r="AF38" s="670"/>
      <c r="AG38" s="670"/>
      <c r="AH38" s="670"/>
      <c r="AI38" s="670"/>
      <c r="AJ38" s="670"/>
      <c r="AK38" s="670"/>
      <c r="AL38" s="671" t="s">
        <v>127</v>
      </c>
      <c r="AM38" s="672"/>
      <c r="AN38" s="672"/>
      <c r="AO38" s="673"/>
      <c r="AQ38" s="744" t="s">
        <v>333</v>
      </c>
      <c r="AR38" s="745"/>
      <c r="AS38" s="745"/>
      <c r="AT38" s="745"/>
      <c r="AU38" s="745"/>
      <c r="AV38" s="745"/>
      <c r="AW38" s="745"/>
      <c r="AX38" s="745"/>
      <c r="AY38" s="746"/>
      <c r="AZ38" s="666">
        <v>2910</v>
      </c>
      <c r="BA38" s="667"/>
      <c r="BB38" s="667"/>
      <c r="BC38" s="667"/>
      <c r="BD38" s="704"/>
      <c r="BE38" s="704"/>
      <c r="BF38" s="735"/>
      <c r="BG38" s="681" t="s">
        <v>334</v>
      </c>
      <c r="BH38" s="682"/>
      <c r="BI38" s="682"/>
      <c r="BJ38" s="682"/>
      <c r="BK38" s="682"/>
      <c r="BL38" s="682"/>
      <c r="BM38" s="682"/>
      <c r="BN38" s="682"/>
      <c r="BO38" s="682"/>
      <c r="BP38" s="682"/>
      <c r="BQ38" s="682"/>
      <c r="BR38" s="682"/>
      <c r="BS38" s="682"/>
      <c r="BT38" s="682"/>
      <c r="BU38" s="683"/>
      <c r="BV38" s="666">
        <v>427</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299074</v>
      </c>
      <c r="CS38" s="667"/>
      <c r="CT38" s="667"/>
      <c r="CU38" s="667"/>
      <c r="CV38" s="667"/>
      <c r="CW38" s="667"/>
      <c r="CX38" s="667"/>
      <c r="CY38" s="668"/>
      <c r="CZ38" s="671">
        <v>5</v>
      </c>
      <c r="DA38" s="706"/>
      <c r="DB38" s="706"/>
      <c r="DC38" s="709"/>
      <c r="DD38" s="675">
        <v>270346</v>
      </c>
      <c r="DE38" s="667"/>
      <c r="DF38" s="667"/>
      <c r="DG38" s="667"/>
      <c r="DH38" s="667"/>
      <c r="DI38" s="667"/>
      <c r="DJ38" s="667"/>
      <c r="DK38" s="668"/>
      <c r="DL38" s="675">
        <v>225394</v>
      </c>
      <c r="DM38" s="667"/>
      <c r="DN38" s="667"/>
      <c r="DO38" s="667"/>
      <c r="DP38" s="667"/>
      <c r="DQ38" s="667"/>
      <c r="DR38" s="667"/>
      <c r="DS38" s="667"/>
      <c r="DT38" s="667"/>
      <c r="DU38" s="667"/>
      <c r="DV38" s="668"/>
      <c r="DW38" s="671">
        <v>11.3</v>
      </c>
      <c r="DX38" s="706"/>
      <c r="DY38" s="706"/>
      <c r="DZ38" s="706"/>
      <c r="EA38" s="706"/>
      <c r="EB38" s="706"/>
      <c r="EC38" s="707"/>
    </row>
    <row r="39" spans="2:133" ht="11.25" customHeight="1" x14ac:dyDescent="0.2">
      <c r="B39" s="663" t="s">
        <v>336</v>
      </c>
      <c r="C39" s="664"/>
      <c r="D39" s="664"/>
      <c r="E39" s="664"/>
      <c r="F39" s="664"/>
      <c r="G39" s="664"/>
      <c r="H39" s="664"/>
      <c r="I39" s="664"/>
      <c r="J39" s="664"/>
      <c r="K39" s="664"/>
      <c r="L39" s="664"/>
      <c r="M39" s="664"/>
      <c r="N39" s="664"/>
      <c r="O39" s="664"/>
      <c r="P39" s="664"/>
      <c r="Q39" s="665"/>
      <c r="R39" s="666">
        <v>314801</v>
      </c>
      <c r="S39" s="667"/>
      <c r="T39" s="667"/>
      <c r="U39" s="667"/>
      <c r="V39" s="667"/>
      <c r="W39" s="667"/>
      <c r="X39" s="667"/>
      <c r="Y39" s="668"/>
      <c r="Z39" s="669">
        <v>4.9000000000000004</v>
      </c>
      <c r="AA39" s="669"/>
      <c r="AB39" s="669"/>
      <c r="AC39" s="669"/>
      <c r="AD39" s="670">
        <v>24</v>
      </c>
      <c r="AE39" s="670"/>
      <c r="AF39" s="670"/>
      <c r="AG39" s="670"/>
      <c r="AH39" s="670"/>
      <c r="AI39" s="670"/>
      <c r="AJ39" s="670"/>
      <c r="AK39" s="670"/>
      <c r="AL39" s="671">
        <v>0</v>
      </c>
      <c r="AM39" s="672"/>
      <c r="AN39" s="672"/>
      <c r="AO39" s="673"/>
      <c r="AQ39" s="744" t="s">
        <v>337</v>
      </c>
      <c r="AR39" s="745"/>
      <c r="AS39" s="745"/>
      <c r="AT39" s="745"/>
      <c r="AU39" s="745"/>
      <c r="AV39" s="745"/>
      <c r="AW39" s="745"/>
      <c r="AX39" s="745"/>
      <c r="AY39" s="746"/>
      <c r="AZ39" s="666" t="s">
        <v>127</v>
      </c>
      <c r="BA39" s="667"/>
      <c r="BB39" s="667"/>
      <c r="BC39" s="667"/>
      <c r="BD39" s="704"/>
      <c r="BE39" s="704"/>
      <c r="BF39" s="735"/>
      <c r="BG39" s="681" t="s">
        <v>338</v>
      </c>
      <c r="BH39" s="682"/>
      <c r="BI39" s="682"/>
      <c r="BJ39" s="682"/>
      <c r="BK39" s="682"/>
      <c r="BL39" s="682"/>
      <c r="BM39" s="682"/>
      <c r="BN39" s="682"/>
      <c r="BO39" s="682"/>
      <c r="BP39" s="682"/>
      <c r="BQ39" s="682"/>
      <c r="BR39" s="682"/>
      <c r="BS39" s="682"/>
      <c r="BT39" s="682"/>
      <c r="BU39" s="683"/>
      <c r="BV39" s="666">
        <v>665</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691721</v>
      </c>
      <c r="CS39" s="704"/>
      <c r="CT39" s="704"/>
      <c r="CU39" s="704"/>
      <c r="CV39" s="704"/>
      <c r="CW39" s="704"/>
      <c r="CX39" s="704"/>
      <c r="CY39" s="705"/>
      <c r="CZ39" s="671">
        <v>11.6</v>
      </c>
      <c r="DA39" s="706"/>
      <c r="DB39" s="706"/>
      <c r="DC39" s="709"/>
      <c r="DD39" s="675">
        <v>18742</v>
      </c>
      <c r="DE39" s="704"/>
      <c r="DF39" s="704"/>
      <c r="DG39" s="704"/>
      <c r="DH39" s="704"/>
      <c r="DI39" s="704"/>
      <c r="DJ39" s="704"/>
      <c r="DK39" s="705"/>
      <c r="DL39" s="675" t="s">
        <v>127</v>
      </c>
      <c r="DM39" s="704"/>
      <c r="DN39" s="704"/>
      <c r="DO39" s="704"/>
      <c r="DP39" s="704"/>
      <c r="DQ39" s="704"/>
      <c r="DR39" s="704"/>
      <c r="DS39" s="704"/>
      <c r="DT39" s="704"/>
      <c r="DU39" s="704"/>
      <c r="DV39" s="705"/>
      <c r="DW39" s="671" t="s">
        <v>127</v>
      </c>
      <c r="DX39" s="706"/>
      <c r="DY39" s="706"/>
      <c r="DZ39" s="706"/>
      <c r="EA39" s="706"/>
      <c r="EB39" s="706"/>
      <c r="EC39" s="707"/>
    </row>
    <row r="40" spans="2:133" ht="11.25" customHeight="1" x14ac:dyDescent="0.2">
      <c r="B40" s="663" t="s">
        <v>340</v>
      </c>
      <c r="C40" s="664"/>
      <c r="D40" s="664"/>
      <c r="E40" s="664"/>
      <c r="F40" s="664"/>
      <c r="G40" s="664"/>
      <c r="H40" s="664"/>
      <c r="I40" s="664"/>
      <c r="J40" s="664"/>
      <c r="K40" s="664"/>
      <c r="L40" s="664"/>
      <c r="M40" s="664"/>
      <c r="N40" s="664"/>
      <c r="O40" s="664"/>
      <c r="P40" s="664"/>
      <c r="Q40" s="665"/>
      <c r="R40" s="666">
        <v>342489</v>
      </c>
      <c r="S40" s="667"/>
      <c r="T40" s="667"/>
      <c r="U40" s="667"/>
      <c r="V40" s="667"/>
      <c r="W40" s="667"/>
      <c r="X40" s="667"/>
      <c r="Y40" s="668"/>
      <c r="Z40" s="669">
        <v>5.3</v>
      </c>
      <c r="AA40" s="669"/>
      <c r="AB40" s="669"/>
      <c r="AC40" s="669"/>
      <c r="AD40" s="670" t="s">
        <v>127</v>
      </c>
      <c r="AE40" s="670"/>
      <c r="AF40" s="670"/>
      <c r="AG40" s="670"/>
      <c r="AH40" s="670"/>
      <c r="AI40" s="670"/>
      <c r="AJ40" s="670"/>
      <c r="AK40" s="670"/>
      <c r="AL40" s="671" t="s">
        <v>127</v>
      </c>
      <c r="AM40" s="672"/>
      <c r="AN40" s="672"/>
      <c r="AO40" s="673"/>
      <c r="AQ40" s="744" t="s">
        <v>341</v>
      </c>
      <c r="AR40" s="745"/>
      <c r="AS40" s="745"/>
      <c r="AT40" s="745"/>
      <c r="AU40" s="745"/>
      <c r="AV40" s="745"/>
      <c r="AW40" s="745"/>
      <c r="AX40" s="745"/>
      <c r="AY40" s="746"/>
      <c r="AZ40" s="666" t="s">
        <v>127</v>
      </c>
      <c r="BA40" s="667"/>
      <c r="BB40" s="667"/>
      <c r="BC40" s="667"/>
      <c r="BD40" s="704"/>
      <c r="BE40" s="704"/>
      <c r="BF40" s="735"/>
      <c r="BG40" s="747" t="s">
        <v>342</v>
      </c>
      <c r="BH40" s="748"/>
      <c r="BI40" s="748"/>
      <c r="BJ40" s="748"/>
      <c r="BK40" s="748"/>
      <c r="BL40" s="364"/>
      <c r="BM40" s="682" t="s">
        <v>343</v>
      </c>
      <c r="BN40" s="682"/>
      <c r="BO40" s="682"/>
      <c r="BP40" s="682"/>
      <c r="BQ40" s="682"/>
      <c r="BR40" s="682"/>
      <c r="BS40" s="682"/>
      <c r="BT40" s="682"/>
      <c r="BU40" s="683"/>
      <c r="BV40" s="666">
        <v>14</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202</v>
      </c>
      <c r="CS40" s="667"/>
      <c r="CT40" s="667"/>
      <c r="CU40" s="667"/>
      <c r="CV40" s="667"/>
      <c r="CW40" s="667"/>
      <c r="CX40" s="667"/>
      <c r="CY40" s="668"/>
      <c r="CZ40" s="671">
        <v>0</v>
      </c>
      <c r="DA40" s="706"/>
      <c r="DB40" s="706"/>
      <c r="DC40" s="709"/>
      <c r="DD40" s="675">
        <v>202</v>
      </c>
      <c r="DE40" s="667"/>
      <c r="DF40" s="667"/>
      <c r="DG40" s="667"/>
      <c r="DH40" s="667"/>
      <c r="DI40" s="667"/>
      <c r="DJ40" s="667"/>
      <c r="DK40" s="668"/>
      <c r="DL40" s="675">
        <v>202</v>
      </c>
      <c r="DM40" s="667"/>
      <c r="DN40" s="667"/>
      <c r="DO40" s="667"/>
      <c r="DP40" s="667"/>
      <c r="DQ40" s="667"/>
      <c r="DR40" s="667"/>
      <c r="DS40" s="667"/>
      <c r="DT40" s="667"/>
      <c r="DU40" s="667"/>
      <c r="DV40" s="668"/>
      <c r="DW40" s="671">
        <v>0</v>
      </c>
      <c r="DX40" s="706"/>
      <c r="DY40" s="706"/>
      <c r="DZ40" s="706"/>
      <c r="EA40" s="706"/>
      <c r="EB40" s="706"/>
      <c r="EC40" s="707"/>
    </row>
    <row r="41" spans="2:133" ht="11.25" customHeight="1" x14ac:dyDescent="0.2">
      <c r="B41" s="663" t="s">
        <v>345</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346</v>
      </c>
      <c r="AR41" s="745"/>
      <c r="AS41" s="745"/>
      <c r="AT41" s="745"/>
      <c r="AU41" s="745"/>
      <c r="AV41" s="745"/>
      <c r="AW41" s="745"/>
      <c r="AX41" s="745"/>
      <c r="AY41" s="746"/>
      <c r="AZ41" s="666">
        <v>76740</v>
      </c>
      <c r="BA41" s="667"/>
      <c r="BB41" s="667"/>
      <c r="BC41" s="667"/>
      <c r="BD41" s="704"/>
      <c r="BE41" s="704"/>
      <c r="BF41" s="735"/>
      <c r="BG41" s="747"/>
      <c r="BH41" s="748"/>
      <c r="BI41" s="748"/>
      <c r="BJ41" s="748"/>
      <c r="BK41" s="748"/>
      <c r="BL41" s="364"/>
      <c r="BM41" s="682" t="s">
        <v>347</v>
      </c>
      <c r="BN41" s="682"/>
      <c r="BO41" s="682"/>
      <c r="BP41" s="682"/>
      <c r="BQ41" s="682"/>
      <c r="BR41" s="682"/>
      <c r="BS41" s="682"/>
      <c r="BT41" s="682"/>
      <c r="BU41" s="683"/>
      <c r="BV41" s="666">
        <v>43</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127</v>
      </c>
      <c r="CS41" s="704"/>
      <c r="CT41" s="704"/>
      <c r="CU41" s="704"/>
      <c r="CV41" s="704"/>
      <c r="CW41" s="704"/>
      <c r="CX41" s="704"/>
      <c r="CY41" s="705"/>
      <c r="CZ41" s="671" t="s">
        <v>127</v>
      </c>
      <c r="DA41" s="706"/>
      <c r="DB41" s="706"/>
      <c r="DC41" s="709"/>
      <c r="DD41" s="675" t="s">
        <v>127</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349</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350</v>
      </c>
      <c r="AR42" s="755"/>
      <c r="AS42" s="755"/>
      <c r="AT42" s="755"/>
      <c r="AU42" s="755"/>
      <c r="AV42" s="755"/>
      <c r="AW42" s="755"/>
      <c r="AX42" s="755"/>
      <c r="AY42" s="756"/>
      <c r="AZ42" s="760">
        <v>134764</v>
      </c>
      <c r="BA42" s="761"/>
      <c r="BB42" s="761"/>
      <c r="BC42" s="761"/>
      <c r="BD42" s="737"/>
      <c r="BE42" s="737"/>
      <c r="BF42" s="739"/>
      <c r="BG42" s="749"/>
      <c r="BH42" s="750"/>
      <c r="BI42" s="750"/>
      <c r="BJ42" s="750"/>
      <c r="BK42" s="750"/>
      <c r="BL42" s="365"/>
      <c r="BM42" s="695" t="s">
        <v>351</v>
      </c>
      <c r="BN42" s="695"/>
      <c r="BO42" s="695"/>
      <c r="BP42" s="695"/>
      <c r="BQ42" s="695"/>
      <c r="BR42" s="695"/>
      <c r="BS42" s="695"/>
      <c r="BT42" s="695"/>
      <c r="BU42" s="696"/>
      <c r="BV42" s="760">
        <v>519</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2515029</v>
      </c>
      <c r="CS42" s="704"/>
      <c r="CT42" s="704"/>
      <c r="CU42" s="704"/>
      <c r="CV42" s="704"/>
      <c r="CW42" s="704"/>
      <c r="CX42" s="704"/>
      <c r="CY42" s="705"/>
      <c r="CZ42" s="671">
        <v>42.3</v>
      </c>
      <c r="DA42" s="706"/>
      <c r="DB42" s="706"/>
      <c r="DC42" s="709"/>
      <c r="DD42" s="675">
        <v>569315</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353</v>
      </c>
      <c r="C43" s="664"/>
      <c r="D43" s="664"/>
      <c r="E43" s="664"/>
      <c r="F43" s="664"/>
      <c r="G43" s="664"/>
      <c r="H43" s="664"/>
      <c r="I43" s="664"/>
      <c r="J43" s="664"/>
      <c r="K43" s="664"/>
      <c r="L43" s="664"/>
      <c r="M43" s="664"/>
      <c r="N43" s="664"/>
      <c r="O43" s="664"/>
      <c r="P43" s="664"/>
      <c r="Q43" s="665"/>
      <c r="R43" s="666">
        <v>68089</v>
      </c>
      <c r="S43" s="667"/>
      <c r="T43" s="667"/>
      <c r="U43" s="667"/>
      <c r="V43" s="667"/>
      <c r="W43" s="667"/>
      <c r="X43" s="667"/>
      <c r="Y43" s="668"/>
      <c r="Z43" s="669">
        <v>1.1000000000000001</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36157</v>
      </c>
      <c r="CS43" s="704"/>
      <c r="CT43" s="704"/>
      <c r="CU43" s="704"/>
      <c r="CV43" s="704"/>
      <c r="CW43" s="704"/>
      <c r="CX43" s="704"/>
      <c r="CY43" s="705"/>
      <c r="CZ43" s="671">
        <v>0.6</v>
      </c>
      <c r="DA43" s="706"/>
      <c r="DB43" s="706"/>
      <c r="DC43" s="709"/>
      <c r="DD43" s="675">
        <v>36157</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355</v>
      </c>
      <c r="C44" s="711"/>
      <c r="D44" s="711"/>
      <c r="E44" s="711"/>
      <c r="F44" s="711"/>
      <c r="G44" s="711"/>
      <c r="H44" s="711"/>
      <c r="I44" s="711"/>
      <c r="J44" s="711"/>
      <c r="K44" s="711"/>
      <c r="L44" s="711"/>
      <c r="M44" s="711"/>
      <c r="N44" s="711"/>
      <c r="O44" s="711"/>
      <c r="P44" s="711"/>
      <c r="Q44" s="712"/>
      <c r="R44" s="760">
        <v>6446628</v>
      </c>
      <c r="S44" s="761"/>
      <c r="T44" s="761"/>
      <c r="U44" s="761"/>
      <c r="V44" s="761"/>
      <c r="W44" s="761"/>
      <c r="X44" s="761"/>
      <c r="Y44" s="762"/>
      <c r="Z44" s="763">
        <v>100</v>
      </c>
      <c r="AA44" s="763"/>
      <c r="AB44" s="763"/>
      <c r="AC44" s="763"/>
      <c r="AD44" s="764">
        <v>1924142</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1018054</v>
      </c>
      <c r="CS44" s="667"/>
      <c r="CT44" s="667"/>
      <c r="CU44" s="667"/>
      <c r="CV44" s="667"/>
      <c r="CW44" s="667"/>
      <c r="CX44" s="667"/>
      <c r="CY44" s="668"/>
      <c r="CZ44" s="671">
        <v>17.100000000000001</v>
      </c>
      <c r="DA44" s="672"/>
      <c r="DB44" s="672"/>
      <c r="DC44" s="684"/>
      <c r="DD44" s="675">
        <v>207385</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740940</v>
      </c>
      <c r="CS45" s="704"/>
      <c r="CT45" s="704"/>
      <c r="CU45" s="704"/>
      <c r="CV45" s="704"/>
      <c r="CW45" s="704"/>
      <c r="CX45" s="704"/>
      <c r="CY45" s="705"/>
      <c r="CZ45" s="671">
        <v>12.5</v>
      </c>
      <c r="DA45" s="706"/>
      <c r="DB45" s="706"/>
      <c r="DC45" s="709"/>
      <c r="DD45" s="675">
        <v>89387</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260314</v>
      </c>
      <c r="CS46" s="667"/>
      <c r="CT46" s="667"/>
      <c r="CU46" s="667"/>
      <c r="CV46" s="667"/>
      <c r="CW46" s="667"/>
      <c r="CX46" s="667"/>
      <c r="CY46" s="668"/>
      <c r="CZ46" s="671">
        <v>4.4000000000000004</v>
      </c>
      <c r="DA46" s="672"/>
      <c r="DB46" s="672"/>
      <c r="DC46" s="684"/>
      <c r="DD46" s="675">
        <v>101198</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v>1496975</v>
      </c>
      <c r="CS47" s="704"/>
      <c r="CT47" s="704"/>
      <c r="CU47" s="704"/>
      <c r="CV47" s="704"/>
      <c r="CW47" s="704"/>
      <c r="CX47" s="704"/>
      <c r="CY47" s="705"/>
      <c r="CZ47" s="671">
        <v>25.2</v>
      </c>
      <c r="DA47" s="706"/>
      <c r="DB47" s="706"/>
      <c r="DC47" s="709"/>
      <c r="DD47" s="675">
        <v>361930</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60">
        <v>5944052</v>
      </c>
      <c r="CS49" s="737"/>
      <c r="CT49" s="737"/>
      <c r="CU49" s="737"/>
      <c r="CV49" s="737"/>
      <c r="CW49" s="737"/>
      <c r="CX49" s="737"/>
      <c r="CY49" s="774"/>
      <c r="CZ49" s="765">
        <v>100</v>
      </c>
      <c r="DA49" s="775"/>
      <c r="DB49" s="775"/>
      <c r="DC49" s="776"/>
      <c r="DD49" s="777">
        <v>2670765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7" right="0.7" top="0.75" bottom="0.75" header="0.3" footer="0.3"/>
  <pageSetup paperSize="8"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C113" sqref="C113:Z113"/>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387</v>
      </c>
      <c r="C7" s="815"/>
      <c r="D7" s="815"/>
      <c r="E7" s="815"/>
      <c r="F7" s="815"/>
      <c r="G7" s="815"/>
      <c r="H7" s="815"/>
      <c r="I7" s="815"/>
      <c r="J7" s="815"/>
      <c r="K7" s="815"/>
      <c r="L7" s="815"/>
      <c r="M7" s="815"/>
      <c r="N7" s="815"/>
      <c r="O7" s="815"/>
      <c r="P7" s="816"/>
      <c r="Q7" s="817">
        <v>6447</v>
      </c>
      <c r="R7" s="818"/>
      <c r="S7" s="818"/>
      <c r="T7" s="818"/>
      <c r="U7" s="818"/>
      <c r="V7" s="818">
        <v>5944</v>
      </c>
      <c r="W7" s="818"/>
      <c r="X7" s="818"/>
      <c r="Y7" s="818"/>
      <c r="Z7" s="818"/>
      <c r="AA7" s="818">
        <v>503</v>
      </c>
      <c r="AB7" s="818"/>
      <c r="AC7" s="818"/>
      <c r="AD7" s="818"/>
      <c r="AE7" s="819"/>
      <c r="AF7" s="820">
        <v>57</v>
      </c>
      <c r="AG7" s="821"/>
      <c r="AH7" s="821"/>
      <c r="AI7" s="821"/>
      <c r="AJ7" s="822"/>
      <c r="AK7" s="823">
        <v>189</v>
      </c>
      <c r="AL7" s="824"/>
      <c r="AM7" s="824"/>
      <c r="AN7" s="824"/>
      <c r="AO7" s="824"/>
      <c r="AP7" s="824">
        <v>2510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389</v>
      </c>
      <c r="B23" s="854" t="s">
        <v>390</v>
      </c>
      <c r="C23" s="855"/>
      <c r="D23" s="855"/>
      <c r="E23" s="855"/>
      <c r="F23" s="855"/>
      <c r="G23" s="855"/>
      <c r="H23" s="855"/>
      <c r="I23" s="855"/>
      <c r="J23" s="855"/>
      <c r="K23" s="855"/>
      <c r="L23" s="855"/>
      <c r="M23" s="855"/>
      <c r="N23" s="855"/>
      <c r="O23" s="855"/>
      <c r="P23" s="856"/>
      <c r="Q23" s="857">
        <v>6447</v>
      </c>
      <c r="R23" s="858"/>
      <c r="S23" s="858"/>
      <c r="T23" s="858"/>
      <c r="U23" s="858"/>
      <c r="V23" s="858">
        <v>5944</v>
      </c>
      <c r="W23" s="858"/>
      <c r="X23" s="858"/>
      <c r="Y23" s="858"/>
      <c r="Z23" s="858"/>
      <c r="AA23" s="858">
        <v>503</v>
      </c>
      <c r="AB23" s="858"/>
      <c r="AC23" s="858"/>
      <c r="AD23" s="858"/>
      <c r="AE23" s="859"/>
      <c r="AF23" s="860">
        <v>57</v>
      </c>
      <c r="AG23" s="858"/>
      <c r="AH23" s="858"/>
      <c r="AI23" s="858"/>
      <c r="AJ23" s="861"/>
      <c r="AK23" s="862"/>
      <c r="AL23" s="863"/>
      <c r="AM23" s="863"/>
      <c r="AN23" s="863"/>
      <c r="AO23" s="863"/>
      <c r="AP23" s="858">
        <v>2510</v>
      </c>
      <c r="AQ23" s="858"/>
      <c r="AR23" s="858"/>
      <c r="AS23" s="858"/>
      <c r="AT23" s="858"/>
      <c r="AU23" s="874"/>
      <c r="AV23" s="874"/>
      <c r="AW23" s="874"/>
      <c r="AX23" s="874"/>
      <c r="AY23" s="875"/>
      <c r="AZ23" s="876" t="s">
        <v>128</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370</v>
      </c>
      <c r="B26" s="793"/>
      <c r="C26" s="793"/>
      <c r="D26" s="793"/>
      <c r="E26" s="793"/>
      <c r="F26" s="793"/>
      <c r="G26" s="793"/>
      <c r="H26" s="793"/>
      <c r="I26" s="793"/>
      <c r="J26" s="793"/>
      <c r="K26" s="793"/>
      <c r="L26" s="793"/>
      <c r="M26" s="793"/>
      <c r="N26" s="793"/>
      <c r="O26" s="793"/>
      <c r="P26" s="794"/>
      <c r="Q26" s="798" t="s">
        <v>393</v>
      </c>
      <c r="R26" s="799"/>
      <c r="S26" s="799"/>
      <c r="T26" s="799"/>
      <c r="U26" s="800"/>
      <c r="V26" s="798" t="s">
        <v>394</v>
      </c>
      <c r="W26" s="799"/>
      <c r="X26" s="799"/>
      <c r="Y26" s="799"/>
      <c r="Z26" s="800"/>
      <c r="AA26" s="798" t="s">
        <v>395</v>
      </c>
      <c r="AB26" s="799"/>
      <c r="AC26" s="799"/>
      <c r="AD26" s="799"/>
      <c r="AE26" s="799"/>
      <c r="AF26" s="879" t="s">
        <v>396</v>
      </c>
      <c r="AG26" s="880"/>
      <c r="AH26" s="880"/>
      <c r="AI26" s="880"/>
      <c r="AJ26" s="881"/>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401</v>
      </c>
      <c r="C28" s="815"/>
      <c r="D28" s="815"/>
      <c r="E28" s="815"/>
      <c r="F28" s="815"/>
      <c r="G28" s="815"/>
      <c r="H28" s="815"/>
      <c r="I28" s="815"/>
      <c r="J28" s="815"/>
      <c r="K28" s="815"/>
      <c r="L28" s="815"/>
      <c r="M28" s="815"/>
      <c r="N28" s="815"/>
      <c r="O28" s="815"/>
      <c r="P28" s="816"/>
      <c r="Q28" s="887">
        <v>521</v>
      </c>
      <c r="R28" s="888"/>
      <c r="S28" s="888"/>
      <c r="T28" s="888"/>
      <c r="U28" s="888"/>
      <c r="V28" s="888">
        <v>486</v>
      </c>
      <c r="W28" s="888"/>
      <c r="X28" s="888"/>
      <c r="Y28" s="888"/>
      <c r="Z28" s="888"/>
      <c r="AA28" s="888">
        <v>35</v>
      </c>
      <c r="AB28" s="888"/>
      <c r="AC28" s="888"/>
      <c r="AD28" s="888"/>
      <c r="AE28" s="889"/>
      <c r="AF28" s="890">
        <v>35</v>
      </c>
      <c r="AG28" s="888"/>
      <c r="AH28" s="888"/>
      <c r="AI28" s="888"/>
      <c r="AJ28" s="891"/>
      <c r="AK28" s="892">
        <v>31</v>
      </c>
      <c r="AL28" s="893"/>
      <c r="AM28" s="893"/>
      <c r="AN28" s="893"/>
      <c r="AO28" s="893"/>
      <c r="AP28" s="893" t="s">
        <v>574</v>
      </c>
      <c r="AQ28" s="893"/>
      <c r="AR28" s="893"/>
      <c r="AS28" s="893"/>
      <c r="AT28" s="893"/>
      <c r="AU28" s="893" t="s">
        <v>574</v>
      </c>
      <c r="AV28" s="893"/>
      <c r="AW28" s="893"/>
      <c r="AX28" s="893"/>
      <c r="AY28" s="893"/>
      <c r="AZ28" s="894" t="s">
        <v>574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402</v>
      </c>
      <c r="C29" s="846"/>
      <c r="D29" s="846"/>
      <c r="E29" s="846"/>
      <c r="F29" s="846"/>
      <c r="G29" s="846"/>
      <c r="H29" s="846"/>
      <c r="I29" s="846"/>
      <c r="J29" s="846"/>
      <c r="K29" s="846"/>
      <c r="L29" s="846"/>
      <c r="M29" s="846"/>
      <c r="N29" s="846"/>
      <c r="O29" s="846"/>
      <c r="P29" s="847"/>
      <c r="Q29" s="848">
        <v>167</v>
      </c>
      <c r="R29" s="849"/>
      <c r="S29" s="849"/>
      <c r="T29" s="849"/>
      <c r="U29" s="849"/>
      <c r="V29" s="849">
        <v>147</v>
      </c>
      <c r="W29" s="849"/>
      <c r="X29" s="849"/>
      <c r="Y29" s="849"/>
      <c r="Z29" s="849"/>
      <c r="AA29" s="849">
        <v>20</v>
      </c>
      <c r="AB29" s="849"/>
      <c r="AC29" s="849"/>
      <c r="AD29" s="849"/>
      <c r="AE29" s="850"/>
      <c r="AF29" s="851">
        <v>20</v>
      </c>
      <c r="AG29" s="852"/>
      <c r="AH29" s="852"/>
      <c r="AI29" s="852"/>
      <c r="AJ29" s="853"/>
      <c r="AK29" s="899">
        <v>60</v>
      </c>
      <c r="AL29" s="895"/>
      <c r="AM29" s="895"/>
      <c r="AN29" s="895"/>
      <c r="AO29" s="895"/>
      <c r="AP29" s="895" t="s">
        <v>574</v>
      </c>
      <c r="AQ29" s="895"/>
      <c r="AR29" s="895"/>
      <c r="AS29" s="895"/>
      <c r="AT29" s="895"/>
      <c r="AU29" s="895" t="s">
        <v>574</v>
      </c>
      <c r="AV29" s="895"/>
      <c r="AW29" s="895"/>
      <c r="AX29" s="895"/>
      <c r="AY29" s="895"/>
      <c r="AZ29" s="896" t="s">
        <v>574</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403</v>
      </c>
      <c r="C30" s="846"/>
      <c r="D30" s="846"/>
      <c r="E30" s="846"/>
      <c r="F30" s="846"/>
      <c r="G30" s="846"/>
      <c r="H30" s="846"/>
      <c r="I30" s="846"/>
      <c r="J30" s="846"/>
      <c r="K30" s="846"/>
      <c r="L30" s="846"/>
      <c r="M30" s="846"/>
      <c r="N30" s="846"/>
      <c r="O30" s="846"/>
      <c r="P30" s="847"/>
      <c r="Q30" s="848">
        <v>477</v>
      </c>
      <c r="R30" s="849"/>
      <c r="S30" s="849"/>
      <c r="T30" s="849"/>
      <c r="U30" s="849"/>
      <c r="V30" s="849">
        <v>448</v>
      </c>
      <c r="W30" s="849"/>
      <c r="X30" s="849"/>
      <c r="Y30" s="849"/>
      <c r="Z30" s="849"/>
      <c r="AA30" s="849">
        <v>29</v>
      </c>
      <c r="AB30" s="849"/>
      <c r="AC30" s="849"/>
      <c r="AD30" s="849"/>
      <c r="AE30" s="850"/>
      <c r="AF30" s="851">
        <v>29</v>
      </c>
      <c r="AG30" s="852"/>
      <c r="AH30" s="852"/>
      <c r="AI30" s="852"/>
      <c r="AJ30" s="853"/>
      <c r="AK30" s="899">
        <v>69</v>
      </c>
      <c r="AL30" s="895"/>
      <c r="AM30" s="895"/>
      <c r="AN30" s="895"/>
      <c r="AO30" s="895"/>
      <c r="AP30" s="895" t="s">
        <v>574</v>
      </c>
      <c r="AQ30" s="895"/>
      <c r="AR30" s="895"/>
      <c r="AS30" s="895"/>
      <c r="AT30" s="895"/>
      <c r="AU30" s="895" t="s">
        <v>574</v>
      </c>
      <c r="AV30" s="895"/>
      <c r="AW30" s="895"/>
      <c r="AX30" s="895"/>
      <c r="AY30" s="895"/>
      <c r="AZ30" s="896" t="s">
        <v>574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404</v>
      </c>
      <c r="C31" s="846"/>
      <c r="D31" s="846"/>
      <c r="E31" s="846"/>
      <c r="F31" s="846"/>
      <c r="G31" s="846"/>
      <c r="H31" s="846"/>
      <c r="I31" s="846"/>
      <c r="J31" s="846"/>
      <c r="K31" s="846"/>
      <c r="L31" s="846"/>
      <c r="M31" s="846"/>
      <c r="N31" s="846"/>
      <c r="O31" s="846"/>
      <c r="P31" s="847"/>
      <c r="Q31" s="848">
        <v>72</v>
      </c>
      <c r="R31" s="849"/>
      <c r="S31" s="849"/>
      <c r="T31" s="849"/>
      <c r="U31" s="849"/>
      <c r="V31" s="849">
        <v>72</v>
      </c>
      <c r="W31" s="849"/>
      <c r="X31" s="849"/>
      <c r="Y31" s="849"/>
      <c r="Z31" s="849"/>
      <c r="AA31" s="849">
        <v>0</v>
      </c>
      <c r="AB31" s="849"/>
      <c r="AC31" s="849"/>
      <c r="AD31" s="849"/>
      <c r="AE31" s="850"/>
      <c r="AF31" s="851">
        <v>0</v>
      </c>
      <c r="AG31" s="852"/>
      <c r="AH31" s="852"/>
      <c r="AI31" s="852"/>
      <c r="AJ31" s="853"/>
      <c r="AK31" s="899">
        <v>66</v>
      </c>
      <c r="AL31" s="895"/>
      <c r="AM31" s="895"/>
      <c r="AN31" s="895"/>
      <c r="AO31" s="895"/>
      <c r="AP31" s="895" t="s">
        <v>574</v>
      </c>
      <c r="AQ31" s="895"/>
      <c r="AR31" s="895"/>
      <c r="AS31" s="895"/>
      <c r="AT31" s="895"/>
      <c r="AU31" s="895" t="s">
        <v>574</v>
      </c>
      <c r="AV31" s="895"/>
      <c r="AW31" s="895"/>
      <c r="AX31" s="895"/>
      <c r="AY31" s="895"/>
      <c r="AZ31" s="896" t="s">
        <v>574</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405</v>
      </c>
      <c r="C32" s="846"/>
      <c r="D32" s="846"/>
      <c r="E32" s="846"/>
      <c r="F32" s="846"/>
      <c r="G32" s="846"/>
      <c r="H32" s="846"/>
      <c r="I32" s="846"/>
      <c r="J32" s="846"/>
      <c r="K32" s="846"/>
      <c r="L32" s="846"/>
      <c r="M32" s="846"/>
      <c r="N32" s="846"/>
      <c r="O32" s="846"/>
      <c r="P32" s="847"/>
      <c r="Q32" s="848">
        <v>109</v>
      </c>
      <c r="R32" s="849"/>
      <c r="S32" s="849"/>
      <c r="T32" s="849"/>
      <c r="U32" s="849"/>
      <c r="V32" s="849">
        <v>103</v>
      </c>
      <c r="W32" s="849"/>
      <c r="X32" s="849"/>
      <c r="Y32" s="849"/>
      <c r="Z32" s="849"/>
      <c r="AA32" s="849">
        <v>6</v>
      </c>
      <c r="AB32" s="849"/>
      <c r="AC32" s="849"/>
      <c r="AD32" s="849"/>
      <c r="AE32" s="850"/>
      <c r="AF32" s="851">
        <v>6</v>
      </c>
      <c r="AG32" s="852"/>
      <c r="AH32" s="852"/>
      <c r="AI32" s="852"/>
      <c r="AJ32" s="853"/>
      <c r="AK32" s="899">
        <v>88</v>
      </c>
      <c r="AL32" s="895"/>
      <c r="AM32" s="895"/>
      <c r="AN32" s="895"/>
      <c r="AO32" s="895"/>
      <c r="AP32" s="895">
        <v>413</v>
      </c>
      <c r="AQ32" s="895"/>
      <c r="AR32" s="895"/>
      <c r="AS32" s="895"/>
      <c r="AT32" s="895"/>
      <c r="AU32" s="895">
        <v>413</v>
      </c>
      <c r="AV32" s="895"/>
      <c r="AW32" s="895"/>
      <c r="AX32" s="895"/>
      <c r="AY32" s="895"/>
      <c r="AZ32" s="896" t="s">
        <v>574</v>
      </c>
      <c r="BA32" s="896"/>
      <c r="BB32" s="896"/>
      <c r="BC32" s="896"/>
      <c r="BD32" s="896"/>
      <c r="BE32" s="897" t="s">
        <v>406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389</v>
      </c>
      <c r="B63" s="854" t="s">
        <v>408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91</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409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411</v>
      </c>
      <c r="B66" s="793"/>
      <c r="C66" s="793"/>
      <c r="D66" s="793"/>
      <c r="E66" s="793"/>
      <c r="F66" s="793"/>
      <c r="G66" s="793"/>
      <c r="H66" s="793"/>
      <c r="I66" s="793"/>
      <c r="J66" s="793"/>
      <c r="K66" s="793"/>
      <c r="L66" s="793"/>
      <c r="M66" s="793"/>
      <c r="N66" s="793"/>
      <c r="O66" s="793"/>
      <c r="P66" s="794"/>
      <c r="Q66" s="798" t="s">
        <v>412</v>
      </c>
      <c r="R66" s="799"/>
      <c r="S66" s="799"/>
      <c r="T66" s="799"/>
      <c r="U66" s="800"/>
      <c r="V66" s="798" t="s">
        <v>413</v>
      </c>
      <c r="W66" s="799"/>
      <c r="X66" s="799"/>
      <c r="Y66" s="799"/>
      <c r="Z66" s="800"/>
      <c r="AA66" s="798" t="s">
        <v>395</v>
      </c>
      <c r="AB66" s="799"/>
      <c r="AC66" s="799"/>
      <c r="AD66" s="799"/>
      <c r="AE66" s="800"/>
      <c r="AF66" s="919" t="s">
        <v>414</v>
      </c>
      <c r="AG66" s="880"/>
      <c r="AH66" s="880"/>
      <c r="AI66" s="880"/>
      <c r="AJ66" s="920"/>
      <c r="AK66" s="798" t="s">
        <v>415</v>
      </c>
      <c r="AL66" s="793"/>
      <c r="AM66" s="793"/>
      <c r="AN66" s="793"/>
      <c r="AO66" s="794"/>
      <c r="AP66" s="798" t="s">
        <v>416</v>
      </c>
      <c r="AQ66" s="799"/>
      <c r="AR66" s="799"/>
      <c r="AS66" s="799"/>
      <c r="AT66" s="800"/>
      <c r="AU66" s="798" t="s">
        <v>417</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575</v>
      </c>
      <c r="C68" s="935"/>
      <c r="D68" s="935"/>
      <c r="E68" s="935"/>
      <c r="F68" s="935"/>
      <c r="G68" s="935"/>
      <c r="H68" s="935"/>
      <c r="I68" s="935"/>
      <c r="J68" s="935"/>
      <c r="K68" s="935"/>
      <c r="L68" s="935"/>
      <c r="M68" s="935"/>
      <c r="N68" s="935"/>
      <c r="O68" s="935"/>
      <c r="P68" s="936"/>
      <c r="Q68" s="937">
        <v>3699</v>
      </c>
      <c r="R68" s="931"/>
      <c r="S68" s="931"/>
      <c r="T68" s="931"/>
      <c r="U68" s="931"/>
      <c r="V68" s="931">
        <v>3592</v>
      </c>
      <c r="W68" s="931"/>
      <c r="X68" s="931"/>
      <c r="Y68" s="931"/>
      <c r="Z68" s="931"/>
      <c r="AA68" s="931">
        <v>107</v>
      </c>
      <c r="AB68" s="931"/>
      <c r="AC68" s="931"/>
      <c r="AD68" s="931"/>
      <c r="AE68" s="931"/>
      <c r="AF68" s="931">
        <v>107</v>
      </c>
      <c r="AG68" s="931"/>
      <c r="AH68" s="931"/>
      <c r="AI68" s="931"/>
      <c r="AJ68" s="931"/>
      <c r="AK68" s="931" t="s">
        <v>576</v>
      </c>
      <c r="AL68" s="931"/>
      <c r="AM68" s="931"/>
      <c r="AN68" s="931"/>
      <c r="AO68" s="931"/>
      <c r="AP68" s="931">
        <v>388</v>
      </c>
      <c r="AQ68" s="931"/>
      <c r="AR68" s="931"/>
      <c r="AS68" s="931"/>
      <c r="AT68" s="931"/>
      <c r="AU68" s="931" t="s">
        <v>576</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577</v>
      </c>
      <c r="C69" s="939"/>
      <c r="D69" s="939"/>
      <c r="E69" s="939"/>
      <c r="F69" s="939"/>
      <c r="G69" s="939"/>
      <c r="H69" s="939"/>
      <c r="I69" s="939"/>
      <c r="J69" s="939"/>
      <c r="K69" s="939"/>
      <c r="L69" s="939"/>
      <c r="M69" s="939"/>
      <c r="N69" s="939"/>
      <c r="O69" s="939"/>
      <c r="P69" s="940"/>
      <c r="Q69" s="941">
        <v>60</v>
      </c>
      <c r="R69" s="895"/>
      <c r="S69" s="895"/>
      <c r="T69" s="895"/>
      <c r="U69" s="895"/>
      <c r="V69" s="895">
        <v>60</v>
      </c>
      <c r="W69" s="895"/>
      <c r="X69" s="895"/>
      <c r="Y69" s="895"/>
      <c r="Z69" s="895"/>
      <c r="AA69" s="895" t="s">
        <v>574</v>
      </c>
      <c r="AB69" s="895"/>
      <c r="AC69" s="895"/>
      <c r="AD69" s="895"/>
      <c r="AE69" s="895"/>
      <c r="AF69" s="895" t="s">
        <v>574</v>
      </c>
      <c r="AG69" s="895"/>
      <c r="AH69" s="895"/>
      <c r="AI69" s="895"/>
      <c r="AJ69" s="895"/>
      <c r="AK69" s="895" t="s">
        <v>576</v>
      </c>
      <c r="AL69" s="895"/>
      <c r="AM69" s="895"/>
      <c r="AN69" s="895"/>
      <c r="AO69" s="895"/>
      <c r="AP69" s="895" t="s">
        <v>576</v>
      </c>
      <c r="AQ69" s="895"/>
      <c r="AR69" s="895"/>
      <c r="AS69" s="895"/>
      <c r="AT69" s="895"/>
      <c r="AU69" s="895" t="s">
        <v>576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578</v>
      </c>
      <c r="C70" s="939"/>
      <c r="D70" s="939"/>
      <c r="E70" s="939"/>
      <c r="F70" s="939"/>
      <c r="G70" s="939"/>
      <c r="H70" s="939"/>
      <c r="I70" s="939"/>
      <c r="J70" s="939"/>
      <c r="K70" s="939"/>
      <c r="L70" s="939"/>
      <c r="M70" s="939"/>
      <c r="N70" s="939"/>
      <c r="O70" s="939"/>
      <c r="P70" s="940"/>
      <c r="Q70" s="941">
        <v>2120</v>
      </c>
      <c r="R70" s="895"/>
      <c r="S70" s="895"/>
      <c r="T70" s="895"/>
      <c r="U70" s="895"/>
      <c r="V70" s="895">
        <v>1967</v>
      </c>
      <c r="W70" s="895"/>
      <c r="X70" s="895"/>
      <c r="Y70" s="895"/>
      <c r="Z70" s="895"/>
      <c r="AA70" s="895">
        <v>153</v>
      </c>
      <c r="AB70" s="895"/>
      <c r="AC70" s="895"/>
      <c r="AD70" s="895"/>
      <c r="AE70" s="895"/>
      <c r="AF70" s="895">
        <v>538</v>
      </c>
      <c r="AG70" s="895"/>
      <c r="AH70" s="895"/>
      <c r="AI70" s="895"/>
      <c r="AJ70" s="895"/>
      <c r="AK70" s="895" t="s">
        <v>576</v>
      </c>
      <c r="AL70" s="895"/>
      <c r="AM70" s="895"/>
      <c r="AN70" s="895"/>
      <c r="AO70" s="895"/>
      <c r="AP70" s="895">
        <v>453</v>
      </c>
      <c r="AQ70" s="895"/>
      <c r="AR70" s="895"/>
      <c r="AS70" s="895"/>
      <c r="AT70" s="895"/>
      <c r="AU70" s="895" t="s">
        <v>576</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579</v>
      </c>
      <c r="C71" s="939"/>
      <c r="D71" s="939"/>
      <c r="E71" s="939"/>
      <c r="F71" s="939"/>
      <c r="G71" s="939"/>
      <c r="H71" s="939"/>
      <c r="I71" s="939"/>
      <c r="J71" s="939"/>
      <c r="K71" s="939"/>
      <c r="L71" s="939"/>
      <c r="M71" s="939"/>
      <c r="N71" s="939"/>
      <c r="O71" s="939"/>
      <c r="P71" s="940"/>
      <c r="Q71" s="941">
        <v>798</v>
      </c>
      <c r="R71" s="895"/>
      <c r="S71" s="895"/>
      <c r="T71" s="895"/>
      <c r="U71" s="895"/>
      <c r="V71" s="895">
        <v>745</v>
      </c>
      <c r="W71" s="895"/>
      <c r="X71" s="895"/>
      <c r="Y71" s="895"/>
      <c r="Z71" s="895"/>
      <c r="AA71" s="895">
        <v>53</v>
      </c>
      <c r="AB71" s="895"/>
      <c r="AC71" s="895"/>
      <c r="AD71" s="895"/>
      <c r="AE71" s="895"/>
      <c r="AF71" s="895">
        <v>53</v>
      </c>
      <c r="AG71" s="895"/>
      <c r="AH71" s="895"/>
      <c r="AI71" s="895"/>
      <c r="AJ71" s="895"/>
      <c r="AK71" s="895" t="s">
        <v>576</v>
      </c>
      <c r="AL71" s="895"/>
      <c r="AM71" s="895"/>
      <c r="AN71" s="895"/>
      <c r="AO71" s="895"/>
      <c r="AP71" s="895" t="s">
        <v>576</v>
      </c>
      <c r="AQ71" s="895"/>
      <c r="AR71" s="895"/>
      <c r="AS71" s="895"/>
      <c r="AT71" s="895"/>
      <c r="AU71" s="895" t="s">
        <v>576</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580</v>
      </c>
      <c r="C72" s="939"/>
      <c r="D72" s="939"/>
      <c r="E72" s="939"/>
      <c r="F72" s="939"/>
      <c r="G72" s="939"/>
      <c r="H72" s="939"/>
      <c r="I72" s="939"/>
      <c r="J72" s="939"/>
      <c r="K72" s="939"/>
      <c r="L72" s="939"/>
      <c r="M72" s="939"/>
      <c r="N72" s="939"/>
      <c r="O72" s="939"/>
      <c r="P72" s="940"/>
      <c r="Q72" s="941">
        <v>254237</v>
      </c>
      <c r="R72" s="895"/>
      <c r="S72" s="895"/>
      <c r="T72" s="895"/>
      <c r="U72" s="895"/>
      <c r="V72" s="895">
        <v>237960</v>
      </c>
      <c r="W72" s="895"/>
      <c r="X72" s="895"/>
      <c r="Y72" s="895"/>
      <c r="Z72" s="895"/>
      <c r="AA72" s="895">
        <v>16277</v>
      </c>
      <c r="AB72" s="895"/>
      <c r="AC72" s="895"/>
      <c r="AD72" s="895"/>
      <c r="AE72" s="895"/>
      <c r="AF72" s="895">
        <v>16277</v>
      </c>
      <c r="AG72" s="895"/>
      <c r="AH72" s="895"/>
      <c r="AI72" s="895"/>
      <c r="AJ72" s="895"/>
      <c r="AK72" s="895">
        <v>534</v>
      </c>
      <c r="AL72" s="895"/>
      <c r="AM72" s="895"/>
      <c r="AN72" s="895"/>
      <c r="AO72" s="895"/>
      <c r="AP72" s="895" t="s">
        <v>576</v>
      </c>
      <c r="AQ72" s="895"/>
      <c r="AR72" s="895"/>
      <c r="AS72" s="895"/>
      <c r="AT72" s="895"/>
      <c r="AU72" s="895" t="s">
        <v>576</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581</v>
      </c>
      <c r="C73" s="939"/>
      <c r="D73" s="939"/>
      <c r="E73" s="939"/>
      <c r="F73" s="939"/>
      <c r="G73" s="939"/>
      <c r="H73" s="939"/>
      <c r="I73" s="939"/>
      <c r="J73" s="939"/>
      <c r="K73" s="939"/>
      <c r="L73" s="939"/>
      <c r="M73" s="939"/>
      <c r="N73" s="939"/>
      <c r="O73" s="939"/>
      <c r="P73" s="940"/>
      <c r="Q73" s="941">
        <v>8056</v>
      </c>
      <c r="R73" s="895"/>
      <c r="S73" s="895"/>
      <c r="T73" s="895"/>
      <c r="U73" s="895"/>
      <c r="V73" s="895">
        <v>6911</v>
      </c>
      <c r="W73" s="895"/>
      <c r="X73" s="895"/>
      <c r="Y73" s="895"/>
      <c r="Z73" s="895"/>
      <c r="AA73" s="895">
        <v>1145</v>
      </c>
      <c r="AB73" s="895"/>
      <c r="AC73" s="895"/>
      <c r="AD73" s="895"/>
      <c r="AE73" s="895"/>
      <c r="AF73" s="895" t="s">
        <v>576</v>
      </c>
      <c r="AG73" s="895"/>
      <c r="AH73" s="895"/>
      <c r="AI73" s="895"/>
      <c r="AJ73" s="895"/>
      <c r="AK73" s="895">
        <v>14</v>
      </c>
      <c r="AL73" s="895"/>
      <c r="AM73" s="895"/>
      <c r="AN73" s="895"/>
      <c r="AO73" s="895"/>
      <c r="AP73" s="895" t="s">
        <v>576</v>
      </c>
      <c r="AQ73" s="895"/>
      <c r="AR73" s="895"/>
      <c r="AS73" s="895"/>
      <c r="AT73" s="895"/>
      <c r="AU73" s="895" t="s">
        <v>576</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582</v>
      </c>
      <c r="C74" s="939"/>
      <c r="D74" s="939"/>
      <c r="E74" s="939"/>
      <c r="F74" s="939"/>
      <c r="G74" s="939"/>
      <c r="H74" s="939"/>
      <c r="I74" s="939"/>
      <c r="J74" s="939"/>
      <c r="K74" s="939"/>
      <c r="L74" s="939"/>
      <c r="M74" s="939"/>
      <c r="N74" s="939"/>
      <c r="O74" s="939"/>
      <c r="P74" s="940"/>
      <c r="Q74" s="941">
        <v>1445</v>
      </c>
      <c r="R74" s="895"/>
      <c r="S74" s="895"/>
      <c r="T74" s="895"/>
      <c r="U74" s="895"/>
      <c r="V74" s="895">
        <v>1444</v>
      </c>
      <c r="W74" s="895"/>
      <c r="X74" s="895"/>
      <c r="Y74" s="895"/>
      <c r="Z74" s="895"/>
      <c r="AA74" s="895">
        <v>1</v>
      </c>
      <c r="AB74" s="895"/>
      <c r="AC74" s="895"/>
      <c r="AD74" s="895"/>
      <c r="AE74" s="895"/>
      <c r="AF74" s="895" t="s">
        <v>576</v>
      </c>
      <c r="AG74" s="895"/>
      <c r="AH74" s="895"/>
      <c r="AI74" s="895"/>
      <c r="AJ74" s="895"/>
      <c r="AK74" s="895" t="s">
        <v>576</v>
      </c>
      <c r="AL74" s="895"/>
      <c r="AM74" s="895"/>
      <c r="AN74" s="895"/>
      <c r="AO74" s="895"/>
      <c r="AP74" s="895" t="s">
        <v>576</v>
      </c>
      <c r="AQ74" s="895"/>
      <c r="AR74" s="895"/>
      <c r="AS74" s="895"/>
      <c r="AT74" s="895"/>
      <c r="AU74" s="895" t="s">
        <v>576</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583</v>
      </c>
      <c r="C75" s="939"/>
      <c r="D75" s="939"/>
      <c r="E75" s="939"/>
      <c r="F75" s="939"/>
      <c r="G75" s="939"/>
      <c r="H75" s="939"/>
      <c r="I75" s="939"/>
      <c r="J75" s="939"/>
      <c r="K75" s="939"/>
      <c r="L75" s="939"/>
      <c r="M75" s="939"/>
      <c r="N75" s="939"/>
      <c r="O75" s="939"/>
      <c r="P75" s="940"/>
      <c r="Q75" s="942">
        <v>1</v>
      </c>
      <c r="R75" s="943"/>
      <c r="S75" s="943"/>
      <c r="T75" s="943"/>
      <c r="U75" s="899"/>
      <c r="V75" s="944" t="s">
        <v>574</v>
      </c>
      <c r="W75" s="943"/>
      <c r="X75" s="943"/>
      <c r="Y75" s="943"/>
      <c r="Z75" s="899"/>
      <c r="AA75" s="944">
        <v>1</v>
      </c>
      <c r="AB75" s="943"/>
      <c r="AC75" s="943"/>
      <c r="AD75" s="943"/>
      <c r="AE75" s="899"/>
      <c r="AF75" s="944" t="s">
        <v>576</v>
      </c>
      <c r="AG75" s="943"/>
      <c r="AH75" s="943"/>
      <c r="AI75" s="943"/>
      <c r="AJ75" s="899"/>
      <c r="AK75" s="944" t="s">
        <v>574</v>
      </c>
      <c r="AL75" s="943"/>
      <c r="AM75" s="943"/>
      <c r="AN75" s="943"/>
      <c r="AO75" s="899"/>
      <c r="AP75" s="944" t="s">
        <v>576</v>
      </c>
      <c r="AQ75" s="943"/>
      <c r="AR75" s="943"/>
      <c r="AS75" s="943"/>
      <c r="AT75" s="899"/>
      <c r="AU75" s="944" t="s">
        <v>576</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584</v>
      </c>
      <c r="C76" s="939"/>
      <c r="D76" s="939"/>
      <c r="E76" s="939"/>
      <c r="F76" s="939"/>
      <c r="G76" s="939"/>
      <c r="H76" s="939"/>
      <c r="I76" s="939"/>
      <c r="J76" s="939"/>
      <c r="K76" s="939"/>
      <c r="L76" s="939"/>
      <c r="M76" s="939"/>
      <c r="N76" s="939"/>
      <c r="O76" s="939"/>
      <c r="P76" s="940"/>
      <c r="Q76" s="942">
        <v>59</v>
      </c>
      <c r="R76" s="943"/>
      <c r="S76" s="943"/>
      <c r="T76" s="943"/>
      <c r="U76" s="899"/>
      <c r="V76" s="944">
        <v>33</v>
      </c>
      <c r="W76" s="943"/>
      <c r="X76" s="943"/>
      <c r="Y76" s="943"/>
      <c r="Z76" s="899"/>
      <c r="AA76" s="944">
        <v>26</v>
      </c>
      <c r="AB76" s="943"/>
      <c r="AC76" s="943"/>
      <c r="AD76" s="943"/>
      <c r="AE76" s="899"/>
      <c r="AF76" s="944" t="s">
        <v>576</v>
      </c>
      <c r="AG76" s="943"/>
      <c r="AH76" s="943"/>
      <c r="AI76" s="943"/>
      <c r="AJ76" s="899"/>
      <c r="AK76" s="944" t="s">
        <v>576</v>
      </c>
      <c r="AL76" s="943"/>
      <c r="AM76" s="943"/>
      <c r="AN76" s="943"/>
      <c r="AO76" s="899"/>
      <c r="AP76" s="944" t="s">
        <v>576</v>
      </c>
      <c r="AQ76" s="943"/>
      <c r="AR76" s="943"/>
      <c r="AS76" s="943"/>
      <c r="AT76" s="899"/>
      <c r="AU76" s="944" t="s">
        <v>576</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585</v>
      </c>
      <c r="C77" s="939"/>
      <c r="D77" s="939"/>
      <c r="E77" s="939"/>
      <c r="F77" s="939"/>
      <c r="G77" s="939"/>
      <c r="H77" s="939"/>
      <c r="I77" s="939"/>
      <c r="J77" s="939"/>
      <c r="K77" s="939"/>
      <c r="L77" s="939"/>
      <c r="M77" s="939"/>
      <c r="N77" s="939"/>
      <c r="O77" s="939"/>
      <c r="P77" s="940"/>
      <c r="Q77" s="942">
        <v>42</v>
      </c>
      <c r="R77" s="943"/>
      <c r="S77" s="943"/>
      <c r="T77" s="943"/>
      <c r="U77" s="899"/>
      <c r="V77" s="944">
        <v>41</v>
      </c>
      <c r="W77" s="943"/>
      <c r="X77" s="943"/>
      <c r="Y77" s="943"/>
      <c r="Z77" s="899"/>
      <c r="AA77" s="944">
        <v>1</v>
      </c>
      <c r="AB77" s="943"/>
      <c r="AC77" s="943"/>
      <c r="AD77" s="943"/>
      <c r="AE77" s="899"/>
      <c r="AF77" s="944" t="s">
        <v>576</v>
      </c>
      <c r="AG77" s="943"/>
      <c r="AH77" s="943"/>
      <c r="AI77" s="943"/>
      <c r="AJ77" s="899"/>
      <c r="AK77" s="944" t="s">
        <v>576</v>
      </c>
      <c r="AL77" s="943"/>
      <c r="AM77" s="943"/>
      <c r="AN77" s="943"/>
      <c r="AO77" s="899"/>
      <c r="AP77" s="944" t="s">
        <v>576</v>
      </c>
      <c r="AQ77" s="943"/>
      <c r="AR77" s="943"/>
      <c r="AS77" s="943"/>
      <c r="AT77" s="899"/>
      <c r="AU77" s="944" t="s">
        <v>576</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389</v>
      </c>
      <c r="B88" s="854" t="s">
        <v>418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419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427</v>
      </c>
      <c r="AB109" s="958"/>
      <c r="AC109" s="958"/>
      <c r="AD109" s="958"/>
      <c r="AE109" s="959"/>
      <c r="AF109" s="957" t="s">
        <v>428</v>
      </c>
      <c r="AG109" s="958"/>
      <c r="AH109" s="958"/>
      <c r="AI109" s="958"/>
      <c r="AJ109" s="959"/>
      <c r="AK109" s="957" t="s">
        <v>304</v>
      </c>
      <c r="AL109" s="958"/>
      <c r="AM109" s="958"/>
      <c r="AN109" s="958"/>
      <c r="AO109" s="959"/>
      <c r="AP109" s="957" t="s">
        <v>429</v>
      </c>
      <c r="AQ109" s="958"/>
      <c r="AR109" s="958"/>
      <c r="AS109" s="958"/>
      <c r="AT109" s="960"/>
      <c r="AU109" s="977" t="s">
        <v>426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427</v>
      </c>
      <c r="BR109" s="958"/>
      <c r="BS109" s="958"/>
      <c r="BT109" s="958"/>
      <c r="BU109" s="959"/>
      <c r="BV109" s="957" t="s">
        <v>428</v>
      </c>
      <c r="BW109" s="958"/>
      <c r="BX109" s="958"/>
      <c r="BY109" s="958"/>
      <c r="BZ109" s="959"/>
      <c r="CA109" s="957" t="s">
        <v>304</v>
      </c>
      <c r="CB109" s="958"/>
      <c r="CC109" s="958"/>
      <c r="CD109" s="958"/>
      <c r="CE109" s="959"/>
      <c r="CF109" s="978" t="s">
        <v>429</v>
      </c>
      <c r="CG109" s="978"/>
      <c r="CH109" s="978"/>
      <c r="CI109" s="978"/>
      <c r="CJ109" s="978"/>
      <c r="CK109" s="957" t="s">
        <v>430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427</v>
      </c>
      <c r="DH109" s="958"/>
      <c r="DI109" s="958"/>
      <c r="DJ109" s="958"/>
      <c r="DK109" s="959"/>
      <c r="DL109" s="957" t="s">
        <v>428</v>
      </c>
      <c r="DM109" s="958"/>
      <c r="DN109" s="958"/>
      <c r="DO109" s="958"/>
      <c r="DP109" s="959"/>
      <c r="DQ109" s="957" t="s">
        <v>304</v>
      </c>
      <c r="DR109" s="958"/>
      <c r="DS109" s="958"/>
      <c r="DT109" s="958"/>
      <c r="DU109" s="959"/>
      <c r="DV109" s="957" t="s">
        <v>429</v>
      </c>
      <c r="DW109" s="958"/>
      <c r="DX109" s="958"/>
      <c r="DY109" s="958"/>
      <c r="DZ109" s="960"/>
    </row>
    <row r="110" spans="1:131" s="226" customFormat="1" ht="26.25" customHeight="1" x14ac:dyDescent="0.2">
      <c r="A110" s="961" t="s">
        <v>431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304560</v>
      </c>
      <c r="AB110" s="965"/>
      <c r="AC110" s="965"/>
      <c r="AD110" s="965"/>
      <c r="AE110" s="966"/>
      <c r="AF110" s="967">
        <v>286633</v>
      </c>
      <c r="AG110" s="965"/>
      <c r="AH110" s="965"/>
      <c r="AI110" s="965"/>
      <c r="AJ110" s="966"/>
      <c r="AK110" s="967">
        <v>283852</v>
      </c>
      <c r="AL110" s="965"/>
      <c r="AM110" s="965"/>
      <c r="AN110" s="965"/>
      <c r="AO110" s="966"/>
      <c r="AP110" s="968">
        <v>15.4</v>
      </c>
      <c r="AQ110" s="969"/>
      <c r="AR110" s="969"/>
      <c r="AS110" s="969"/>
      <c r="AT110" s="970"/>
      <c r="AU110" s="971" t="s">
        <v>72</v>
      </c>
      <c r="AV110" s="972"/>
      <c r="AW110" s="972"/>
      <c r="AX110" s="972"/>
      <c r="AY110" s="972"/>
      <c r="AZ110" s="994" t="s">
        <v>432</v>
      </c>
      <c r="BA110" s="962"/>
      <c r="BB110" s="962"/>
      <c r="BC110" s="962"/>
      <c r="BD110" s="962"/>
      <c r="BE110" s="962"/>
      <c r="BF110" s="962"/>
      <c r="BG110" s="962"/>
      <c r="BH110" s="962"/>
      <c r="BI110" s="962"/>
      <c r="BJ110" s="962"/>
      <c r="BK110" s="962"/>
      <c r="BL110" s="962"/>
      <c r="BM110" s="962"/>
      <c r="BN110" s="962"/>
      <c r="BO110" s="962"/>
      <c r="BP110" s="963"/>
      <c r="BQ110" s="995">
        <v>1874043</v>
      </c>
      <c r="BR110" s="996"/>
      <c r="BS110" s="996"/>
      <c r="BT110" s="996"/>
      <c r="BU110" s="996"/>
      <c r="BV110" s="996">
        <v>2447915</v>
      </c>
      <c r="BW110" s="996"/>
      <c r="BX110" s="996"/>
      <c r="BY110" s="996"/>
      <c r="BZ110" s="996"/>
      <c r="CA110" s="996">
        <v>2510331</v>
      </c>
      <c r="CB110" s="996"/>
      <c r="CC110" s="996"/>
      <c r="CD110" s="996"/>
      <c r="CE110" s="996"/>
      <c r="CF110" s="1009">
        <v>136.19999999999999</v>
      </c>
      <c r="CG110" s="1010"/>
      <c r="CH110" s="1010"/>
      <c r="CI110" s="1010"/>
      <c r="CJ110" s="1010"/>
      <c r="CK110" s="1011" t="s">
        <v>433</v>
      </c>
      <c r="CL110" s="1012"/>
      <c r="CM110" s="994" t="s">
        <v>434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128</v>
      </c>
      <c r="DH110" s="996"/>
      <c r="DI110" s="996"/>
      <c r="DJ110" s="996"/>
      <c r="DK110" s="996"/>
      <c r="DL110" s="996" t="s">
        <v>128</v>
      </c>
      <c r="DM110" s="996"/>
      <c r="DN110" s="996"/>
      <c r="DO110" s="996"/>
      <c r="DP110" s="996"/>
      <c r="DQ110" s="996" t="s">
        <v>128</v>
      </c>
      <c r="DR110" s="996"/>
      <c r="DS110" s="996"/>
      <c r="DT110" s="996"/>
      <c r="DU110" s="996"/>
      <c r="DV110" s="997" t="s">
        <v>128</v>
      </c>
      <c r="DW110" s="997"/>
      <c r="DX110" s="997"/>
      <c r="DY110" s="997"/>
      <c r="DZ110" s="998"/>
    </row>
    <row r="111" spans="1:131" s="226" customFormat="1" ht="26.25" customHeight="1" x14ac:dyDescent="0.2">
      <c r="A111" s="999" t="s">
        <v>435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128</v>
      </c>
      <c r="AB111" s="1003"/>
      <c r="AC111" s="1003"/>
      <c r="AD111" s="1003"/>
      <c r="AE111" s="1004"/>
      <c r="AF111" s="1005" t="s">
        <v>436</v>
      </c>
      <c r="AG111" s="1003"/>
      <c r="AH111" s="1003"/>
      <c r="AI111" s="1003"/>
      <c r="AJ111" s="1004"/>
      <c r="AK111" s="1005" t="s">
        <v>128</v>
      </c>
      <c r="AL111" s="1003"/>
      <c r="AM111" s="1003"/>
      <c r="AN111" s="1003"/>
      <c r="AO111" s="1004"/>
      <c r="AP111" s="1006" t="s">
        <v>128</v>
      </c>
      <c r="AQ111" s="1007"/>
      <c r="AR111" s="1007"/>
      <c r="AS111" s="1007"/>
      <c r="AT111" s="1008"/>
      <c r="AU111" s="973"/>
      <c r="AV111" s="974"/>
      <c r="AW111" s="974"/>
      <c r="AX111" s="974"/>
      <c r="AY111" s="974"/>
      <c r="AZ111" s="987" t="s">
        <v>437</v>
      </c>
      <c r="BA111" s="988"/>
      <c r="BB111" s="988"/>
      <c r="BC111" s="988"/>
      <c r="BD111" s="988"/>
      <c r="BE111" s="988"/>
      <c r="BF111" s="988"/>
      <c r="BG111" s="988"/>
      <c r="BH111" s="988"/>
      <c r="BI111" s="988"/>
      <c r="BJ111" s="988"/>
      <c r="BK111" s="988"/>
      <c r="BL111" s="988"/>
      <c r="BM111" s="988"/>
      <c r="BN111" s="988"/>
      <c r="BO111" s="988"/>
      <c r="BP111" s="989"/>
      <c r="BQ111" s="990" t="s">
        <v>128</v>
      </c>
      <c r="BR111" s="991"/>
      <c r="BS111" s="991"/>
      <c r="BT111" s="991"/>
      <c r="BU111" s="991"/>
      <c r="BV111" s="991" t="s">
        <v>438</v>
      </c>
      <c r="BW111" s="991"/>
      <c r="BX111" s="991"/>
      <c r="BY111" s="991"/>
      <c r="BZ111" s="991"/>
      <c r="CA111" s="991" t="s">
        <v>128</v>
      </c>
      <c r="CB111" s="991"/>
      <c r="CC111" s="991"/>
      <c r="CD111" s="991"/>
      <c r="CE111" s="991"/>
      <c r="CF111" s="985" t="s">
        <v>128</v>
      </c>
      <c r="CG111" s="986"/>
      <c r="CH111" s="986"/>
      <c r="CI111" s="986"/>
      <c r="CJ111" s="986"/>
      <c r="CK111" s="1013"/>
      <c r="CL111" s="1014"/>
      <c r="CM111" s="987" t="s">
        <v>439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128</v>
      </c>
      <c r="DH111" s="991"/>
      <c r="DI111" s="991"/>
      <c r="DJ111" s="991"/>
      <c r="DK111" s="991"/>
      <c r="DL111" s="991" t="s">
        <v>438</v>
      </c>
      <c r="DM111" s="991"/>
      <c r="DN111" s="991"/>
      <c r="DO111" s="991"/>
      <c r="DP111" s="991"/>
      <c r="DQ111" s="991" t="s">
        <v>436</v>
      </c>
      <c r="DR111" s="991"/>
      <c r="DS111" s="991"/>
      <c r="DT111" s="991"/>
      <c r="DU111" s="991"/>
      <c r="DV111" s="992" t="s">
        <v>128</v>
      </c>
      <c r="DW111" s="992"/>
      <c r="DX111" s="992"/>
      <c r="DY111" s="992"/>
      <c r="DZ111" s="993"/>
    </row>
    <row r="112" spans="1:131" s="226" customFormat="1" ht="26.25" customHeight="1" x14ac:dyDescent="0.2">
      <c r="A112" s="1017" t="s">
        <v>440</v>
      </c>
      <c r="B112" s="1018"/>
      <c r="C112" s="988" t="s">
        <v>441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128</v>
      </c>
      <c r="AB112" s="1024"/>
      <c r="AC112" s="1024"/>
      <c r="AD112" s="1024"/>
      <c r="AE112" s="1025"/>
      <c r="AF112" s="1026" t="s">
        <v>128</v>
      </c>
      <c r="AG112" s="1024"/>
      <c r="AH112" s="1024"/>
      <c r="AI112" s="1024"/>
      <c r="AJ112" s="1025"/>
      <c r="AK112" s="1026" t="s">
        <v>128</v>
      </c>
      <c r="AL112" s="1024"/>
      <c r="AM112" s="1024"/>
      <c r="AN112" s="1024"/>
      <c r="AO112" s="1025"/>
      <c r="AP112" s="1027" t="s">
        <v>409</v>
      </c>
      <c r="AQ112" s="1028"/>
      <c r="AR112" s="1028"/>
      <c r="AS112" s="1028"/>
      <c r="AT112" s="1029"/>
      <c r="AU112" s="973"/>
      <c r="AV112" s="974"/>
      <c r="AW112" s="974"/>
      <c r="AX112" s="974"/>
      <c r="AY112" s="974"/>
      <c r="AZ112" s="987" t="s">
        <v>442</v>
      </c>
      <c r="BA112" s="988"/>
      <c r="BB112" s="988"/>
      <c r="BC112" s="988"/>
      <c r="BD112" s="988"/>
      <c r="BE112" s="988"/>
      <c r="BF112" s="988"/>
      <c r="BG112" s="988"/>
      <c r="BH112" s="988"/>
      <c r="BI112" s="988"/>
      <c r="BJ112" s="988"/>
      <c r="BK112" s="988"/>
      <c r="BL112" s="988"/>
      <c r="BM112" s="988"/>
      <c r="BN112" s="988"/>
      <c r="BO112" s="988"/>
      <c r="BP112" s="989"/>
      <c r="BQ112" s="990">
        <v>520126</v>
      </c>
      <c r="BR112" s="991"/>
      <c r="BS112" s="991"/>
      <c r="BT112" s="991"/>
      <c r="BU112" s="991"/>
      <c r="BV112" s="991">
        <v>467304</v>
      </c>
      <c r="BW112" s="991"/>
      <c r="BX112" s="991"/>
      <c r="BY112" s="991"/>
      <c r="BZ112" s="991"/>
      <c r="CA112" s="991">
        <v>413359</v>
      </c>
      <c r="CB112" s="991"/>
      <c r="CC112" s="991"/>
      <c r="CD112" s="991"/>
      <c r="CE112" s="991"/>
      <c r="CF112" s="985">
        <v>22.4</v>
      </c>
      <c r="CG112" s="986"/>
      <c r="CH112" s="986"/>
      <c r="CI112" s="986"/>
      <c r="CJ112" s="986"/>
      <c r="CK112" s="1013"/>
      <c r="CL112" s="1014"/>
      <c r="CM112" s="987" t="s">
        <v>443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436</v>
      </c>
      <c r="DH112" s="991"/>
      <c r="DI112" s="991"/>
      <c r="DJ112" s="991"/>
      <c r="DK112" s="991"/>
      <c r="DL112" s="991" t="s">
        <v>128</v>
      </c>
      <c r="DM112" s="991"/>
      <c r="DN112" s="991"/>
      <c r="DO112" s="991"/>
      <c r="DP112" s="991"/>
      <c r="DQ112" s="991" t="s">
        <v>128</v>
      </c>
      <c r="DR112" s="991"/>
      <c r="DS112" s="991"/>
      <c r="DT112" s="991"/>
      <c r="DU112" s="991"/>
      <c r="DV112" s="992" t="s">
        <v>128</v>
      </c>
      <c r="DW112" s="992"/>
      <c r="DX112" s="992"/>
      <c r="DY112" s="992"/>
      <c r="DZ112" s="993"/>
    </row>
    <row r="113" spans="1:130" s="226" customFormat="1" ht="26.25" customHeight="1" x14ac:dyDescent="0.2">
      <c r="A113" s="1019"/>
      <c r="B113" s="1020"/>
      <c r="C113" s="988" t="s">
        <v>444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62754</v>
      </c>
      <c r="AB113" s="1003"/>
      <c r="AC113" s="1003"/>
      <c r="AD113" s="1003"/>
      <c r="AE113" s="1004"/>
      <c r="AF113" s="1005">
        <v>62754</v>
      </c>
      <c r="AG113" s="1003"/>
      <c r="AH113" s="1003"/>
      <c r="AI113" s="1003"/>
      <c r="AJ113" s="1004"/>
      <c r="AK113" s="1005">
        <v>62754</v>
      </c>
      <c r="AL113" s="1003"/>
      <c r="AM113" s="1003"/>
      <c r="AN113" s="1003"/>
      <c r="AO113" s="1004"/>
      <c r="AP113" s="1006">
        <v>3.4</v>
      </c>
      <c r="AQ113" s="1007"/>
      <c r="AR113" s="1007"/>
      <c r="AS113" s="1007"/>
      <c r="AT113" s="1008"/>
      <c r="AU113" s="973"/>
      <c r="AV113" s="974"/>
      <c r="AW113" s="974"/>
      <c r="AX113" s="974"/>
      <c r="AY113" s="974"/>
      <c r="AZ113" s="987" t="s">
        <v>445</v>
      </c>
      <c r="BA113" s="988"/>
      <c r="BB113" s="988"/>
      <c r="BC113" s="988"/>
      <c r="BD113" s="988"/>
      <c r="BE113" s="988"/>
      <c r="BF113" s="988"/>
      <c r="BG113" s="988"/>
      <c r="BH113" s="988"/>
      <c r="BI113" s="988"/>
      <c r="BJ113" s="988"/>
      <c r="BK113" s="988"/>
      <c r="BL113" s="988"/>
      <c r="BM113" s="988"/>
      <c r="BN113" s="988"/>
      <c r="BO113" s="988"/>
      <c r="BP113" s="989"/>
      <c r="BQ113" s="990">
        <v>35128</v>
      </c>
      <c r="BR113" s="991"/>
      <c r="BS113" s="991"/>
      <c r="BT113" s="991"/>
      <c r="BU113" s="991"/>
      <c r="BV113" s="991">
        <v>30275</v>
      </c>
      <c r="BW113" s="991"/>
      <c r="BX113" s="991"/>
      <c r="BY113" s="991"/>
      <c r="BZ113" s="991"/>
      <c r="CA113" s="991">
        <v>27281</v>
      </c>
      <c r="CB113" s="991"/>
      <c r="CC113" s="991"/>
      <c r="CD113" s="991"/>
      <c r="CE113" s="991"/>
      <c r="CF113" s="985">
        <v>1.5</v>
      </c>
      <c r="CG113" s="986"/>
      <c r="CH113" s="986"/>
      <c r="CI113" s="986"/>
      <c r="CJ113" s="986"/>
      <c r="CK113" s="1013"/>
      <c r="CL113" s="1014"/>
      <c r="CM113" s="987" t="s">
        <v>446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128</v>
      </c>
      <c r="DH113" s="1024"/>
      <c r="DI113" s="1024"/>
      <c r="DJ113" s="1024"/>
      <c r="DK113" s="1025"/>
      <c r="DL113" s="1026" t="s">
        <v>128</v>
      </c>
      <c r="DM113" s="1024"/>
      <c r="DN113" s="1024"/>
      <c r="DO113" s="1024"/>
      <c r="DP113" s="1025"/>
      <c r="DQ113" s="1026" t="s">
        <v>128</v>
      </c>
      <c r="DR113" s="1024"/>
      <c r="DS113" s="1024"/>
      <c r="DT113" s="1024"/>
      <c r="DU113" s="1025"/>
      <c r="DV113" s="1027" t="s">
        <v>128</v>
      </c>
      <c r="DW113" s="1028"/>
      <c r="DX113" s="1028"/>
      <c r="DY113" s="1028"/>
      <c r="DZ113" s="1029"/>
    </row>
    <row r="114" spans="1:130" s="226" customFormat="1" ht="26.25" customHeight="1" x14ac:dyDescent="0.2">
      <c r="A114" s="1019"/>
      <c r="B114" s="1020"/>
      <c r="C114" s="988" t="s">
        <v>447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7073</v>
      </c>
      <c r="AB114" s="1024"/>
      <c r="AC114" s="1024"/>
      <c r="AD114" s="1024"/>
      <c r="AE114" s="1025"/>
      <c r="AF114" s="1026">
        <v>5305</v>
      </c>
      <c r="AG114" s="1024"/>
      <c r="AH114" s="1024"/>
      <c r="AI114" s="1024"/>
      <c r="AJ114" s="1025"/>
      <c r="AK114" s="1026">
        <v>5999</v>
      </c>
      <c r="AL114" s="1024"/>
      <c r="AM114" s="1024"/>
      <c r="AN114" s="1024"/>
      <c r="AO114" s="1025"/>
      <c r="AP114" s="1027">
        <v>0.3</v>
      </c>
      <c r="AQ114" s="1028"/>
      <c r="AR114" s="1028"/>
      <c r="AS114" s="1028"/>
      <c r="AT114" s="1029"/>
      <c r="AU114" s="973"/>
      <c r="AV114" s="974"/>
      <c r="AW114" s="974"/>
      <c r="AX114" s="974"/>
      <c r="AY114" s="974"/>
      <c r="AZ114" s="987" t="s">
        <v>448</v>
      </c>
      <c r="BA114" s="988"/>
      <c r="BB114" s="988"/>
      <c r="BC114" s="988"/>
      <c r="BD114" s="988"/>
      <c r="BE114" s="988"/>
      <c r="BF114" s="988"/>
      <c r="BG114" s="988"/>
      <c r="BH114" s="988"/>
      <c r="BI114" s="988"/>
      <c r="BJ114" s="988"/>
      <c r="BK114" s="988"/>
      <c r="BL114" s="988"/>
      <c r="BM114" s="988"/>
      <c r="BN114" s="988"/>
      <c r="BO114" s="988"/>
      <c r="BP114" s="989"/>
      <c r="BQ114" s="990">
        <v>270832</v>
      </c>
      <c r="BR114" s="991"/>
      <c r="BS114" s="991"/>
      <c r="BT114" s="991"/>
      <c r="BU114" s="991"/>
      <c r="BV114" s="991">
        <v>277368</v>
      </c>
      <c r="BW114" s="991"/>
      <c r="BX114" s="991"/>
      <c r="BY114" s="991"/>
      <c r="BZ114" s="991"/>
      <c r="CA114" s="991">
        <v>286586</v>
      </c>
      <c r="CB114" s="991"/>
      <c r="CC114" s="991"/>
      <c r="CD114" s="991"/>
      <c r="CE114" s="991"/>
      <c r="CF114" s="985">
        <v>15.6</v>
      </c>
      <c r="CG114" s="986"/>
      <c r="CH114" s="986"/>
      <c r="CI114" s="986"/>
      <c r="CJ114" s="986"/>
      <c r="CK114" s="1013"/>
      <c r="CL114" s="1014"/>
      <c r="CM114" s="987" t="s">
        <v>449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438</v>
      </c>
      <c r="DH114" s="1024"/>
      <c r="DI114" s="1024"/>
      <c r="DJ114" s="1024"/>
      <c r="DK114" s="1025"/>
      <c r="DL114" s="1026" t="s">
        <v>128</v>
      </c>
      <c r="DM114" s="1024"/>
      <c r="DN114" s="1024"/>
      <c r="DO114" s="1024"/>
      <c r="DP114" s="1025"/>
      <c r="DQ114" s="1026" t="s">
        <v>128</v>
      </c>
      <c r="DR114" s="1024"/>
      <c r="DS114" s="1024"/>
      <c r="DT114" s="1024"/>
      <c r="DU114" s="1025"/>
      <c r="DV114" s="1027" t="s">
        <v>128</v>
      </c>
      <c r="DW114" s="1028"/>
      <c r="DX114" s="1028"/>
      <c r="DY114" s="1028"/>
      <c r="DZ114" s="1029"/>
    </row>
    <row r="115" spans="1:130" s="226" customFormat="1" ht="26.25" customHeight="1" x14ac:dyDescent="0.2">
      <c r="A115" s="1019"/>
      <c r="B115" s="1020"/>
      <c r="C115" s="988" t="s">
        <v>450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128</v>
      </c>
      <c r="AB115" s="1003"/>
      <c r="AC115" s="1003"/>
      <c r="AD115" s="1003"/>
      <c r="AE115" s="1004"/>
      <c r="AF115" s="1005" t="s">
        <v>128</v>
      </c>
      <c r="AG115" s="1003"/>
      <c r="AH115" s="1003"/>
      <c r="AI115" s="1003"/>
      <c r="AJ115" s="1004"/>
      <c r="AK115" s="1005" t="s">
        <v>128</v>
      </c>
      <c r="AL115" s="1003"/>
      <c r="AM115" s="1003"/>
      <c r="AN115" s="1003"/>
      <c r="AO115" s="1004"/>
      <c r="AP115" s="1006" t="s">
        <v>409</v>
      </c>
      <c r="AQ115" s="1007"/>
      <c r="AR115" s="1007"/>
      <c r="AS115" s="1007"/>
      <c r="AT115" s="1008"/>
      <c r="AU115" s="973"/>
      <c r="AV115" s="974"/>
      <c r="AW115" s="974"/>
      <c r="AX115" s="974"/>
      <c r="AY115" s="974"/>
      <c r="AZ115" s="987" t="s">
        <v>451</v>
      </c>
      <c r="BA115" s="988"/>
      <c r="BB115" s="988"/>
      <c r="BC115" s="988"/>
      <c r="BD115" s="988"/>
      <c r="BE115" s="988"/>
      <c r="BF115" s="988"/>
      <c r="BG115" s="988"/>
      <c r="BH115" s="988"/>
      <c r="BI115" s="988"/>
      <c r="BJ115" s="988"/>
      <c r="BK115" s="988"/>
      <c r="BL115" s="988"/>
      <c r="BM115" s="988"/>
      <c r="BN115" s="988"/>
      <c r="BO115" s="988"/>
      <c r="BP115" s="989"/>
      <c r="BQ115" s="990" t="s">
        <v>409</v>
      </c>
      <c r="BR115" s="991"/>
      <c r="BS115" s="991"/>
      <c r="BT115" s="991"/>
      <c r="BU115" s="991"/>
      <c r="BV115" s="991" t="s">
        <v>128</v>
      </c>
      <c r="BW115" s="991"/>
      <c r="BX115" s="991"/>
      <c r="BY115" s="991"/>
      <c r="BZ115" s="991"/>
      <c r="CA115" s="991" t="s">
        <v>409</v>
      </c>
      <c r="CB115" s="991"/>
      <c r="CC115" s="991"/>
      <c r="CD115" s="991"/>
      <c r="CE115" s="991"/>
      <c r="CF115" s="985" t="s">
        <v>128</v>
      </c>
      <c r="CG115" s="986"/>
      <c r="CH115" s="986"/>
      <c r="CI115" s="986"/>
      <c r="CJ115" s="986"/>
      <c r="CK115" s="1013"/>
      <c r="CL115" s="1014"/>
      <c r="CM115" s="987" t="s">
        <v>452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409</v>
      </c>
      <c r="DH115" s="1024"/>
      <c r="DI115" s="1024"/>
      <c r="DJ115" s="1024"/>
      <c r="DK115" s="1025"/>
      <c r="DL115" s="1026" t="s">
        <v>128</v>
      </c>
      <c r="DM115" s="1024"/>
      <c r="DN115" s="1024"/>
      <c r="DO115" s="1024"/>
      <c r="DP115" s="1025"/>
      <c r="DQ115" s="1026" t="s">
        <v>128</v>
      </c>
      <c r="DR115" s="1024"/>
      <c r="DS115" s="1024"/>
      <c r="DT115" s="1024"/>
      <c r="DU115" s="1025"/>
      <c r="DV115" s="1027" t="s">
        <v>409</v>
      </c>
      <c r="DW115" s="1028"/>
      <c r="DX115" s="1028"/>
      <c r="DY115" s="1028"/>
      <c r="DZ115" s="1029"/>
    </row>
    <row r="116" spans="1:130" s="226" customFormat="1" ht="26.25" customHeight="1" x14ac:dyDescent="0.2">
      <c r="A116" s="1021"/>
      <c r="B116" s="1022"/>
      <c r="C116" s="1030" t="s">
        <v>453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409</v>
      </c>
      <c r="AB116" s="1024"/>
      <c r="AC116" s="1024"/>
      <c r="AD116" s="1024"/>
      <c r="AE116" s="1025"/>
      <c r="AF116" s="1026" t="s">
        <v>128</v>
      </c>
      <c r="AG116" s="1024"/>
      <c r="AH116" s="1024"/>
      <c r="AI116" s="1024"/>
      <c r="AJ116" s="1025"/>
      <c r="AK116" s="1026" t="s">
        <v>128</v>
      </c>
      <c r="AL116" s="1024"/>
      <c r="AM116" s="1024"/>
      <c r="AN116" s="1024"/>
      <c r="AO116" s="1025"/>
      <c r="AP116" s="1027" t="s">
        <v>438</v>
      </c>
      <c r="AQ116" s="1028"/>
      <c r="AR116" s="1028"/>
      <c r="AS116" s="1028"/>
      <c r="AT116" s="1029"/>
      <c r="AU116" s="973"/>
      <c r="AV116" s="974"/>
      <c r="AW116" s="974"/>
      <c r="AX116" s="974"/>
      <c r="AY116" s="974"/>
      <c r="AZ116" s="1032" t="s">
        <v>454</v>
      </c>
      <c r="BA116" s="1033"/>
      <c r="BB116" s="1033"/>
      <c r="BC116" s="1033"/>
      <c r="BD116" s="1033"/>
      <c r="BE116" s="1033"/>
      <c r="BF116" s="1033"/>
      <c r="BG116" s="1033"/>
      <c r="BH116" s="1033"/>
      <c r="BI116" s="1033"/>
      <c r="BJ116" s="1033"/>
      <c r="BK116" s="1033"/>
      <c r="BL116" s="1033"/>
      <c r="BM116" s="1033"/>
      <c r="BN116" s="1033"/>
      <c r="BO116" s="1033"/>
      <c r="BP116" s="1034"/>
      <c r="BQ116" s="990" t="s">
        <v>409</v>
      </c>
      <c r="BR116" s="991"/>
      <c r="BS116" s="991"/>
      <c r="BT116" s="991"/>
      <c r="BU116" s="991"/>
      <c r="BV116" s="991" t="s">
        <v>128</v>
      </c>
      <c r="BW116" s="991"/>
      <c r="BX116" s="991"/>
      <c r="BY116" s="991"/>
      <c r="BZ116" s="991"/>
      <c r="CA116" s="991" t="s">
        <v>128</v>
      </c>
      <c r="CB116" s="991"/>
      <c r="CC116" s="991"/>
      <c r="CD116" s="991"/>
      <c r="CE116" s="991"/>
      <c r="CF116" s="985" t="s">
        <v>128</v>
      </c>
      <c r="CG116" s="986"/>
      <c r="CH116" s="986"/>
      <c r="CI116" s="986"/>
      <c r="CJ116" s="986"/>
      <c r="CK116" s="1013"/>
      <c r="CL116" s="1014"/>
      <c r="CM116" s="987" t="s">
        <v>455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128</v>
      </c>
      <c r="DH116" s="1024"/>
      <c r="DI116" s="1024"/>
      <c r="DJ116" s="1024"/>
      <c r="DK116" s="1025"/>
      <c r="DL116" s="1026" t="s">
        <v>128</v>
      </c>
      <c r="DM116" s="1024"/>
      <c r="DN116" s="1024"/>
      <c r="DO116" s="1024"/>
      <c r="DP116" s="1025"/>
      <c r="DQ116" s="1026" t="s">
        <v>128</v>
      </c>
      <c r="DR116" s="1024"/>
      <c r="DS116" s="1024"/>
      <c r="DT116" s="1024"/>
      <c r="DU116" s="1025"/>
      <c r="DV116" s="1027" t="s">
        <v>438</v>
      </c>
      <c r="DW116" s="1028"/>
      <c r="DX116" s="1028"/>
      <c r="DY116" s="1028"/>
      <c r="DZ116" s="1029"/>
    </row>
    <row r="117" spans="1:130" s="226" customFormat="1" ht="26.25" customHeight="1" x14ac:dyDescent="0.2">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456</v>
      </c>
      <c r="Z117" s="959"/>
      <c r="AA117" s="1043">
        <v>374387</v>
      </c>
      <c r="AB117" s="1044"/>
      <c r="AC117" s="1044"/>
      <c r="AD117" s="1044"/>
      <c r="AE117" s="1045"/>
      <c r="AF117" s="1046">
        <v>354692</v>
      </c>
      <c r="AG117" s="1044"/>
      <c r="AH117" s="1044"/>
      <c r="AI117" s="1044"/>
      <c r="AJ117" s="1045"/>
      <c r="AK117" s="1046">
        <v>352605</v>
      </c>
      <c r="AL117" s="1044"/>
      <c r="AM117" s="1044"/>
      <c r="AN117" s="1044"/>
      <c r="AO117" s="1045"/>
      <c r="AP117" s="1047"/>
      <c r="AQ117" s="1048"/>
      <c r="AR117" s="1048"/>
      <c r="AS117" s="1048"/>
      <c r="AT117" s="1049"/>
      <c r="AU117" s="973"/>
      <c r="AV117" s="974"/>
      <c r="AW117" s="974"/>
      <c r="AX117" s="974"/>
      <c r="AY117" s="974"/>
      <c r="AZ117" s="1039" t="s">
        <v>457</v>
      </c>
      <c r="BA117" s="1040"/>
      <c r="BB117" s="1040"/>
      <c r="BC117" s="1040"/>
      <c r="BD117" s="1040"/>
      <c r="BE117" s="1040"/>
      <c r="BF117" s="1040"/>
      <c r="BG117" s="1040"/>
      <c r="BH117" s="1040"/>
      <c r="BI117" s="1040"/>
      <c r="BJ117" s="1040"/>
      <c r="BK117" s="1040"/>
      <c r="BL117" s="1040"/>
      <c r="BM117" s="1040"/>
      <c r="BN117" s="1040"/>
      <c r="BO117" s="1040"/>
      <c r="BP117" s="1041"/>
      <c r="BQ117" s="990" t="s">
        <v>128</v>
      </c>
      <c r="BR117" s="991"/>
      <c r="BS117" s="991"/>
      <c r="BT117" s="991"/>
      <c r="BU117" s="991"/>
      <c r="BV117" s="991" t="s">
        <v>409</v>
      </c>
      <c r="BW117" s="991"/>
      <c r="BX117" s="991"/>
      <c r="BY117" s="991"/>
      <c r="BZ117" s="991"/>
      <c r="CA117" s="991" t="s">
        <v>409</v>
      </c>
      <c r="CB117" s="991"/>
      <c r="CC117" s="991"/>
      <c r="CD117" s="991"/>
      <c r="CE117" s="991"/>
      <c r="CF117" s="985" t="s">
        <v>438</v>
      </c>
      <c r="CG117" s="986"/>
      <c r="CH117" s="986"/>
      <c r="CI117" s="986"/>
      <c r="CJ117" s="986"/>
      <c r="CK117" s="1013"/>
      <c r="CL117" s="1014"/>
      <c r="CM117" s="987" t="s">
        <v>458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438</v>
      </c>
      <c r="DH117" s="1024"/>
      <c r="DI117" s="1024"/>
      <c r="DJ117" s="1024"/>
      <c r="DK117" s="1025"/>
      <c r="DL117" s="1026" t="s">
        <v>409</v>
      </c>
      <c r="DM117" s="1024"/>
      <c r="DN117" s="1024"/>
      <c r="DO117" s="1024"/>
      <c r="DP117" s="1025"/>
      <c r="DQ117" s="1026" t="s">
        <v>409</v>
      </c>
      <c r="DR117" s="1024"/>
      <c r="DS117" s="1024"/>
      <c r="DT117" s="1024"/>
      <c r="DU117" s="1025"/>
      <c r="DV117" s="1027" t="s">
        <v>128</v>
      </c>
      <c r="DW117" s="1028"/>
      <c r="DX117" s="1028"/>
      <c r="DY117" s="1028"/>
      <c r="DZ117" s="1029"/>
    </row>
    <row r="118" spans="1:130" s="226" customFormat="1" ht="26.25" customHeight="1" x14ac:dyDescent="0.2">
      <c r="A118" s="977" t="s">
        <v>430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427</v>
      </c>
      <c r="AB118" s="958"/>
      <c r="AC118" s="958"/>
      <c r="AD118" s="958"/>
      <c r="AE118" s="959"/>
      <c r="AF118" s="957" t="s">
        <v>428</v>
      </c>
      <c r="AG118" s="958"/>
      <c r="AH118" s="958"/>
      <c r="AI118" s="958"/>
      <c r="AJ118" s="959"/>
      <c r="AK118" s="957" t="s">
        <v>304</v>
      </c>
      <c r="AL118" s="958"/>
      <c r="AM118" s="958"/>
      <c r="AN118" s="958"/>
      <c r="AO118" s="959"/>
      <c r="AP118" s="1035" t="s">
        <v>429</v>
      </c>
      <c r="AQ118" s="1036"/>
      <c r="AR118" s="1036"/>
      <c r="AS118" s="1036"/>
      <c r="AT118" s="1037"/>
      <c r="AU118" s="973"/>
      <c r="AV118" s="974"/>
      <c r="AW118" s="974"/>
      <c r="AX118" s="974"/>
      <c r="AY118" s="974"/>
      <c r="AZ118" s="1038" t="s">
        <v>459</v>
      </c>
      <c r="BA118" s="1030"/>
      <c r="BB118" s="1030"/>
      <c r="BC118" s="1030"/>
      <c r="BD118" s="1030"/>
      <c r="BE118" s="1030"/>
      <c r="BF118" s="1030"/>
      <c r="BG118" s="1030"/>
      <c r="BH118" s="1030"/>
      <c r="BI118" s="1030"/>
      <c r="BJ118" s="1030"/>
      <c r="BK118" s="1030"/>
      <c r="BL118" s="1030"/>
      <c r="BM118" s="1030"/>
      <c r="BN118" s="1030"/>
      <c r="BO118" s="1030"/>
      <c r="BP118" s="1031"/>
      <c r="BQ118" s="1064" t="s">
        <v>436</v>
      </c>
      <c r="BR118" s="1065"/>
      <c r="BS118" s="1065"/>
      <c r="BT118" s="1065"/>
      <c r="BU118" s="1065"/>
      <c r="BV118" s="1065" t="s">
        <v>128</v>
      </c>
      <c r="BW118" s="1065"/>
      <c r="BX118" s="1065"/>
      <c r="BY118" s="1065"/>
      <c r="BZ118" s="1065"/>
      <c r="CA118" s="1065" t="s">
        <v>128</v>
      </c>
      <c r="CB118" s="1065"/>
      <c r="CC118" s="1065"/>
      <c r="CD118" s="1065"/>
      <c r="CE118" s="1065"/>
      <c r="CF118" s="985" t="s">
        <v>409</v>
      </c>
      <c r="CG118" s="986"/>
      <c r="CH118" s="986"/>
      <c r="CI118" s="986"/>
      <c r="CJ118" s="986"/>
      <c r="CK118" s="1013"/>
      <c r="CL118" s="1014"/>
      <c r="CM118" s="987" t="s">
        <v>460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409</v>
      </c>
      <c r="DH118" s="1024"/>
      <c r="DI118" s="1024"/>
      <c r="DJ118" s="1024"/>
      <c r="DK118" s="1025"/>
      <c r="DL118" s="1026" t="s">
        <v>128</v>
      </c>
      <c r="DM118" s="1024"/>
      <c r="DN118" s="1024"/>
      <c r="DO118" s="1024"/>
      <c r="DP118" s="1025"/>
      <c r="DQ118" s="1026" t="s">
        <v>128</v>
      </c>
      <c r="DR118" s="1024"/>
      <c r="DS118" s="1024"/>
      <c r="DT118" s="1024"/>
      <c r="DU118" s="1025"/>
      <c r="DV118" s="1027" t="s">
        <v>128</v>
      </c>
      <c r="DW118" s="1028"/>
      <c r="DX118" s="1028"/>
      <c r="DY118" s="1028"/>
      <c r="DZ118" s="1029"/>
    </row>
    <row r="119" spans="1:130" s="226" customFormat="1" ht="26.25" customHeight="1" x14ac:dyDescent="0.2">
      <c r="A119" s="1121" t="s">
        <v>433</v>
      </c>
      <c r="B119" s="1012"/>
      <c r="C119" s="994" t="s">
        <v>434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128</v>
      </c>
      <c r="AB119" s="965"/>
      <c r="AC119" s="965"/>
      <c r="AD119" s="965"/>
      <c r="AE119" s="966"/>
      <c r="AF119" s="967" t="s">
        <v>128</v>
      </c>
      <c r="AG119" s="965"/>
      <c r="AH119" s="965"/>
      <c r="AI119" s="965"/>
      <c r="AJ119" s="966"/>
      <c r="AK119" s="967" t="s">
        <v>128</v>
      </c>
      <c r="AL119" s="965"/>
      <c r="AM119" s="965"/>
      <c r="AN119" s="965"/>
      <c r="AO119" s="966"/>
      <c r="AP119" s="968" t="s">
        <v>128</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461</v>
      </c>
      <c r="BP119" s="1070"/>
      <c r="BQ119" s="1064">
        <v>2700129</v>
      </c>
      <c r="BR119" s="1065"/>
      <c r="BS119" s="1065"/>
      <c r="BT119" s="1065"/>
      <c r="BU119" s="1065"/>
      <c r="BV119" s="1065">
        <v>3222862</v>
      </c>
      <c r="BW119" s="1065"/>
      <c r="BX119" s="1065"/>
      <c r="BY119" s="1065"/>
      <c r="BZ119" s="1065"/>
      <c r="CA119" s="1065">
        <v>3237557</v>
      </c>
      <c r="CB119" s="1065"/>
      <c r="CC119" s="1065"/>
      <c r="CD119" s="1065"/>
      <c r="CE119" s="1065"/>
      <c r="CF119" s="1066"/>
      <c r="CG119" s="1067"/>
      <c r="CH119" s="1067"/>
      <c r="CI119" s="1067"/>
      <c r="CJ119" s="1068"/>
      <c r="CK119" s="1015"/>
      <c r="CL119" s="1016"/>
      <c r="CM119" s="1038" t="s">
        <v>462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409</v>
      </c>
      <c r="DH119" s="1051"/>
      <c r="DI119" s="1051"/>
      <c r="DJ119" s="1051"/>
      <c r="DK119" s="1052"/>
      <c r="DL119" s="1050" t="s">
        <v>436</v>
      </c>
      <c r="DM119" s="1051"/>
      <c r="DN119" s="1051"/>
      <c r="DO119" s="1051"/>
      <c r="DP119" s="1052"/>
      <c r="DQ119" s="1050" t="s">
        <v>409</v>
      </c>
      <c r="DR119" s="1051"/>
      <c r="DS119" s="1051"/>
      <c r="DT119" s="1051"/>
      <c r="DU119" s="1052"/>
      <c r="DV119" s="1053" t="s">
        <v>409</v>
      </c>
      <c r="DW119" s="1054"/>
      <c r="DX119" s="1054"/>
      <c r="DY119" s="1054"/>
      <c r="DZ119" s="1055"/>
    </row>
    <row r="120" spans="1:130" s="226" customFormat="1" ht="26.25" customHeight="1" x14ac:dyDescent="0.2">
      <c r="A120" s="1122"/>
      <c r="B120" s="1014"/>
      <c r="C120" s="987" t="s">
        <v>439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128</v>
      </c>
      <c r="AB120" s="1024"/>
      <c r="AC120" s="1024"/>
      <c r="AD120" s="1024"/>
      <c r="AE120" s="1025"/>
      <c r="AF120" s="1026" t="s">
        <v>409</v>
      </c>
      <c r="AG120" s="1024"/>
      <c r="AH120" s="1024"/>
      <c r="AI120" s="1024"/>
      <c r="AJ120" s="1025"/>
      <c r="AK120" s="1026" t="s">
        <v>128</v>
      </c>
      <c r="AL120" s="1024"/>
      <c r="AM120" s="1024"/>
      <c r="AN120" s="1024"/>
      <c r="AO120" s="1025"/>
      <c r="AP120" s="1027" t="s">
        <v>409</v>
      </c>
      <c r="AQ120" s="1028"/>
      <c r="AR120" s="1028"/>
      <c r="AS120" s="1028"/>
      <c r="AT120" s="1029"/>
      <c r="AU120" s="1056" t="s">
        <v>463</v>
      </c>
      <c r="AV120" s="1057"/>
      <c r="AW120" s="1057"/>
      <c r="AX120" s="1057"/>
      <c r="AY120" s="1058"/>
      <c r="AZ120" s="994" t="s">
        <v>464</v>
      </c>
      <c r="BA120" s="962"/>
      <c r="BB120" s="962"/>
      <c r="BC120" s="962"/>
      <c r="BD120" s="962"/>
      <c r="BE120" s="962"/>
      <c r="BF120" s="962"/>
      <c r="BG120" s="962"/>
      <c r="BH120" s="962"/>
      <c r="BI120" s="962"/>
      <c r="BJ120" s="962"/>
      <c r="BK120" s="962"/>
      <c r="BL120" s="962"/>
      <c r="BM120" s="962"/>
      <c r="BN120" s="962"/>
      <c r="BO120" s="962"/>
      <c r="BP120" s="963"/>
      <c r="BQ120" s="995">
        <v>3728571</v>
      </c>
      <c r="BR120" s="996"/>
      <c r="BS120" s="996"/>
      <c r="BT120" s="996"/>
      <c r="BU120" s="996"/>
      <c r="BV120" s="996">
        <v>4736169</v>
      </c>
      <c r="BW120" s="996"/>
      <c r="BX120" s="996"/>
      <c r="BY120" s="996"/>
      <c r="BZ120" s="996"/>
      <c r="CA120" s="996">
        <v>5098342</v>
      </c>
      <c r="CB120" s="996"/>
      <c r="CC120" s="996"/>
      <c r="CD120" s="996"/>
      <c r="CE120" s="996"/>
      <c r="CF120" s="1009">
        <v>276.7</v>
      </c>
      <c r="CG120" s="1010"/>
      <c r="CH120" s="1010"/>
      <c r="CI120" s="1010"/>
      <c r="CJ120" s="1010"/>
      <c r="CK120" s="1071" t="s">
        <v>465</v>
      </c>
      <c r="CL120" s="1072"/>
      <c r="CM120" s="1072"/>
      <c r="CN120" s="1072"/>
      <c r="CO120" s="1073"/>
      <c r="CP120" s="1079" t="s">
        <v>466</v>
      </c>
      <c r="CQ120" s="1080"/>
      <c r="CR120" s="1080"/>
      <c r="CS120" s="1080"/>
      <c r="CT120" s="1080"/>
      <c r="CU120" s="1080"/>
      <c r="CV120" s="1080"/>
      <c r="CW120" s="1080"/>
      <c r="CX120" s="1080"/>
      <c r="CY120" s="1080"/>
      <c r="CZ120" s="1080"/>
      <c r="DA120" s="1080"/>
      <c r="DB120" s="1080"/>
      <c r="DC120" s="1080"/>
      <c r="DD120" s="1080"/>
      <c r="DE120" s="1080"/>
      <c r="DF120" s="1081"/>
      <c r="DG120" s="995">
        <v>520126</v>
      </c>
      <c r="DH120" s="996"/>
      <c r="DI120" s="996"/>
      <c r="DJ120" s="996"/>
      <c r="DK120" s="996"/>
      <c r="DL120" s="996">
        <v>467304</v>
      </c>
      <c r="DM120" s="996"/>
      <c r="DN120" s="996"/>
      <c r="DO120" s="996"/>
      <c r="DP120" s="996"/>
      <c r="DQ120" s="996">
        <v>413359</v>
      </c>
      <c r="DR120" s="996"/>
      <c r="DS120" s="996"/>
      <c r="DT120" s="996"/>
      <c r="DU120" s="996"/>
      <c r="DV120" s="997">
        <v>22.4</v>
      </c>
      <c r="DW120" s="997"/>
      <c r="DX120" s="997"/>
      <c r="DY120" s="997"/>
      <c r="DZ120" s="998"/>
    </row>
    <row r="121" spans="1:130" s="226" customFormat="1" ht="26.25" customHeight="1" x14ac:dyDescent="0.2">
      <c r="A121" s="1122"/>
      <c r="B121" s="1014"/>
      <c r="C121" s="1039" t="s">
        <v>467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409</v>
      </c>
      <c r="AB121" s="1024"/>
      <c r="AC121" s="1024"/>
      <c r="AD121" s="1024"/>
      <c r="AE121" s="1025"/>
      <c r="AF121" s="1026" t="s">
        <v>436</v>
      </c>
      <c r="AG121" s="1024"/>
      <c r="AH121" s="1024"/>
      <c r="AI121" s="1024"/>
      <c r="AJ121" s="1025"/>
      <c r="AK121" s="1026" t="s">
        <v>409</v>
      </c>
      <c r="AL121" s="1024"/>
      <c r="AM121" s="1024"/>
      <c r="AN121" s="1024"/>
      <c r="AO121" s="1025"/>
      <c r="AP121" s="1027" t="s">
        <v>436</v>
      </c>
      <c r="AQ121" s="1028"/>
      <c r="AR121" s="1028"/>
      <c r="AS121" s="1028"/>
      <c r="AT121" s="1029"/>
      <c r="AU121" s="1059"/>
      <c r="AV121" s="1060"/>
      <c r="AW121" s="1060"/>
      <c r="AX121" s="1060"/>
      <c r="AY121" s="1061"/>
      <c r="AZ121" s="987" t="s">
        <v>468</v>
      </c>
      <c r="BA121" s="988"/>
      <c r="BB121" s="988"/>
      <c r="BC121" s="988"/>
      <c r="BD121" s="988"/>
      <c r="BE121" s="988"/>
      <c r="BF121" s="988"/>
      <c r="BG121" s="988"/>
      <c r="BH121" s="988"/>
      <c r="BI121" s="988"/>
      <c r="BJ121" s="988"/>
      <c r="BK121" s="988"/>
      <c r="BL121" s="988"/>
      <c r="BM121" s="988"/>
      <c r="BN121" s="988"/>
      <c r="BO121" s="988"/>
      <c r="BP121" s="989"/>
      <c r="BQ121" s="990" t="s">
        <v>409</v>
      </c>
      <c r="BR121" s="991"/>
      <c r="BS121" s="991"/>
      <c r="BT121" s="991"/>
      <c r="BU121" s="991"/>
      <c r="BV121" s="991" t="s">
        <v>409</v>
      </c>
      <c r="BW121" s="991"/>
      <c r="BX121" s="991"/>
      <c r="BY121" s="991"/>
      <c r="BZ121" s="991"/>
      <c r="CA121" s="991" t="s">
        <v>409</v>
      </c>
      <c r="CB121" s="991"/>
      <c r="CC121" s="991"/>
      <c r="CD121" s="991"/>
      <c r="CE121" s="991"/>
      <c r="CF121" s="985" t="s">
        <v>409</v>
      </c>
      <c r="CG121" s="986"/>
      <c r="CH121" s="986"/>
      <c r="CI121" s="986"/>
      <c r="CJ121" s="986"/>
      <c r="CK121" s="1074"/>
      <c r="CL121" s="1075"/>
      <c r="CM121" s="1075"/>
      <c r="CN121" s="1075"/>
      <c r="CO121" s="1076"/>
      <c r="CP121" s="1084" t="s">
        <v>469</v>
      </c>
      <c r="CQ121" s="1085"/>
      <c r="CR121" s="1085"/>
      <c r="CS121" s="1085"/>
      <c r="CT121" s="1085"/>
      <c r="CU121" s="1085"/>
      <c r="CV121" s="1085"/>
      <c r="CW121" s="1085"/>
      <c r="CX121" s="1085"/>
      <c r="CY121" s="1085"/>
      <c r="CZ121" s="1085"/>
      <c r="DA121" s="1085"/>
      <c r="DB121" s="1085"/>
      <c r="DC121" s="1085"/>
      <c r="DD121" s="1085"/>
      <c r="DE121" s="1085"/>
      <c r="DF121" s="1086"/>
      <c r="DG121" s="990" t="s">
        <v>409</v>
      </c>
      <c r="DH121" s="991"/>
      <c r="DI121" s="991"/>
      <c r="DJ121" s="991"/>
      <c r="DK121" s="991"/>
      <c r="DL121" s="991" t="s">
        <v>128</v>
      </c>
      <c r="DM121" s="991"/>
      <c r="DN121" s="991"/>
      <c r="DO121" s="991"/>
      <c r="DP121" s="991"/>
      <c r="DQ121" s="991" t="s">
        <v>409</v>
      </c>
      <c r="DR121" s="991"/>
      <c r="DS121" s="991"/>
      <c r="DT121" s="991"/>
      <c r="DU121" s="991"/>
      <c r="DV121" s="992" t="s">
        <v>409</v>
      </c>
      <c r="DW121" s="992"/>
      <c r="DX121" s="992"/>
      <c r="DY121" s="992"/>
      <c r="DZ121" s="993"/>
    </row>
    <row r="122" spans="1:130" s="226" customFormat="1" ht="26.25" customHeight="1" x14ac:dyDescent="0.2">
      <c r="A122" s="1122"/>
      <c r="B122" s="1014"/>
      <c r="C122" s="987" t="s">
        <v>449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409</v>
      </c>
      <c r="AB122" s="1024"/>
      <c r="AC122" s="1024"/>
      <c r="AD122" s="1024"/>
      <c r="AE122" s="1025"/>
      <c r="AF122" s="1026" t="s">
        <v>409</v>
      </c>
      <c r="AG122" s="1024"/>
      <c r="AH122" s="1024"/>
      <c r="AI122" s="1024"/>
      <c r="AJ122" s="1025"/>
      <c r="AK122" s="1026" t="s">
        <v>409</v>
      </c>
      <c r="AL122" s="1024"/>
      <c r="AM122" s="1024"/>
      <c r="AN122" s="1024"/>
      <c r="AO122" s="1025"/>
      <c r="AP122" s="1027" t="s">
        <v>409</v>
      </c>
      <c r="AQ122" s="1028"/>
      <c r="AR122" s="1028"/>
      <c r="AS122" s="1028"/>
      <c r="AT122" s="1029"/>
      <c r="AU122" s="1059"/>
      <c r="AV122" s="1060"/>
      <c r="AW122" s="1060"/>
      <c r="AX122" s="1060"/>
      <c r="AY122" s="1061"/>
      <c r="AZ122" s="1038" t="s">
        <v>470</v>
      </c>
      <c r="BA122" s="1030"/>
      <c r="BB122" s="1030"/>
      <c r="BC122" s="1030"/>
      <c r="BD122" s="1030"/>
      <c r="BE122" s="1030"/>
      <c r="BF122" s="1030"/>
      <c r="BG122" s="1030"/>
      <c r="BH122" s="1030"/>
      <c r="BI122" s="1030"/>
      <c r="BJ122" s="1030"/>
      <c r="BK122" s="1030"/>
      <c r="BL122" s="1030"/>
      <c r="BM122" s="1030"/>
      <c r="BN122" s="1030"/>
      <c r="BO122" s="1030"/>
      <c r="BP122" s="1031"/>
      <c r="BQ122" s="1064">
        <v>2170437</v>
      </c>
      <c r="BR122" s="1065"/>
      <c r="BS122" s="1065"/>
      <c r="BT122" s="1065"/>
      <c r="BU122" s="1065"/>
      <c r="BV122" s="1065">
        <v>2573726</v>
      </c>
      <c r="BW122" s="1065"/>
      <c r="BX122" s="1065"/>
      <c r="BY122" s="1065"/>
      <c r="BZ122" s="1065"/>
      <c r="CA122" s="1065">
        <v>2711911</v>
      </c>
      <c r="CB122" s="1065"/>
      <c r="CC122" s="1065"/>
      <c r="CD122" s="1065"/>
      <c r="CE122" s="1065"/>
      <c r="CF122" s="1082">
        <v>147.19999999999999</v>
      </c>
      <c r="CG122" s="1083"/>
      <c r="CH122" s="1083"/>
      <c r="CI122" s="1083"/>
      <c r="CJ122" s="1083"/>
      <c r="CK122" s="1074"/>
      <c r="CL122" s="1075"/>
      <c r="CM122" s="1075"/>
      <c r="CN122" s="1075"/>
      <c r="CO122" s="1076"/>
      <c r="CP122" s="1084" t="s">
        <v>471</v>
      </c>
      <c r="CQ122" s="1085"/>
      <c r="CR122" s="1085"/>
      <c r="CS122" s="1085"/>
      <c r="CT122" s="1085"/>
      <c r="CU122" s="1085"/>
      <c r="CV122" s="1085"/>
      <c r="CW122" s="1085"/>
      <c r="CX122" s="1085"/>
      <c r="CY122" s="1085"/>
      <c r="CZ122" s="1085"/>
      <c r="DA122" s="1085"/>
      <c r="DB122" s="1085"/>
      <c r="DC122" s="1085"/>
      <c r="DD122" s="1085"/>
      <c r="DE122" s="1085"/>
      <c r="DF122" s="1086"/>
      <c r="DG122" s="990" t="s">
        <v>409</v>
      </c>
      <c r="DH122" s="991"/>
      <c r="DI122" s="991"/>
      <c r="DJ122" s="991"/>
      <c r="DK122" s="991"/>
      <c r="DL122" s="991" t="s">
        <v>409</v>
      </c>
      <c r="DM122" s="991"/>
      <c r="DN122" s="991"/>
      <c r="DO122" s="991"/>
      <c r="DP122" s="991"/>
      <c r="DQ122" s="991" t="s">
        <v>409</v>
      </c>
      <c r="DR122" s="991"/>
      <c r="DS122" s="991"/>
      <c r="DT122" s="991"/>
      <c r="DU122" s="991"/>
      <c r="DV122" s="992" t="s">
        <v>128</v>
      </c>
      <c r="DW122" s="992"/>
      <c r="DX122" s="992"/>
      <c r="DY122" s="992"/>
      <c r="DZ122" s="993"/>
    </row>
    <row r="123" spans="1:130" s="226" customFormat="1" ht="26.25" customHeight="1" x14ac:dyDescent="0.2">
      <c r="A123" s="1122"/>
      <c r="B123" s="1014"/>
      <c r="C123" s="987" t="s">
        <v>455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409</v>
      </c>
      <c r="AB123" s="1024"/>
      <c r="AC123" s="1024"/>
      <c r="AD123" s="1024"/>
      <c r="AE123" s="1025"/>
      <c r="AF123" s="1026" t="s">
        <v>409</v>
      </c>
      <c r="AG123" s="1024"/>
      <c r="AH123" s="1024"/>
      <c r="AI123" s="1024"/>
      <c r="AJ123" s="1025"/>
      <c r="AK123" s="1026" t="s">
        <v>128</v>
      </c>
      <c r="AL123" s="1024"/>
      <c r="AM123" s="1024"/>
      <c r="AN123" s="1024"/>
      <c r="AO123" s="1025"/>
      <c r="AP123" s="1027" t="s">
        <v>436</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472</v>
      </c>
      <c r="BP123" s="1070"/>
      <c r="BQ123" s="1128">
        <v>5899008</v>
      </c>
      <c r="BR123" s="1129"/>
      <c r="BS123" s="1129"/>
      <c r="BT123" s="1129"/>
      <c r="BU123" s="1129"/>
      <c r="BV123" s="1129">
        <v>7309895</v>
      </c>
      <c r="BW123" s="1129"/>
      <c r="BX123" s="1129"/>
      <c r="BY123" s="1129"/>
      <c r="BZ123" s="1129"/>
      <c r="CA123" s="1129">
        <v>7810253</v>
      </c>
      <c r="CB123" s="1129"/>
      <c r="CC123" s="1129"/>
      <c r="CD123" s="1129"/>
      <c r="CE123" s="1129"/>
      <c r="CF123" s="1066"/>
      <c r="CG123" s="1067"/>
      <c r="CH123" s="1067"/>
      <c r="CI123" s="1067"/>
      <c r="CJ123" s="1068"/>
      <c r="CK123" s="1074"/>
      <c r="CL123" s="1075"/>
      <c r="CM123" s="1075"/>
      <c r="CN123" s="1075"/>
      <c r="CO123" s="1076"/>
      <c r="CP123" s="1084" t="s">
        <v>401</v>
      </c>
      <c r="CQ123" s="1085"/>
      <c r="CR123" s="1085"/>
      <c r="CS123" s="1085"/>
      <c r="CT123" s="1085"/>
      <c r="CU123" s="1085"/>
      <c r="CV123" s="1085"/>
      <c r="CW123" s="1085"/>
      <c r="CX123" s="1085"/>
      <c r="CY123" s="1085"/>
      <c r="CZ123" s="1085"/>
      <c r="DA123" s="1085"/>
      <c r="DB123" s="1085"/>
      <c r="DC123" s="1085"/>
      <c r="DD123" s="1085"/>
      <c r="DE123" s="1085"/>
      <c r="DF123" s="1086"/>
      <c r="DG123" s="1023" t="s">
        <v>409</v>
      </c>
      <c r="DH123" s="1024"/>
      <c r="DI123" s="1024"/>
      <c r="DJ123" s="1024"/>
      <c r="DK123" s="1025"/>
      <c r="DL123" s="1026" t="s">
        <v>409</v>
      </c>
      <c r="DM123" s="1024"/>
      <c r="DN123" s="1024"/>
      <c r="DO123" s="1024"/>
      <c r="DP123" s="1025"/>
      <c r="DQ123" s="1026" t="s">
        <v>128</v>
      </c>
      <c r="DR123" s="1024"/>
      <c r="DS123" s="1024"/>
      <c r="DT123" s="1024"/>
      <c r="DU123" s="1025"/>
      <c r="DV123" s="1027" t="s">
        <v>409</v>
      </c>
      <c r="DW123" s="1028"/>
      <c r="DX123" s="1028"/>
      <c r="DY123" s="1028"/>
      <c r="DZ123" s="1029"/>
    </row>
    <row r="124" spans="1:130" s="226" customFormat="1" ht="26.25" customHeight="1" thickBot="1" x14ac:dyDescent="0.25">
      <c r="A124" s="1122"/>
      <c r="B124" s="1014"/>
      <c r="C124" s="987" t="s">
        <v>458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128</v>
      </c>
      <c r="AG124" s="1024"/>
      <c r="AH124" s="1024"/>
      <c r="AI124" s="1024"/>
      <c r="AJ124" s="1025"/>
      <c r="AK124" s="1026" t="s">
        <v>128</v>
      </c>
      <c r="AL124" s="1024"/>
      <c r="AM124" s="1024"/>
      <c r="AN124" s="1024"/>
      <c r="AO124" s="1025"/>
      <c r="AP124" s="1027" t="s">
        <v>128</v>
      </c>
      <c r="AQ124" s="1028"/>
      <c r="AR124" s="1028"/>
      <c r="AS124" s="1028"/>
      <c r="AT124" s="1029"/>
      <c r="AU124" s="1124" t="s">
        <v>473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409</v>
      </c>
      <c r="BR124" s="1092"/>
      <c r="BS124" s="1092"/>
      <c r="BT124" s="1092"/>
      <c r="BU124" s="1092"/>
      <c r="BV124" s="1092" t="s">
        <v>128</v>
      </c>
      <c r="BW124" s="1092"/>
      <c r="BX124" s="1092"/>
      <c r="BY124" s="1092"/>
      <c r="BZ124" s="1092"/>
      <c r="CA124" s="1092" t="s">
        <v>128</v>
      </c>
      <c r="CB124" s="1092"/>
      <c r="CC124" s="1092"/>
      <c r="CD124" s="1092"/>
      <c r="CE124" s="1092"/>
      <c r="CF124" s="1093"/>
      <c r="CG124" s="1094"/>
      <c r="CH124" s="1094"/>
      <c r="CI124" s="1094"/>
      <c r="CJ124" s="1095"/>
      <c r="CK124" s="1077"/>
      <c r="CL124" s="1077"/>
      <c r="CM124" s="1077"/>
      <c r="CN124" s="1077"/>
      <c r="CO124" s="1078"/>
      <c r="CP124" s="1084" t="s">
        <v>474</v>
      </c>
      <c r="CQ124" s="1085"/>
      <c r="CR124" s="1085"/>
      <c r="CS124" s="1085"/>
      <c r="CT124" s="1085"/>
      <c r="CU124" s="1085"/>
      <c r="CV124" s="1085"/>
      <c r="CW124" s="1085"/>
      <c r="CX124" s="1085"/>
      <c r="CY124" s="1085"/>
      <c r="CZ124" s="1085"/>
      <c r="DA124" s="1085"/>
      <c r="DB124" s="1085"/>
      <c r="DC124" s="1085"/>
      <c r="DD124" s="1085"/>
      <c r="DE124" s="1085"/>
      <c r="DF124" s="1086"/>
      <c r="DG124" s="1069" t="s">
        <v>409</v>
      </c>
      <c r="DH124" s="1051"/>
      <c r="DI124" s="1051"/>
      <c r="DJ124" s="1051"/>
      <c r="DK124" s="1052"/>
      <c r="DL124" s="1050" t="s">
        <v>409</v>
      </c>
      <c r="DM124" s="1051"/>
      <c r="DN124" s="1051"/>
      <c r="DO124" s="1051"/>
      <c r="DP124" s="1052"/>
      <c r="DQ124" s="1050" t="s">
        <v>128</v>
      </c>
      <c r="DR124" s="1051"/>
      <c r="DS124" s="1051"/>
      <c r="DT124" s="1051"/>
      <c r="DU124" s="1052"/>
      <c r="DV124" s="1053" t="s">
        <v>409</v>
      </c>
      <c r="DW124" s="1054"/>
      <c r="DX124" s="1054"/>
      <c r="DY124" s="1054"/>
      <c r="DZ124" s="1055"/>
    </row>
    <row r="125" spans="1:130" s="226" customFormat="1" ht="26.25" customHeight="1" x14ac:dyDescent="0.2">
      <c r="A125" s="1122"/>
      <c r="B125" s="1014"/>
      <c r="C125" s="987" t="s">
        <v>460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436</v>
      </c>
      <c r="AB125" s="1024"/>
      <c r="AC125" s="1024"/>
      <c r="AD125" s="1024"/>
      <c r="AE125" s="1025"/>
      <c r="AF125" s="1026" t="s">
        <v>409</v>
      </c>
      <c r="AG125" s="1024"/>
      <c r="AH125" s="1024"/>
      <c r="AI125" s="1024"/>
      <c r="AJ125" s="1025"/>
      <c r="AK125" s="1026" t="s">
        <v>128</v>
      </c>
      <c r="AL125" s="1024"/>
      <c r="AM125" s="1024"/>
      <c r="AN125" s="1024"/>
      <c r="AO125" s="1025"/>
      <c r="AP125" s="1027" t="s">
        <v>409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475</v>
      </c>
      <c r="CL125" s="1072"/>
      <c r="CM125" s="1072"/>
      <c r="CN125" s="1072"/>
      <c r="CO125" s="1073"/>
      <c r="CP125" s="994" t="s">
        <v>476</v>
      </c>
      <c r="CQ125" s="962"/>
      <c r="CR125" s="962"/>
      <c r="CS125" s="962"/>
      <c r="CT125" s="962"/>
      <c r="CU125" s="962"/>
      <c r="CV125" s="962"/>
      <c r="CW125" s="962"/>
      <c r="CX125" s="962"/>
      <c r="CY125" s="962"/>
      <c r="CZ125" s="962"/>
      <c r="DA125" s="962"/>
      <c r="DB125" s="962"/>
      <c r="DC125" s="962"/>
      <c r="DD125" s="962"/>
      <c r="DE125" s="962"/>
      <c r="DF125" s="963"/>
      <c r="DG125" s="995" t="s">
        <v>128</v>
      </c>
      <c r="DH125" s="996"/>
      <c r="DI125" s="996"/>
      <c r="DJ125" s="996"/>
      <c r="DK125" s="996"/>
      <c r="DL125" s="996" t="s">
        <v>128</v>
      </c>
      <c r="DM125" s="996"/>
      <c r="DN125" s="996"/>
      <c r="DO125" s="996"/>
      <c r="DP125" s="996"/>
      <c r="DQ125" s="996" t="s">
        <v>409</v>
      </c>
      <c r="DR125" s="996"/>
      <c r="DS125" s="996"/>
      <c r="DT125" s="996"/>
      <c r="DU125" s="996"/>
      <c r="DV125" s="997" t="s">
        <v>409</v>
      </c>
      <c r="DW125" s="997"/>
      <c r="DX125" s="997"/>
      <c r="DY125" s="997"/>
      <c r="DZ125" s="998"/>
    </row>
    <row r="126" spans="1:130" s="226" customFormat="1" ht="26.25" customHeight="1" thickBot="1" x14ac:dyDescent="0.25">
      <c r="A126" s="1122"/>
      <c r="B126" s="1014"/>
      <c r="C126" s="987" t="s">
        <v>462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128</v>
      </c>
      <c r="AB126" s="1024"/>
      <c r="AC126" s="1024"/>
      <c r="AD126" s="1024"/>
      <c r="AE126" s="1025"/>
      <c r="AF126" s="1026" t="s">
        <v>409</v>
      </c>
      <c r="AG126" s="1024"/>
      <c r="AH126" s="1024"/>
      <c r="AI126" s="1024"/>
      <c r="AJ126" s="1025"/>
      <c r="AK126" s="1026" t="s">
        <v>409</v>
      </c>
      <c r="AL126" s="1024"/>
      <c r="AM126" s="1024"/>
      <c r="AN126" s="1024"/>
      <c r="AO126" s="1025"/>
      <c r="AP126" s="1027" t="s">
        <v>409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477</v>
      </c>
      <c r="CQ126" s="988"/>
      <c r="CR126" s="988"/>
      <c r="CS126" s="988"/>
      <c r="CT126" s="988"/>
      <c r="CU126" s="988"/>
      <c r="CV126" s="988"/>
      <c r="CW126" s="988"/>
      <c r="CX126" s="988"/>
      <c r="CY126" s="988"/>
      <c r="CZ126" s="988"/>
      <c r="DA126" s="988"/>
      <c r="DB126" s="988"/>
      <c r="DC126" s="988"/>
      <c r="DD126" s="988"/>
      <c r="DE126" s="988"/>
      <c r="DF126" s="989"/>
      <c r="DG126" s="990" t="s">
        <v>409</v>
      </c>
      <c r="DH126" s="991"/>
      <c r="DI126" s="991"/>
      <c r="DJ126" s="991"/>
      <c r="DK126" s="991"/>
      <c r="DL126" s="991" t="s">
        <v>128</v>
      </c>
      <c r="DM126" s="991"/>
      <c r="DN126" s="991"/>
      <c r="DO126" s="991"/>
      <c r="DP126" s="991"/>
      <c r="DQ126" s="991" t="s">
        <v>128</v>
      </c>
      <c r="DR126" s="991"/>
      <c r="DS126" s="991"/>
      <c r="DT126" s="991"/>
      <c r="DU126" s="991"/>
      <c r="DV126" s="992" t="s">
        <v>409</v>
      </c>
      <c r="DW126" s="992"/>
      <c r="DX126" s="992"/>
      <c r="DY126" s="992"/>
      <c r="DZ126" s="993"/>
    </row>
    <row r="127" spans="1:130" s="226" customFormat="1" ht="26.25" customHeight="1" x14ac:dyDescent="0.2">
      <c r="A127" s="1123"/>
      <c r="B127" s="1016"/>
      <c r="C127" s="1038" t="s">
        <v>478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128</v>
      </c>
      <c r="AB127" s="1024"/>
      <c r="AC127" s="1024"/>
      <c r="AD127" s="1024"/>
      <c r="AE127" s="1025"/>
      <c r="AF127" s="1026" t="s">
        <v>409</v>
      </c>
      <c r="AG127" s="1024"/>
      <c r="AH127" s="1024"/>
      <c r="AI127" s="1024"/>
      <c r="AJ127" s="1025"/>
      <c r="AK127" s="1026" t="s">
        <v>128</v>
      </c>
      <c r="AL127" s="1024"/>
      <c r="AM127" s="1024"/>
      <c r="AN127" s="1024"/>
      <c r="AO127" s="1025"/>
      <c r="AP127" s="1027" t="s">
        <v>128</v>
      </c>
      <c r="AQ127" s="1028"/>
      <c r="AR127" s="1028"/>
      <c r="AS127" s="1028"/>
      <c r="AT127" s="1029"/>
      <c r="AU127" s="228"/>
      <c r="AV127" s="228"/>
      <c r="AW127" s="228"/>
      <c r="AX127" s="1096" t="s">
        <v>479</v>
      </c>
      <c r="AY127" s="1097"/>
      <c r="AZ127" s="1097"/>
      <c r="BA127" s="1097"/>
      <c r="BB127" s="1097"/>
      <c r="BC127" s="1097"/>
      <c r="BD127" s="1097"/>
      <c r="BE127" s="1098"/>
      <c r="BF127" s="1099" t="s">
        <v>480</v>
      </c>
      <c r="BG127" s="1097"/>
      <c r="BH127" s="1097"/>
      <c r="BI127" s="1097"/>
      <c r="BJ127" s="1097"/>
      <c r="BK127" s="1097"/>
      <c r="BL127" s="1098"/>
      <c r="BM127" s="1099" t="s">
        <v>481</v>
      </c>
      <c r="BN127" s="1097"/>
      <c r="BO127" s="1097"/>
      <c r="BP127" s="1097"/>
      <c r="BQ127" s="1097"/>
      <c r="BR127" s="1097"/>
      <c r="BS127" s="1098"/>
      <c r="BT127" s="1099" t="s">
        <v>482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483</v>
      </c>
      <c r="CQ127" s="988"/>
      <c r="CR127" s="988"/>
      <c r="CS127" s="988"/>
      <c r="CT127" s="988"/>
      <c r="CU127" s="988"/>
      <c r="CV127" s="988"/>
      <c r="CW127" s="988"/>
      <c r="CX127" s="988"/>
      <c r="CY127" s="988"/>
      <c r="CZ127" s="988"/>
      <c r="DA127" s="988"/>
      <c r="DB127" s="988"/>
      <c r="DC127" s="988"/>
      <c r="DD127" s="988"/>
      <c r="DE127" s="988"/>
      <c r="DF127" s="989"/>
      <c r="DG127" s="990" t="s">
        <v>128</v>
      </c>
      <c r="DH127" s="991"/>
      <c r="DI127" s="991"/>
      <c r="DJ127" s="991"/>
      <c r="DK127" s="991"/>
      <c r="DL127" s="991" t="s">
        <v>409</v>
      </c>
      <c r="DM127" s="991"/>
      <c r="DN127" s="991"/>
      <c r="DO127" s="991"/>
      <c r="DP127" s="991"/>
      <c r="DQ127" s="991" t="s">
        <v>409</v>
      </c>
      <c r="DR127" s="991"/>
      <c r="DS127" s="991"/>
      <c r="DT127" s="991"/>
      <c r="DU127" s="991"/>
      <c r="DV127" s="992" t="s">
        <v>128</v>
      </c>
      <c r="DW127" s="992"/>
      <c r="DX127" s="992"/>
      <c r="DY127" s="992"/>
      <c r="DZ127" s="993"/>
    </row>
    <row r="128" spans="1:130" s="226" customFormat="1" ht="26.25" customHeight="1" thickBot="1" x14ac:dyDescent="0.25">
      <c r="A128" s="1106" t="s">
        <v>484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485</v>
      </c>
      <c r="X128" s="1108"/>
      <c r="Y128" s="1108"/>
      <c r="Z128" s="1109"/>
      <c r="AA128" s="1110" t="s">
        <v>409</v>
      </c>
      <c r="AB128" s="1111"/>
      <c r="AC128" s="1111"/>
      <c r="AD128" s="1111"/>
      <c r="AE128" s="1112"/>
      <c r="AF128" s="1113" t="s">
        <v>409</v>
      </c>
      <c r="AG128" s="1111"/>
      <c r="AH128" s="1111"/>
      <c r="AI128" s="1111"/>
      <c r="AJ128" s="1112"/>
      <c r="AK128" s="1113" t="s">
        <v>128</v>
      </c>
      <c r="AL128" s="1111"/>
      <c r="AM128" s="1111"/>
      <c r="AN128" s="1111"/>
      <c r="AO128" s="1112"/>
      <c r="AP128" s="1114"/>
      <c r="AQ128" s="1115"/>
      <c r="AR128" s="1115"/>
      <c r="AS128" s="1115"/>
      <c r="AT128" s="1116"/>
      <c r="AU128" s="228"/>
      <c r="AV128" s="228"/>
      <c r="AW128" s="228"/>
      <c r="AX128" s="961" t="s">
        <v>486</v>
      </c>
      <c r="AY128" s="962"/>
      <c r="AZ128" s="962"/>
      <c r="BA128" s="962"/>
      <c r="BB128" s="962"/>
      <c r="BC128" s="962"/>
      <c r="BD128" s="962"/>
      <c r="BE128" s="963"/>
      <c r="BF128" s="1117" t="s">
        <v>128</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487</v>
      </c>
      <c r="CQ128" s="791"/>
      <c r="CR128" s="791"/>
      <c r="CS128" s="791"/>
      <c r="CT128" s="791"/>
      <c r="CU128" s="791"/>
      <c r="CV128" s="791"/>
      <c r="CW128" s="791"/>
      <c r="CX128" s="791"/>
      <c r="CY128" s="791"/>
      <c r="CZ128" s="791"/>
      <c r="DA128" s="791"/>
      <c r="DB128" s="791"/>
      <c r="DC128" s="791"/>
      <c r="DD128" s="791"/>
      <c r="DE128" s="791"/>
      <c r="DF128" s="1101"/>
      <c r="DG128" s="1102" t="s">
        <v>128</v>
      </c>
      <c r="DH128" s="1103"/>
      <c r="DI128" s="1103"/>
      <c r="DJ128" s="1103"/>
      <c r="DK128" s="1103"/>
      <c r="DL128" s="1103" t="s">
        <v>128</v>
      </c>
      <c r="DM128" s="1103"/>
      <c r="DN128" s="1103"/>
      <c r="DO128" s="1103"/>
      <c r="DP128" s="1103"/>
      <c r="DQ128" s="1103" t="s">
        <v>128</v>
      </c>
      <c r="DR128" s="1103"/>
      <c r="DS128" s="1103"/>
      <c r="DT128" s="1103"/>
      <c r="DU128" s="1103"/>
      <c r="DV128" s="1104" t="s">
        <v>128</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488</v>
      </c>
      <c r="X129" s="1136"/>
      <c r="Y129" s="1136"/>
      <c r="Z129" s="1137"/>
      <c r="AA129" s="1023">
        <v>1740757</v>
      </c>
      <c r="AB129" s="1024"/>
      <c r="AC129" s="1024"/>
      <c r="AD129" s="1024"/>
      <c r="AE129" s="1025"/>
      <c r="AF129" s="1026">
        <v>1794247</v>
      </c>
      <c r="AG129" s="1024"/>
      <c r="AH129" s="1024"/>
      <c r="AI129" s="1024"/>
      <c r="AJ129" s="1025"/>
      <c r="AK129" s="1026">
        <v>2080305</v>
      </c>
      <c r="AL129" s="1024"/>
      <c r="AM129" s="1024"/>
      <c r="AN129" s="1024"/>
      <c r="AO129" s="1025"/>
      <c r="AP129" s="1138"/>
      <c r="AQ129" s="1139"/>
      <c r="AR129" s="1139"/>
      <c r="AS129" s="1139"/>
      <c r="AT129" s="1140"/>
      <c r="AU129" s="229"/>
      <c r="AV129" s="229"/>
      <c r="AW129" s="229"/>
      <c r="AX129" s="1130" t="s">
        <v>489</v>
      </c>
      <c r="AY129" s="988"/>
      <c r="AZ129" s="988"/>
      <c r="BA129" s="988"/>
      <c r="BB129" s="988"/>
      <c r="BC129" s="988"/>
      <c r="BD129" s="988"/>
      <c r="BE129" s="989"/>
      <c r="BF129" s="1131" t="s">
        <v>490</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237366</v>
      </c>
      <c r="AB130" s="1024"/>
      <c r="AC130" s="1024"/>
      <c r="AD130" s="1024"/>
      <c r="AE130" s="1025"/>
      <c r="AF130" s="1026">
        <v>230839</v>
      </c>
      <c r="AG130" s="1024"/>
      <c r="AH130" s="1024"/>
      <c r="AI130" s="1024"/>
      <c r="AJ130" s="1025"/>
      <c r="AK130" s="1026">
        <v>237736</v>
      </c>
      <c r="AL130" s="1024"/>
      <c r="AM130" s="1024"/>
      <c r="AN130" s="1024"/>
      <c r="AO130" s="1025"/>
      <c r="AP130" s="1138"/>
      <c r="AQ130" s="1139"/>
      <c r="AR130" s="1139"/>
      <c r="AS130" s="1139"/>
      <c r="AT130" s="1140"/>
      <c r="AU130" s="229"/>
      <c r="AV130" s="229"/>
      <c r="AW130" s="229"/>
      <c r="AX130" s="1130" t="s">
        <v>493</v>
      </c>
      <c r="AY130" s="988"/>
      <c r="AZ130" s="988"/>
      <c r="BA130" s="988"/>
      <c r="BB130" s="988"/>
      <c r="BC130" s="988"/>
      <c r="BD130" s="988"/>
      <c r="BE130" s="989"/>
      <c r="BF130" s="1166">
        <v>7.7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1503391</v>
      </c>
      <c r="AB131" s="1051"/>
      <c r="AC131" s="1051"/>
      <c r="AD131" s="1051"/>
      <c r="AE131" s="1052"/>
      <c r="AF131" s="1050">
        <v>1563408</v>
      </c>
      <c r="AG131" s="1051"/>
      <c r="AH131" s="1051"/>
      <c r="AI131" s="1051"/>
      <c r="AJ131" s="1052"/>
      <c r="AK131" s="1050">
        <v>1842569</v>
      </c>
      <c r="AL131" s="1051"/>
      <c r="AM131" s="1051"/>
      <c r="AN131" s="1051"/>
      <c r="AO131" s="1052"/>
      <c r="AP131" s="1175"/>
      <c r="AQ131" s="1176"/>
      <c r="AR131" s="1176"/>
      <c r="AS131" s="1176"/>
      <c r="AT131" s="1177"/>
      <c r="AU131" s="229"/>
      <c r="AV131" s="229"/>
      <c r="AW131" s="229"/>
      <c r="AX131" s="1148" t="s">
        <v>495</v>
      </c>
      <c r="AY131" s="791"/>
      <c r="AZ131" s="791"/>
      <c r="BA131" s="791"/>
      <c r="BB131" s="791"/>
      <c r="BC131" s="791"/>
      <c r="BD131" s="791"/>
      <c r="BE131" s="1101"/>
      <c r="BF131" s="1149" t="s">
        <v>490</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9.1141293250000004</v>
      </c>
      <c r="AB132" s="1162"/>
      <c r="AC132" s="1162"/>
      <c r="AD132" s="1162"/>
      <c r="AE132" s="1163"/>
      <c r="AF132" s="1164">
        <v>7.9219883739999997</v>
      </c>
      <c r="AG132" s="1162"/>
      <c r="AH132" s="1162"/>
      <c r="AI132" s="1162"/>
      <c r="AJ132" s="1163"/>
      <c r="AK132" s="1164">
        <v>6.2341763050000001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8</v>
      </c>
      <c r="AB133" s="1145"/>
      <c r="AC133" s="1145"/>
      <c r="AD133" s="1145"/>
      <c r="AE133" s="1146"/>
      <c r="AF133" s="1144">
        <v>8.4</v>
      </c>
      <c r="AG133" s="1145"/>
      <c r="AH133" s="1145"/>
      <c r="AI133" s="1145"/>
      <c r="AJ133" s="1146"/>
      <c r="AK133" s="1144">
        <v>7.7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C5NhM+nbDAc6bCtFmmKgEHPXpnYdueJi6qRpij0SLIb2+R5iNAN0TJLD188fvwMtm+dSPoJ3lToMSAlRPW5uQ==" saltValue="Ycad+i5WJsXeoLrgy46Y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X113" sqref="X113"/>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X113" sqref="X113"/>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oaMF7WLIxnqwREwadVM/ROxv3wApwVn1zrj4D4MX8iYV+zL2OejnS0tYbw9oLI+2uaGyRXtk5VrUuIjS5pMxg==" saltValue="1kL65yIS0UwKzATxzvk9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X113" sqref="X113"/>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502</v>
      </c>
      <c r="AP7" s="268"/>
      <c r="AQ7" s="269" t="s">
        <v>503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504</v>
      </c>
      <c r="AQ8" s="275" t="s">
        <v>505</v>
      </c>
      <c r="AR8" s="276" t="s">
        <v>506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507</v>
      </c>
      <c r="AL9" s="1182"/>
      <c r="AM9" s="1182"/>
      <c r="AN9" s="1183"/>
      <c r="AO9" s="277">
        <v>540734</v>
      </c>
      <c r="AP9" s="277">
        <v>222341</v>
      </c>
      <c r="AQ9" s="278">
        <v>231388</v>
      </c>
      <c r="AR9" s="279">
        <v>-3.9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508</v>
      </c>
      <c r="AL10" s="1182"/>
      <c r="AM10" s="1182"/>
      <c r="AN10" s="1183"/>
      <c r="AO10" s="280">
        <v>69348</v>
      </c>
      <c r="AP10" s="280">
        <v>28515</v>
      </c>
      <c r="AQ10" s="281">
        <v>33497</v>
      </c>
      <c r="AR10" s="282">
        <v>-14.9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509</v>
      </c>
      <c r="AL11" s="1182"/>
      <c r="AM11" s="1182"/>
      <c r="AN11" s="1183"/>
      <c r="AO11" s="280" t="s">
        <v>510</v>
      </c>
      <c r="AP11" s="280" t="s">
        <v>510</v>
      </c>
      <c r="AQ11" s="281">
        <v>3588</v>
      </c>
      <c r="AR11" s="282" t="s">
        <v>510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511</v>
      </c>
      <c r="AL12" s="1182"/>
      <c r="AM12" s="1182"/>
      <c r="AN12" s="1183"/>
      <c r="AO12" s="280" t="s">
        <v>510</v>
      </c>
      <c r="AP12" s="280" t="s">
        <v>510</v>
      </c>
      <c r="AQ12" s="281" t="s">
        <v>510</v>
      </c>
      <c r="AR12" s="282" t="s">
        <v>510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512</v>
      </c>
      <c r="AL13" s="1182"/>
      <c r="AM13" s="1182"/>
      <c r="AN13" s="1183"/>
      <c r="AO13" s="280" t="s">
        <v>510</v>
      </c>
      <c r="AP13" s="280" t="s">
        <v>510</v>
      </c>
      <c r="AQ13" s="281">
        <v>10932</v>
      </c>
      <c r="AR13" s="282" t="s">
        <v>510</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513</v>
      </c>
      <c r="AL14" s="1182"/>
      <c r="AM14" s="1182"/>
      <c r="AN14" s="1183"/>
      <c r="AO14" s="280">
        <v>36157</v>
      </c>
      <c r="AP14" s="280">
        <v>14867</v>
      </c>
      <c r="AQ14" s="281">
        <v>4261</v>
      </c>
      <c r="AR14" s="282">
        <v>248.9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514</v>
      </c>
      <c r="AL15" s="1185"/>
      <c r="AM15" s="1185"/>
      <c r="AN15" s="1186"/>
      <c r="AO15" s="280">
        <v>-47345</v>
      </c>
      <c r="AP15" s="280">
        <v>-19468</v>
      </c>
      <c r="AQ15" s="281">
        <v>-17972</v>
      </c>
      <c r="AR15" s="282">
        <v>8.3000000000000007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598894</v>
      </c>
      <c r="AP16" s="280">
        <v>246256</v>
      </c>
      <c r="AQ16" s="281">
        <v>265695</v>
      </c>
      <c r="AR16" s="282">
        <v>-7.3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519</v>
      </c>
      <c r="AL21" s="1188"/>
      <c r="AM21" s="1188"/>
      <c r="AN21" s="1189"/>
      <c r="AO21" s="293">
        <v>24.26</v>
      </c>
      <c r="AP21" s="294">
        <v>23.14</v>
      </c>
      <c r="AQ21" s="295">
        <v>1.1200000000000001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520</v>
      </c>
      <c r="AL22" s="1188"/>
      <c r="AM22" s="1188"/>
      <c r="AN22" s="1189"/>
      <c r="AO22" s="298">
        <v>95.6</v>
      </c>
      <c r="AP22" s="299">
        <v>95.7</v>
      </c>
      <c r="AQ22" s="300">
        <v>-0.1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502</v>
      </c>
      <c r="AP30" s="268"/>
      <c r="AQ30" s="269" t="s">
        <v>503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504</v>
      </c>
      <c r="AQ31" s="275" t="s">
        <v>505</v>
      </c>
      <c r="AR31" s="276" t="s">
        <v>506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524</v>
      </c>
      <c r="AL32" s="1196"/>
      <c r="AM32" s="1196"/>
      <c r="AN32" s="1197"/>
      <c r="AO32" s="308">
        <v>283852</v>
      </c>
      <c r="AP32" s="308">
        <v>116715</v>
      </c>
      <c r="AQ32" s="309">
        <v>153945</v>
      </c>
      <c r="AR32" s="310">
        <v>-24.2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525</v>
      </c>
      <c r="AL33" s="1196"/>
      <c r="AM33" s="1196"/>
      <c r="AN33" s="1197"/>
      <c r="AO33" s="308" t="s">
        <v>510</v>
      </c>
      <c r="AP33" s="308" t="s">
        <v>510</v>
      </c>
      <c r="AQ33" s="309" t="s">
        <v>510</v>
      </c>
      <c r="AR33" s="310" t="s">
        <v>510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526</v>
      </c>
      <c r="AL34" s="1196"/>
      <c r="AM34" s="1196"/>
      <c r="AN34" s="1197"/>
      <c r="AO34" s="308" t="s">
        <v>510</v>
      </c>
      <c r="AP34" s="308" t="s">
        <v>510</v>
      </c>
      <c r="AQ34" s="309">
        <v>4</v>
      </c>
      <c r="AR34" s="310" t="s">
        <v>510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527</v>
      </c>
      <c r="AL35" s="1196"/>
      <c r="AM35" s="1196"/>
      <c r="AN35" s="1197"/>
      <c r="AO35" s="308">
        <v>62754</v>
      </c>
      <c r="AP35" s="308">
        <v>25803</v>
      </c>
      <c r="AQ35" s="309">
        <v>31105</v>
      </c>
      <c r="AR35" s="310">
        <v>-17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528</v>
      </c>
      <c r="AL36" s="1196"/>
      <c r="AM36" s="1196"/>
      <c r="AN36" s="1197"/>
      <c r="AO36" s="308">
        <v>5999</v>
      </c>
      <c r="AP36" s="308">
        <v>2467</v>
      </c>
      <c r="AQ36" s="309">
        <v>3257</v>
      </c>
      <c r="AR36" s="310">
        <v>-24.3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529</v>
      </c>
      <c r="AL37" s="1196"/>
      <c r="AM37" s="1196"/>
      <c r="AN37" s="1197"/>
      <c r="AO37" s="308" t="s">
        <v>510</v>
      </c>
      <c r="AP37" s="308" t="s">
        <v>510</v>
      </c>
      <c r="AQ37" s="309">
        <v>1590</v>
      </c>
      <c r="AR37" s="310" t="s">
        <v>510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530</v>
      </c>
      <c r="AL38" s="1199"/>
      <c r="AM38" s="1199"/>
      <c r="AN38" s="1200"/>
      <c r="AO38" s="311" t="s">
        <v>510</v>
      </c>
      <c r="AP38" s="311" t="s">
        <v>510</v>
      </c>
      <c r="AQ38" s="312">
        <v>20</v>
      </c>
      <c r="AR38" s="300" t="s">
        <v>510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531</v>
      </c>
      <c r="AL39" s="1199"/>
      <c r="AM39" s="1199"/>
      <c r="AN39" s="1200"/>
      <c r="AO39" s="308" t="s">
        <v>510</v>
      </c>
      <c r="AP39" s="308" t="s">
        <v>510</v>
      </c>
      <c r="AQ39" s="309">
        <v>-7358</v>
      </c>
      <c r="AR39" s="310" t="s">
        <v>510</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532</v>
      </c>
      <c r="AL40" s="1196"/>
      <c r="AM40" s="1196"/>
      <c r="AN40" s="1197"/>
      <c r="AO40" s="308">
        <v>-237736</v>
      </c>
      <c r="AP40" s="308">
        <v>-97753</v>
      </c>
      <c r="AQ40" s="309">
        <v>-130450</v>
      </c>
      <c r="AR40" s="310">
        <v>-25.1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114869</v>
      </c>
      <c r="AP41" s="308">
        <v>47232</v>
      </c>
      <c r="AQ41" s="309">
        <v>52112</v>
      </c>
      <c r="AR41" s="310">
        <v>-9.4</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502</v>
      </c>
      <c r="AN49" s="1192" t="s">
        <v>536</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537</v>
      </c>
      <c r="AO50" s="325" t="s">
        <v>538</v>
      </c>
      <c r="AP50" s="326" t="s">
        <v>539</v>
      </c>
      <c r="AQ50" s="327" t="s">
        <v>540</v>
      </c>
      <c r="AR50" s="328" t="s">
        <v>541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2576841</v>
      </c>
      <c r="AN51" s="330">
        <v>948414</v>
      </c>
      <c r="AO51" s="331">
        <v>8.8000000000000007</v>
      </c>
      <c r="AP51" s="332">
        <v>317319</v>
      </c>
      <c r="AQ51" s="333">
        <v>2.2999999999999998</v>
      </c>
      <c r="AR51" s="334">
        <v>6.5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267601</v>
      </c>
      <c r="AN52" s="338">
        <v>98491</v>
      </c>
      <c r="AO52" s="339">
        <v>10.5</v>
      </c>
      <c r="AP52" s="340">
        <v>164214</v>
      </c>
      <c r="AQ52" s="341">
        <v>4.2</v>
      </c>
      <c r="AR52" s="342">
        <v>6.3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1770596</v>
      </c>
      <c r="AN53" s="330">
        <v>667142</v>
      </c>
      <c r="AO53" s="331">
        <v>-29.7</v>
      </c>
      <c r="AP53" s="332">
        <v>289738</v>
      </c>
      <c r="AQ53" s="333">
        <v>-8.6999999999999993</v>
      </c>
      <c r="AR53" s="334">
        <v>-21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572240</v>
      </c>
      <c r="AN54" s="338">
        <v>215614</v>
      </c>
      <c r="AO54" s="339">
        <v>118.9</v>
      </c>
      <c r="AP54" s="340">
        <v>156238</v>
      </c>
      <c r="AQ54" s="341">
        <v>-4.9000000000000004</v>
      </c>
      <c r="AR54" s="342">
        <v>123.8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2083776</v>
      </c>
      <c r="AN55" s="330">
        <v>808605</v>
      </c>
      <c r="AO55" s="331">
        <v>21.2</v>
      </c>
      <c r="AP55" s="332">
        <v>316937</v>
      </c>
      <c r="AQ55" s="333">
        <v>9.4</v>
      </c>
      <c r="AR55" s="334">
        <v>11.8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461392</v>
      </c>
      <c r="AN56" s="338">
        <v>179042</v>
      </c>
      <c r="AO56" s="339">
        <v>-17</v>
      </c>
      <c r="AP56" s="340">
        <v>199150</v>
      </c>
      <c r="AQ56" s="341">
        <v>27.5</v>
      </c>
      <c r="AR56" s="342">
        <v>-44.5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2867880</v>
      </c>
      <c r="AN57" s="330">
        <v>1136694</v>
      </c>
      <c r="AO57" s="331">
        <v>40.6</v>
      </c>
      <c r="AP57" s="332">
        <v>332350</v>
      </c>
      <c r="AQ57" s="333">
        <v>4.9000000000000004</v>
      </c>
      <c r="AR57" s="334">
        <v>35.700000000000003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278052</v>
      </c>
      <c r="AN58" s="338">
        <v>110207</v>
      </c>
      <c r="AO58" s="339">
        <v>-38.4</v>
      </c>
      <c r="AP58" s="340">
        <v>200453</v>
      </c>
      <c r="AQ58" s="341">
        <v>0.7</v>
      </c>
      <c r="AR58" s="342">
        <v>-39.1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1018054</v>
      </c>
      <c r="AN59" s="330">
        <v>418608</v>
      </c>
      <c r="AO59" s="331">
        <v>-63.2</v>
      </c>
      <c r="AP59" s="332">
        <v>277467</v>
      </c>
      <c r="AQ59" s="333">
        <v>-16.5</v>
      </c>
      <c r="AR59" s="334">
        <v>-46.7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260314</v>
      </c>
      <c r="AN60" s="338">
        <v>107037</v>
      </c>
      <c r="AO60" s="339">
        <v>-2.9</v>
      </c>
      <c r="AP60" s="340">
        <v>128378</v>
      </c>
      <c r="AQ60" s="341">
        <v>-36</v>
      </c>
      <c r="AR60" s="342">
        <v>33.1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2063429</v>
      </c>
      <c r="AN61" s="345">
        <v>795893</v>
      </c>
      <c r="AO61" s="346">
        <v>-4.5</v>
      </c>
      <c r="AP61" s="347">
        <v>306762</v>
      </c>
      <c r="AQ61" s="348">
        <v>-1.7</v>
      </c>
      <c r="AR61" s="334">
        <v>-2.8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367920</v>
      </c>
      <c r="AN62" s="338">
        <v>142078</v>
      </c>
      <c r="AO62" s="339">
        <v>14.2</v>
      </c>
      <c r="AP62" s="340">
        <v>169687</v>
      </c>
      <c r="AQ62" s="341">
        <v>-1.7</v>
      </c>
      <c r="AR62" s="342">
        <v>15.9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Bxnm2VuA+8jUhMqWfE4uQtKCr4OvR8HLN6+K9ktT7VqrSiM2adVhno0AGMRDe6YuQ+40PeKMwEazVGIpKrYRUA==" saltValue="JAI9TwRO3a2tAmbUk7gA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X113" sqref="X113"/>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550</v>
      </c>
    </row>
    <row r="120" spans="125:125" ht="13.5" hidden="1" customHeight="1" x14ac:dyDescent="0.2"/>
    <row r="121" spans="125:125" ht="13.5" hidden="1" customHeight="1" x14ac:dyDescent="0.2">
      <c r="DU121" s="255"/>
    </row>
  </sheetData>
  <sheetProtection algorithmName="SHA-512" hashValue="sA6rHkG5fygiSvZepcxGat8sd2bCEfolGcO9DjKYr5E2rDsdXjRQUWSGPWXm0StLItlk6gSOi+1UA9v8HOhNNA==" saltValue="mKed3ZlFaBVBQp6u1rll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X113" sqref="X113"/>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551</v>
      </c>
    </row>
  </sheetData>
  <sheetProtection algorithmName="SHA-512" hashValue="HM5u6/BYwGA/MKzMT+zWrZGyUy7RhsZWn2kQ/ufgb92Y0Jw54ew15P8dDJT4bFHxWMn4arn1hPOkipu4s4QJ3Q==" saltValue="zWQUJ9xX+Igkibncj2E5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X113" sqref="X11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04" t="s">
        <v>3</v>
      </c>
      <c r="D47" s="1204"/>
      <c r="E47" s="1205"/>
      <c r="F47" s="11">
        <v>43.75</v>
      </c>
      <c r="G47" s="12">
        <v>63.85</v>
      </c>
      <c r="H47" s="12">
        <v>68.66</v>
      </c>
      <c r="I47" s="12">
        <v>67.67</v>
      </c>
      <c r="J47" s="13">
        <v>55.98</v>
      </c>
    </row>
    <row r="48" spans="2:10" ht="57.75" customHeight="1" x14ac:dyDescent="0.2">
      <c r="B48" s="14"/>
      <c r="C48" s="1206" t="s">
        <v>4</v>
      </c>
      <c r="D48" s="1206"/>
      <c r="E48" s="1207"/>
      <c r="F48" s="15">
        <v>9.77</v>
      </c>
      <c r="G48" s="16">
        <v>9.6199999999999992</v>
      </c>
      <c r="H48" s="16">
        <v>2.1</v>
      </c>
      <c r="I48" s="16">
        <v>5.48</v>
      </c>
      <c r="J48" s="17">
        <v>2.72</v>
      </c>
    </row>
    <row r="49" spans="2:10" ht="57.75" customHeight="1" thickBot="1" x14ac:dyDescent="0.25">
      <c r="B49" s="18"/>
      <c r="C49" s="1208" t="s">
        <v>5</v>
      </c>
      <c r="D49" s="1208"/>
      <c r="E49" s="1209"/>
      <c r="F49" s="19" t="s">
        <v>557</v>
      </c>
      <c r="G49" s="20">
        <v>12.64</v>
      </c>
      <c r="H49" s="20" t="s">
        <v>558</v>
      </c>
      <c r="I49" s="20">
        <v>3.44</v>
      </c>
      <c r="J49" s="21" t="s">
        <v>559</v>
      </c>
    </row>
    <row r="50" spans="2:10" ht="13.2" x14ac:dyDescent="0.2"/>
  </sheetData>
  <sheetProtection algorithmName="SHA-512" hashValue="9RJDDPQHu140mnGQ3vnd9tMhDUUQNW9QfEiI3m5159zgGZsoGbS1l3etk/3uwTtmBVdqnPpx/2hdTRdM4mqs8Q==" saltValue="Q0X3CAYFdPCI7mozqnmA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2023-09-29T07:54:21Z</cp:lastPrinted>
  <dcterms:created xsi:type="dcterms:W3CDTF">2023-02-20T04:09:18Z</dcterms:created>
  <dcterms:modified xsi:type="dcterms:W3CDTF">2023-10-31T00:58:42Z</dcterms:modified>
  <cp:category/>
</cp:coreProperties>
</file>