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20496" windowHeight="7452" tabRatio="9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BW43"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<sst xmlns="http://schemas.openxmlformats.org/spreadsheetml/2006/main" count="1121" uniqueCount="615">
  <si>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</si>
  <si>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</si>
  <si>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</si>
  <si>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</si>
  <si>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</si>
  <si>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</si>
  <si>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</si>
  <si>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</si>
  <si>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</si>
  <si>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</si>
  <si>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</si>
  <si>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</si>
  <si>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</si>
  <si>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</si>
  <si>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</si>
  <si>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</si>
  <si>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</si>
  <si>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</si>
  <si>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</si>
  <si>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</si>
  <si>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</si>
  <si>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</si>
  <si>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</si>
  <si>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</si>
  <si>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</si>
  <si>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</si>
  <si>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</si>
  <si>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</si>
  <si>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</si>
  <si>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</si>
  <si>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</si>
  <si>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</si>
  <si>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</si>
  <si>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</si>
  <si>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</si>
  <si>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</si>
  <si>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</si>
  <si>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</si>
  <si>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</si>
  <si>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</si>
  <si>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</si>
  <si>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</si>
  <si>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</si>
  <si>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</si>
  <si>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</si>
  <si>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</si>
  <si>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</si>
  <si>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</si>
  <si>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</si>
  <si>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</si>
  <si>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</si>
  <si>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</si>
  <si>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</si>
  <si>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</si>
  <si>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</si>
  <si>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</si>
  <si>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</si>
  <si>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</si>
  <si>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</si>
  <si>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</si>
  <si>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</si>
  <si>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</si>
  <si>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</si>
  <si>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</si>
  <si>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</si>
  <si>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</si>
  <si>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</si>
  <si>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</si>
  <si>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</si>
  <si>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</si>
  <si>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</si>
  <si>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</si>
  <si>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</si>
  <si>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</si>
  <si>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</si>
  <si>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</si>
  <si>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</si>
  <si>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</si>
  <si>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</si>
  <si>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</si>
  <si>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</si>
  <si>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</si>
  <si>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</si>
  <si>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</si>
  <si>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</si>
  <si>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</si>
  <si>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</si>
  <si>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</si>
  <si>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</si>
  <si>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</si>
  <si>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</si>
  <si>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</si>
  <si>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</si>
  <si>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</si>
  <si>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</si>
  <si>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</si>
  <si>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</si>
  <si>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</si>
  <si>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楢葉町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</si>
  <si>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</si>
  <si>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</si>
  <si>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</si>
  <si>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</si>
  <si>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</si>
  <si>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</si>
  <si>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</si>
  <si>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</si>
  <si>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</si>
  <si>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</si>
  <si>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</si>
  <si>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</si>
  <si>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</si>
  <si>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</si>
  <si>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</si>
  <si>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</si>
  <si>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</si>
  <si>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</si>
  <si>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</si>
  <si>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</si>
  <si>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</si>
  <si>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</si>
  <si>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</si>
  <si>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</si>
  <si>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</si>
  <si>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</si>
  <si>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</si>
  <si>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</si>
  <si>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</si>
  <si>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</si>
  <si>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</si>
  <si>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</si>
  <si>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</si>
  <si>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</si>
  <si>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</si>
  <si>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</si>
  <si>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</si>
  <si>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</si>
  <si>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</si>
  <si>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</si>
  <si>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</si>
  <si>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</si>
  <si>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</si>
  <si>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</si>
  <si>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</si>
  <si>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</si>
  <si>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</si>
  <si>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</si>
  <si>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</si>
  <si>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</si>
  <si>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</si>
  <si>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</si>
  <si>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</si>
  <si>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</si>
  <si>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</si>
  <si>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</si>
  <si>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</si>
  <si>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</si>
  <si>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</si>
  <si>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</si>
  <si>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</si>
  <si>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</si>
  <si>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</si>
  <si>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</si>
  <si>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</si>
  <si>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</si>
  <si>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</si>
  <si>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</si>
  <si>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</si>
  <si>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</si>
  <si>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</si>
  <si>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</si>
  <si>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</si>
  <si>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</si>
  <si>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</si>
  <si>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</si>
  <si>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</si>
  <si>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</si>
  <si>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</si>
  <si>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</si>
  <si>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</si>
  <si>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</si>
  <si>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</si>
  <si>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</si>
  <si>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</si>
  <si>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</si>
  <si>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</si>
  <si>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</si>
  <si>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</si>
  <si>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</si>
  <si>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</si>
  <si>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</si>
  <si>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</si>
  <si>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</si>
  <si>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</si>
  <si>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</si>
  <si>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</si>
  <si>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</si>
  <si>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</si>
  <si>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</si>
  <si>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</si>
  <si>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</si>
  <si>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</si>
  <si>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</si>
  <si>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</si>
  <si>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</si>
  <si>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</si>
  <si>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</si>
  <si>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</si>
  <si>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</si>
  <si>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</si>
  <si>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</si>
  <si>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</si>
  <si>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</si>
  <si>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</si>
  <si>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</si>
  <si>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福島県楢葉町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</si>
  <si>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</si>
  <si>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</si>
  <si>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</si>
  <si>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</si>
  <si>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</si>
  <si>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</si>
  <si>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</si>
  <si>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</si>
  <si>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</si>
  <si>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</si>
  <si>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</si>
  <si>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</si>
  <si>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</si>
  <si>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</si>
  <si>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</si>
  <si>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</si>
  <si>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</si>
  <si>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</si>
  <si>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</si>
  <si>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</si>
  <si>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</si>
  <si>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</si>
  <si>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</si>
  <si>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</si>
  <si>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</si>
  <si>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</si>
  <si>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</si>
  <si>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</si>
  <si>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</si>
  <si>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</si>
  <si>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</si>
  <si>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</si>
  <si>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</si>
  <si>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</si>
  <si>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</si>
  <si>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</si>
  <si>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</si>
  <si>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</si>
  <si>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</si>
  <si>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</si>
  <si>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</si>
  <si>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</si>
  <si>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</si>
  <si>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</si>
  <si>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</si>
  <si>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</si>
  <si>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</si>
  <si>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</si>
  <si>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</si>
  <si>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</si>
  <si>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</si>
  <si>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</si>
  <si>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</si>
  <si>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</si>
  <si>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</si>
  <si>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</si>
  <si>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</si>
  <si>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</si>
  <si>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</si>
  <si>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</si>
  <si>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</si>
  <si>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</si>
  <si>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</si>
  <si>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</si>
  <si>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</si>
  <si>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</si>
  <si>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</si>
  <si>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</si>
  <si>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</si>
  <si>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</si>
  <si>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</si>
  <si>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</si>
  <si>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</si>
  <si>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</si>
  <si>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</si>
  <si>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</si>
  <si>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</si>
  <si>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</si>
  <si>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</si>
  <si>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</si>
  <si>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</si>
  <si>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</si>
  <si>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</si>
  <si>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</si>
  <si>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</si>
  <si>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</si>
  <si>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</si>
  <si>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</si>
  <si>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</si>
  <si>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</si>
  <si>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</si>
  <si>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</si>
  <si>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</si>
  <si>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</si>
  <si>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</si>
  <si>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</si>
  <si>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</si>
  <si>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</si>
  <si>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</si>
  <si>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</si>
  <si>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</si>
  <si>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</si>
  <si>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</si>
  <si>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</si>
  <si>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</si>
  <si>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</si>
  <si>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</si>
  <si>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</si>
  <si>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</si>
  <si>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</si>
  <si>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</si>
  <si>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</si>
  <si>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</si>
  <si>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</si>
  <si>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</si>
  <si>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</si>
  <si>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</si>
  <si>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</si>
  <si>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</si>
  <si>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</si>
  <si>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</si>
  <si>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</si>
  <si>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</si>
  <si>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</si>
  <si>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</si>
  <si>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</si>
  <si>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</si>
  <si>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</si>
  <si>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</si>
  <si>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</si>
  <si>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</si>
  <si>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</si>
  <si>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</si>
  <si>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</si>
  <si>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</si>
  <si>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</si>
  <si>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</si>
  <si>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</si>
  <si>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</si>
  <si>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</si>
  <si>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</si>
  <si>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</si>
  <si>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</si>
  <si>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</si>
  <si>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</si>
  <si>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</si>
  <si>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</si>
  <si>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</si>
  <si>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</si>
  <si>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</si>
  <si>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</si>
  <si>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</si>
  <si>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</si>
  <si>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</si>
  <si>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福島県楢葉町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</si>
  <si>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</si>
  <si>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</si>
  <si>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</si>
  <si>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</si>
  <si>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</si>
  <si>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</si>
  <si>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</si>
  <si>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</si>
  <si>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</si>
  <si>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</si>
  <si>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</si>
  <si>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</si>
  <si>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</si>
  <si>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</si>
  <si>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</si>
  <si>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</si>
  <si>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</si>
  <si>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</si>
  <si>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</si>
  <si>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</si>
  <si>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</si>
  <si>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</si>
  <si>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</si>
  <si>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</si>
  <si>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</si>
  <si>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</si>
  <si>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</si>
  <si>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</si>
  <si>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</si>
  <si>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</si>
  <si>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</si>
  <si>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</si>
  <si>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</si>
  <si>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</si>
  <si>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</si>
  <si>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</si>
  <si>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</si>
  <si>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</si>
  <si>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</si>
  <si>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住宅用地造成事業特別会計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</si>
  <si>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</si>
  <si>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</si>
  <si>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</si>
  <si>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</si>
  <si>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</si>
  <si>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</si>
  <si>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</si>
  <si>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</si>
  <si>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</si>
  <si>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</si>
  <si>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</si>
  <si>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</si>
  <si>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</si>
  <si>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</si>
  <si>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</si>
  <si>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</si>
  <si>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</si>
  <si>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</si>
  <si>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</si>
  <si>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</si>
  <si>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</si>
  <si>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</si>
  <si>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</si>
  <si>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</si>
  <si>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</si>
  <si>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</si>
  <si>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</si>
  <si>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</si>
  <si>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</si>
  <si>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</si>
  <si>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</si>
  <si>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</si>
  <si>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</si>
  <si>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</si>
  <si>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</si>
  <si>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</si>
  <si>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</si>
  <si>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</si>
  <si>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</si>
  <si>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</si>
  <si>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</si>
  <si>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</si>
  <si>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</si>
  <si>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</si>
  <si>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</si>
  <si>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</si>
  <si>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</si>
  <si>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</si>
  <si>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</si>
  <si>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</si>
  <si>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</si>
  <si>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</si>
  <si>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</si>
  <si>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</si>
  <si>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</si>
  <si>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</si>
  <si>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</si>
  <si>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</si>
  <si>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</si>
  <si>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</si>
  <si>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</si>
  <si>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</si>
  <si>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</si>
  <si>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</si>
  <si>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</si>
  <si>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</si>
  <si>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</si>
  <si>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</si>
  <si>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</si>
  <si>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</si>
  <si>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</si>
  <si>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</si>
  <si>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</si>
  <si>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</si>
  <si>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</si>
  <si>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</si>
  <si>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</si>
  <si>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</si>
  <si>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</si>
  <si>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</si>
  <si>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</si>
  <si>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</si>
  <si>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</si>
  <si>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</si>
  <si>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</si>
  <si>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</si>
  <si>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</si>
  <si>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</si>
  <si>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</si>
  <si>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</si>
  <si>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</si>
  <si>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</si>
  <si>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</si>
  <si>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</si>
  <si>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</si>
  <si>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</si>
  <si>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</si>
  <si>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</si>
  <si>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</si>
  <si>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</si>
  <si>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</si>
  <si>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</si>
  <si>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</si>
  <si>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</si>
  <si>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</si>
  <si>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</si>
  <si>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</si>
  <si>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</si>
  <si>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</si>
  <si>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</si>
  <si>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</si>
  <si>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</si>
  <si>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</si>
  <si>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</si>
  <si>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</si>
  <si>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</si>
  <si>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</si>
  <si>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</si>
  <si>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</si>
  <si>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</si>
  <si>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</si>
  <si>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</si>
  <si>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</si>
  <si>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</si>
  <si>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</si>
  <si>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</si>
  <si>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</si>
  <si>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</si>
  <si>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</si>
  <si>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</si>
  <si>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</si>
  <si>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</si>
  <si>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</si>
  <si>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</si>
  <si>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</si>
  <si>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</si>
  <si>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</si>
  <si>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</si>
  <si>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</si>
  <si>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</si>
  <si>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</si>
  <si>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</si>
  <si>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</si>
  <si>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</si>
  <si>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</si>
  <si>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</si>
  <si>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</si>
  <si>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</si>
  <si>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</si>
  <si>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</si>
  <si>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</si>
  <si>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</si>
  <si>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</si>
  <si>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</si>
  <si>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</si>
  <si>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</si>
  <si>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</si>
  <si>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69.31</t>
  </si>
  <si>
    <t>▲ 7.62</t>
  </si>
  <si>
    <t>▲ 3.72</t>
  </si>
  <si>
    <t>▲ 5.13</t>
  </si>
  <si>
    <t>一般会計</t>
  </si>
  <si>
    <t>住宅用地造成事業特別会計</t>
  </si>
  <si>
    <t>国民健康保険特別会計</t>
  </si>
  <si>
    <t>介護保険特別会計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</si>
  <si>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</si>
  <si>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</si>
  <si>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</si>
  <si>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</si>
  <si>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</si>
  <si>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</si>
  <si>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</si>
  <si>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</si>
  <si>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</si>
  <si>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</si>
  <si>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１　公共施設等総合管理基金</t>
    <rPh sb="2" eb="4">
      <t>コウキョウ</t>
    </rPh>
    <rPh sb="4" eb="6">
      <t>シセツ</t>
    </rPh>
    <rPh sb="6" eb="7">
      <t>トウ</t>
    </rPh>
    <rPh sb="7" eb="9">
      <t>ソウゴウ</t>
    </rPh>
    <rPh sb="9" eb="11">
      <t>カンリ</t>
    </rPh>
    <rPh sb="11" eb="13">
      <t>キキン</t>
    </rPh>
    <phoneticPr fontId="5"/>
  </si>
  <si>
    <t>２　公共用施設機能維持運営基金</t>
    <rPh sb="2" eb="5">
      <t>コウキョウヨウ</t>
    </rPh>
    <rPh sb="5" eb="7">
      <t>シセツ</t>
    </rPh>
    <rPh sb="7" eb="9">
      <t>キノウ</t>
    </rPh>
    <rPh sb="9" eb="11">
      <t>イジ</t>
    </rPh>
    <rPh sb="11" eb="13">
      <t>ウンエイ</t>
    </rPh>
    <rPh sb="13" eb="15">
      <t>キキン</t>
    </rPh>
    <phoneticPr fontId="5"/>
  </si>
  <si>
    <t>‐</t>
    <phoneticPr fontId="2"/>
  </si>
  <si>
    <t>３　特定廃棄物埋立処分事業地域振興交付金基金</t>
    <rPh sb="2" eb="4">
      <t>トクテイ</t>
    </rPh>
    <rPh sb="4" eb="7">
      <t>ハイキブツ</t>
    </rPh>
    <rPh sb="7" eb="9">
      <t>ウメタテ</t>
    </rPh>
    <rPh sb="9" eb="11">
      <t>ショブン</t>
    </rPh>
    <rPh sb="11" eb="13">
      <t>ジギョウ</t>
    </rPh>
    <rPh sb="13" eb="15">
      <t>チイキ</t>
    </rPh>
    <rPh sb="15" eb="17">
      <t>シンコウ</t>
    </rPh>
    <rPh sb="17" eb="20">
      <t>コウフキン</t>
    </rPh>
    <rPh sb="20" eb="22">
      <t>キキン</t>
    </rPh>
    <phoneticPr fontId="5"/>
  </si>
  <si>
    <t>４　福島再生加速化交付金（帰還環境整備）基金</t>
    <rPh sb="2" eb="4">
      <t>フクシマ</t>
    </rPh>
    <rPh sb="4" eb="6">
      <t>サイセイ</t>
    </rPh>
    <rPh sb="6" eb="9">
      <t>カソクカ</t>
    </rPh>
    <rPh sb="9" eb="12">
      <t>コウフキン</t>
    </rPh>
    <rPh sb="13" eb="15">
      <t>キカン</t>
    </rPh>
    <rPh sb="15" eb="17">
      <t>カンキョウ</t>
    </rPh>
    <rPh sb="17" eb="19">
      <t>セイビ</t>
    </rPh>
    <rPh sb="20" eb="22">
      <t>キキン</t>
    </rPh>
    <phoneticPr fontId="5"/>
  </si>
  <si>
    <t>５　災害公営住宅管理基金</t>
    <rPh sb="2" eb="4">
      <t>サイガイ</t>
    </rPh>
    <rPh sb="4" eb="6">
      <t>コウエイ</t>
    </rPh>
    <rPh sb="6" eb="8">
      <t>ジュウタク</t>
    </rPh>
    <rPh sb="8" eb="10">
      <t>カンリ</t>
    </rPh>
    <rPh sb="10" eb="12">
      <t>キキン</t>
    </rPh>
    <phoneticPr fontId="5"/>
  </si>
  <si>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4"/>
  </si>
  <si>
    <t>福島県後期高齢者医療広域連合後期高齢者医療特別会計</t>
    <rPh sb="0" eb="14">
      <t>フクシマケンコウキコウレイシャイリョウコウイキレンゴウ</t>
    </rPh>
    <rPh sb="14" eb="16">
      <t>コウキ</t>
    </rPh>
    <rPh sb="16" eb="19">
      <t>コウレイシャ</t>
    </rPh>
    <rPh sb="19" eb="21">
      <t>イリョウ</t>
    </rPh>
    <rPh sb="21" eb="23">
      <t>トクベツ</t>
    </rPh>
    <rPh sb="23" eb="25">
      <t>カイケイ</t>
    </rPh>
    <phoneticPr fontId="4"/>
  </si>
  <si>
    <t>双葉地方水道企業団　水道事業会計</t>
    <rPh sb="0" eb="9">
      <t>フタバチホウスイドウキギョウダン</t>
    </rPh>
    <rPh sb="10" eb="16">
      <t>スイドウジギョウカイケイ</t>
    </rPh>
    <phoneticPr fontId="4"/>
  </si>
  <si>
    <t>双葉地方水道企業団　工業用水道事業会計</t>
    <rPh sb="0" eb="9">
      <t>フタバチホウスイドウキギョウダン</t>
    </rPh>
    <rPh sb="10" eb="19">
      <t>コウギョウヨウスイドウジギョウカイケイ</t>
    </rPh>
    <phoneticPr fontId="4"/>
  </si>
  <si>
    <t>福島県市町村総合事務組合　一般会計</t>
    <rPh sb="0" eb="12">
      <t>フクシマケンシチョウソンソウゴウジムクミアイ</t>
    </rPh>
    <rPh sb="13" eb="17">
      <t>イッパンカイケイ</t>
    </rPh>
    <phoneticPr fontId="2"/>
  </si>
  <si>
    <t>福島県市町村総合事務組合　消防補償等特別会計</t>
    <rPh sb="0" eb="12">
      <t>フクシマケンシチョウソンソウゴウジムクミアイ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</si>
  <si>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12">
      <t>フクシマケンシチョウソンソウゴウジムクミアイ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</si>
  <si>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12">
      <t>フクシマケンシチョウソンソウゴウジムクミアイ</t>
    </rPh>
    <rPh sb="13" eb="18">
      <t>ヒジョウキンショクイン</t>
    </rPh>
    <rPh sb="18" eb="24">
      <t>コウムサイガイホショウ</t>
    </rPh>
    <rPh sb="24" eb="28">
      <t>トクベツカイケイ</t>
    </rPh>
    <phoneticPr fontId="2"/>
  </si>
  <si>
    <t>福島県市町村総合事務組合　自治会館管理特別会計</t>
    <rPh sb="0" eb="12">
      <t>フクシマケンシチョウソンソウゴウジムクミアイ</t>
    </rPh>
    <rPh sb="13" eb="17">
      <t>ジチカイカン</t>
    </rPh>
    <rPh sb="17" eb="19">
      <t>カンリ</t>
    </rPh>
    <rPh sb="19" eb="23">
      <t>トクベツカイケイ</t>
    </rPh>
    <phoneticPr fontId="2"/>
  </si>
  <si>
    <t>双葉地方広域市町村圏組合　一般会計</t>
    <rPh sb="0" eb="12">
      <t>フタバチホウコウイキシチョウソンケンクミアイ</t>
    </rPh>
    <rPh sb="13" eb="15">
      <t>イッパン</t>
    </rPh>
    <rPh sb="15" eb="17">
      <t>カイケイ</t>
    </rPh>
    <phoneticPr fontId="2"/>
  </si>
  <si>
    <t>双葉地方広域市町村圏組合　下水道事業特別会計</t>
    <rPh sb="0" eb="12">
      <t>フタバチホウコウイキシチョウソンケンクミアイ</t>
    </rPh>
    <rPh sb="13" eb="18">
      <t>ゲスイドウジギョウ</t>
    </rPh>
    <rPh sb="18" eb="22">
      <t>トクベツカイケイ</t>
    </rPh>
    <phoneticPr fontId="2"/>
  </si>
  <si>
    <t>一般社団法人ならはみらい</t>
    <rPh sb="0" eb="6">
      <t>イッパンシャダンホウジン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</si>
  <si>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</si>
  <si>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</si>
  <si>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</si>
  <si>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</si>
  <si>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</si>
  <si>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</si>
  <si>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</si>
  <si>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</si>
  <si>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</si>
  <si>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将来負担額を充当可能額が上回っていること、実質公債費比率においては新規の起債を抑制して計画的に償還していることにより、ともに基準値を下回っている。今後、復興事業や公共施設の更新等に係る地方債の新規発行に伴う将来負担額の増加及び公共施設等の増加に係る基金取り崩しに伴う充当可能財源の減少により、数値の悪化が懸念される。</t>
    <rPh sb="0" eb="6">
      <t>ショウライフタンヒリツ</t>
    </rPh>
    <rPh sb="8" eb="13">
      <t>ショウライフタンガク</t>
    </rPh>
    <rPh sb="14" eb="19">
      <t>ジュウトウカノウガク</t>
    </rPh>
    <rPh sb="20" eb="22">
      <t>ウワマワ</t>
    </rPh>
    <rPh sb="29" eb="36">
      <t>ジッシツコウサイヒヒリツ</t>
    </rPh>
    <rPh sb="41" eb="43">
      <t>シンキ</t>
    </rPh>
    <rPh sb="44" eb="46">
      <t>キサイ</t>
    </rPh>
    <rPh sb="47" eb="49">
      <t>ヨクセイ</t>
    </rPh>
    <rPh sb="51" eb="54">
      <t>ケイカクテキ</t>
    </rPh>
    <rPh sb="55" eb="57">
      <t>ショウカン</t>
    </rPh>
    <rPh sb="70" eb="73">
      <t>キジュンチ</t>
    </rPh>
    <rPh sb="74" eb="76">
      <t>シタマワ</t>
    </rPh>
    <rPh sb="81" eb="83">
      <t>コンゴ</t>
    </rPh>
    <rPh sb="84" eb="88">
      <t>フッコウジギョウ</t>
    </rPh>
    <rPh sb="89" eb="93">
      <t>コウキョウシセツ</t>
    </rPh>
    <rPh sb="94" eb="97">
      <t>コウシントウ</t>
    </rPh>
    <rPh sb="98" eb="99">
      <t>カカ</t>
    </rPh>
    <rPh sb="100" eb="103">
      <t>チホウサイ</t>
    </rPh>
    <rPh sb="104" eb="108">
      <t>シンキハッコウ</t>
    </rPh>
    <rPh sb="109" eb="110">
      <t>トモナ</t>
    </rPh>
    <rPh sb="111" eb="116">
      <t>ショウライフタンガク</t>
    </rPh>
    <rPh sb="117" eb="119">
      <t>ゾウカ</t>
    </rPh>
    <rPh sb="119" eb="120">
      <t>オヨ</t>
    </rPh>
    <rPh sb="121" eb="126">
      <t>コウキョウシセツトウ</t>
    </rPh>
    <rPh sb="127" eb="129">
      <t>ゾウカ</t>
    </rPh>
    <rPh sb="130" eb="131">
      <t>カカ</t>
    </rPh>
    <rPh sb="132" eb="135">
      <t>キキント</t>
    </rPh>
    <rPh sb="136" eb="137">
      <t>クズ</t>
    </rPh>
    <rPh sb="139" eb="140">
      <t>トモナ</t>
    </rPh>
    <rPh sb="141" eb="147">
      <t>ジュウトウカノウザイゲン</t>
    </rPh>
    <rPh sb="148" eb="150">
      <t>ゲンショウ</t>
    </rPh>
    <rPh sb="154" eb="156">
      <t>スウチ</t>
    </rPh>
    <rPh sb="157" eb="159">
      <t>アッカ</t>
    </rPh>
    <rPh sb="160" eb="162">
      <t>ケネン</t>
    </rPh>
    <phoneticPr fontId="5"/>
  </si>
  <si>
    <t>地方債を計画的に償還しており、新たな起債も組んでいないことから、将来負担額は年々減少傾向にあり、将来負担比率は発生していない。
なお、現在は東日本大震災及び東京電力福島第一原子力発電所事故に係る特定財源により起債を必要としていない。しかし、今後は特定財源の減少が見込まれる一方で復興に係る建物等資産の老朽化が進んでいく点や、現世代と将来世代との負担の配分のバランスによる公平性の観点等から、必要に応じて計画的に起債をするといった判断をしていかなければならない。</t>
    <rPh sb="0" eb="3">
      <t>チホウサイ</t>
    </rPh>
    <rPh sb="4" eb="7">
      <t>ケイカクテキ</t>
    </rPh>
    <rPh sb="8" eb="10">
      <t>ショウカン</t>
    </rPh>
    <rPh sb="15" eb="16">
      <t>アラ</t>
    </rPh>
    <rPh sb="18" eb="20">
      <t>キサイ</t>
    </rPh>
    <rPh sb="21" eb="22">
      <t>ク</t>
    </rPh>
    <rPh sb="32" eb="37">
      <t>ショウライフタンガク</t>
    </rPh>
    <rPh sb="38" eb="40">
      <t>ネンネン</t>
    </rPh>
    <rPh sb="40" eb="44">
      <t>ゲンショウケイコウ</t>
    </rPh>
    <rPh sb="48" eb="54">
      <t>ショウライフタンヒリツ</t>
    </rPh>
    <rPh sb="55" eb="57">
      <t>ハッセイ</t>
    </rPh>
    <rPh sb="67" eb="69">
      <t>ゲンザイ</t>
    </rPh>
    <rPh sb="70" eb="76">
      <t>ヒガシニホンダイシンサイ</t>
    </rPh>
    <rPh sb="76" eb="77">
      <t>オヨ</t>
    </rPh>
    <rPh sb="78" eb="82">
      <t>トウキョウデンリョク</t>
    </rPh>
    <rPh sb="82" eb="84">
      <t>フクシマ</t>
    </rPh>
    <rPh sb="84" eb="92">
      <t>ダイイチゲンシリョクハツデンショ</t>
    </rPh>
    <rPh sb="92" eb="94">
      <t>ジコ</t>
    </rPh>
    <rPh sb="95" eb="96">
      <t>カカ</t>
    </rPh>
    <rPh sb="97" eb="101">
      <t>トクテイザイゲン</t>
    </rPh>
    <rPh sb="104" eb="106">
      <t>キサイ</t>
    </rPh>
    <rPh sb="107" eb="109">
      <t>ヒツヨウ</t>
    </rPh>
    <rPh sb="120" eb="122">
      <t>コンゴ</t>
    </rPh>
    <rPh sb="123" eb="127">
      <t>トクテイザイゲン</t>
    </rPh>
    <rPh sb="128" eb="130">
      <t>ゲンショウ</t>
    </rPh>
    <rPh sb="131" eb="133">
      <t>ミコ</t>
    </rPh>
    <rPh sb="136" eb="138">
      <t>イッポウ</t>
    </rPh>
    <rPh sb="139" eb="141">
      <t>フッコウ</t>
    </rPh>
    <rPh sb="142" eb="143">
      <t>カカ</t>
    </rPh>
    <rPh sb="144" eb="147">
      <t>タテモノトウ</t>
    </rPh>
    <rPh sb="147" eb="149">
      <t>シサン</t>
    </rPh>
    <rPh sb="150" eb="153">
      <t>ロウキュウカ</t>
    </rPh>
    <rPh sb="154" eb="155">
      <t>ススム</t>
    </rPh>
    <rPh sb="159" eb="160">
      <t>テン</t>
    </rPh>
    <rPh sb="162" eb="165">
      <t>ゲンセダイ</t>
    </rPh>
    <rPh sb="166" eb="170">
      <t>ショウライセダイ</t>
    </rPh>
    <rPh sb="172" eb="174">
      <t>フタン</t>
    </rPh>
    <rPh sb="175" eb="177">
      <t>ハイブン</t>
    </rPh>
    <rPh sb="185" eb="188">
      <t>コウヘイセイ</t>
    </rPh>
    <rPh sb="189" eb="191">
      <t>カンテン</t>
    </rPh>
    <rPh sb="191" eb="192">
      <t>トウ</t>
    </rPh>
    <rPh sb="195" eb="197">
      <t>ヒツヨウ</t>
    </rPh>
    <rPh sb="198" eb="199">
      <t>オウ</t>
    </rPh>
    <rPh sb="201" eb="204">
      <t>ケイカクテキ</t>
    </rPh>
    <rPh sb="205" eb="207">
      <t>キサイ</t>
    </rPh>
    <rPh sb="214" eb="216">
      <t>ハンダン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</si>
</sst>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47E0-48F0-BD6E-E310A26DF5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987569</c:v>
                </c:pt>
                <c:pt idx="1">
                  <c:v>1294784</c:v>
                </c:pt>
                <c:pt idx="2">
                  <c:v>631934</c:v>
                </c:pt>
                <c:pt idx="3">
                  <c:v>545661</c:v>
                </c:pt>
                <c:pt idx="4">
                  <c:v>437080</c:v>
                </c:pt>
              </c:numCache>
            </c:numRef>
          </c:val>
          <c:smooth val="0"/>
          <c:extLst>
            <c:ext xmlns:c16="http://schemas.microsoft.com/office/drawing/2014/chart" uri="{C3380CC4-5D6E-409C-BE32-E72D297353CC}">
              <c16:uniqueId val="{00000001-47E0-48F0-BD6E-E310A26DF5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96.69</c:v>
                </c:pt>
                <c:pt idx="1">
                  <c:v>25.1</c:v>
                </c:pt>
                <c:pt idx="2">
                  <c:v>9.73</c:v>
                </c:pt>
                <c:pt idx="3">
                  <c:v>29.31</c:v>
                </c:pt>
                <c:pt idx="4">
                  <c:v>22.01</c:v>
                </c:pt>
              </c:numCache>
            </c:numRef>
          </c:val>
          <c:extLst>
            <c:ext xmlns:c16="http://schemas.microsoft.com/office/drawing/2014/chart" uri="{C3380CC4-5D6E-409C-BE32-E72D297353CC}">
              <c16:uniqueId val="{00000000-B365-49B8-9FCF-ED4B498727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111.75</c:v>
                </c:pt>
                <c:pt idx="1">
                  <c:v>163.94</c:v>
                </c:pt>
                <c:pt idx="2">
                  <c:v>177.59</c:v>
                </c:pt>
                <c:pt idx="3">
                  <c:v>148.12</c:v>
                </c:pt>
                <c:pt idx="4">
                  <c:v>151.88999999999999</c:v>
                </c:pt>
              </c:numCache>
            </c:numRef>
          </c:val>
          <c:extLst>
            <c:ext xmlns:c16="http://schemas.microsoft.com/office/drawing/2014/chart" uri="{C3380CC4-5D6E-409C-BE32-E72D297353CC}">
              <c16:uniqueId val="{00000001-B365-49B8-9FCF-ED4B498727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10.26</c:v>
                </c:pt>
                <c:pt idx="1">
                  <c:v>-69.31</c:v>
                </c:pt>
                <c:pt idx="2">
                  <c:v>-7.62</c:v>
                </c:pt>
                <c:pt idx="3">
                  <c:v>-3.72</c:v>
                </c:pt>
                <c:pt idx="4">
                  <c:v>-5.13</c:v>
                </c:pt>
              </c:numCache>
            </c:numRef>
          </c:val>
          <c:smooth val="0"/>
          <c:extLst>
            <c:ext xmlns:c16="http://schemas.microsoft.com/office/drawing/2014/chart" uri="{C3380CC4-5D6E-409C-BE32-E72D297353CC}">
              <c16:uniqueId val="{00000002-B365-49B8-9FCF-ED4B498727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A9E-451B-A369-BBA9F749D2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9E-451B-A369-BBA9F749D2B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A9E-451B-A369-BBA9F749D2B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A9E-451B-A369-BBA9F749D2B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DA9E-451B-A369-BBA9F749D2B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2.15</c:v>
                </c:pt>
                <c:pt idx="2">
                  <c:v>#N/A</c:v>
                </c:pt>
                <c:pt idx="3">
                  <c:v>1.28</c:v>
                </c:pt>
                <c:pt idx="4">
                  <c:v>#N/A</c:v>
                </c:pt>
                <c:pt idx="5">
                  <c:v>0.2</c:v>
                </c:pt>
                <c:pt idx="6">
                  <c:v>#N/A</c:v>
                </c:pt>
                <c:pt idx="7">
                  <c:v>0.13</c:v>
                </c:pt>
                <c:pt idx="8">
                  <c:v>#N/A</c:v>
                </c:pt>
                <c:pt idx="9">
                  <c:v>0.2</c:v>
                </c:pt>
              </c:numCache>
            </c:numRef>
          </c:val>
          <c:extLst>
            <c:ext xmlns:c16="http://schemas.microsoft.com/office/drawing/2014/chart" uri="{C3380CC4-5D6E-409C-BE32-E72D297353CC}">
              <c16:uniqueId val="{00000005-DA9E-451B-A369-BBA9F749D2B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3.42</c:v>
                </c:pt>
                <c:pt idx="2">
                  <c:v>#N/A</c:v>
                </c:pt>
                <c:pt idx="3">
                  <c:v>3.82</c:v>
                </c:pt>
                <c:pt idx="4">
                  <c:v>#N/A</c:v>
                </c:pt>
                <c:pt idx="5">
                  <c:v>2.5</c:v>
                </c:pt>
                <c:pt idx="6">
                  <c:v>#N/A</c:v>
                </c:pt>
                <c:pt idx="7">
                  <c:v>1.84</c:v>
                </c:pt>
                <c:pt idx="8">
                  <c:v>#N/A</c:v>
                </c:pt>
                <c:pt idx="9">
                  <c:v>1.86</c:v>
                </c:pt>
              </c:numCache>
            </c:numRef>
          </c:val>
          <c:extLst>
            <c:ext xmlns:c16="http://schemas.microsoft.com/office/drawing/2014/chart" uri="{C3380CC4-5D6E-409C-BE32-E72D297353CC}">
              <c16:uniqueId val="{00000006-DA9E-451B-A369-BBA9F749D2B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17.600000000000001</c:v>
                </c:pt>
                <c:pt idx="2">
                  <c:v>#N/A</c:v>
                </c:pt>
                <c:pt idx="3">
                  <c:v>2.65</c:v>
                </c:pt>
                <c:pt idx="4">
                  <c:v>#N/A</c:v>
                </c:pt>
                <c:pt idx="5">
                  <c:v>5.67</c:v>
                </c:pt>
                <c:pt idx="6">
                  <c:v>#N/A</c:v>
                </c:pt>
                <c:pt idx="7">
                  <c:v>4.08</c:v>
                </c:pt>
                <c:pt idx="8">
                  <c:v>#N/A</c:v>
                </c:pt>
                <c:pt idx="9">
                  <c:v>3.24</c:v>
                </c:pt>
              </c:numCache>
            </c:numRef>
          </c:val>
          <c:extLst>
            <c:ext xmlns:c16="http://schemas.microsoft.com/office/drawing/2014/chart" uri="{C3380CC4-5D6E-409C-BE32-E72D297353CC}">
              <c16:uniqueId val="{00000007-DA9E-451B-A369-BBA9F749D2B2}"/>
            </c:ext>
          </c:extLst>
        </c:ser>
        <c:ser>
          <c:idx val="8"/>
          <c:order val="8"/>
          <c:tx>
            <c:strRef>
              <c:f>データシート!$A$35</c:f>
              <c:strCache>
                <c:ptCount val="1"/>
                <c:pt idx="0">
                  <c:v>住宅用地造成事業特別会計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2.81</c:v>
                </c:pt>
                <c:pt idx="2">
                  <c:v>#N/A</c:v>
                </c:pt>
                <c:pt idx="3">
                  <c:v>15.53</c:v>
                </c:pt>
                <c:pt idx="4">
                  <c:v>#N/A</c:v>
                </c:pt>
                <c:pt idx="5">
                  <c:v>12.7</c:v>
                </c:pt>
                <c:pt idx="6">
                  <c:v>#N/A</c:v>
                </c:pt>
                <c:pt idx="7">
                  <c:v>12.23</c:v>
                </c:pt>
                <c:pt idx="8">
                  <c:v>#N/A</c:v>
                </c:pt>
                <c:pt idx="9">
                  <c:v>11.11</c:v>
                </c:pt>
              </c:numCache>
            </c:numRef>
          </c:val>
          <c:extLst>
            <c:ext xmlns:c16="http://schemas.microsoft.com/office/drawing/2014/chart" uri="{C3380CC4-5D6E-409C-BE32-E72D297353CC}">
              <c16:uniqueId val="{00000008-DA9E-451B-A369-BBA9F749D2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96.68</c:v>
                </c:pt>
                <c:pt idx="2">
                  <c:v>#N/A</c:v>
                </c:pt>
                <c:pt idx="3">
                  <c:v>25.09</c:v>
                </c:pt>
                <c:pt idx="4">
                  <c:v>#N/A</c:v>
                </c:pt>
                <c:pt idx="5">
                  <c:v>9.73</c:v>
                </c:pt>
                <c:pt idx="6">
                  <c:v>#N/A</c:v>
                </c:pt>
                <c:pt idx="7">
                  <c:v>29.31</c:v>
                </c:pt>
                <c:pt idx="8">
                  <c:v>#N/A</c:v>
                </c:pt>
                <c:pt idx="9">
                  <c:v>22.01</c:v>
                </c:pt>
              </c:numCache>
            </c:numRef>
          </c:val>
          <c:extLst>
            <c:ext xmlns:c16="http://schemas.microsoft.com/office/drawing/2014/chart" uri="{C3380CC4-5D6E-409C-BE32-E72D297353CC}">
              <c16:uniqueId val="{00000009-DA9E-451B-A369-BBA9F749D2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388</c:v>
                </c:pt>
                <c:pt idx="5">
                  <c:v>400</c:v>
                </c:pt>
                <c:pt idx="8">
                  <c:v>401</c:v>
                </c:pt>
                <c:pt idx="11">
                  <c:v>397</c:v>
                </c:pt>
                <c:pt idx="14">
                  <c:v>388</c:v>
                </c:pt>
              </c:numCache>
            </c:numRef>
          </c:val>
          <c:extLst>
            <c:ext xmlns:c16="http://schemas.microsoft.com/office/drawing/2014/chart" uri="{C3380CC4-5D6E-409C-BE32-E72D297353CC}">
              <c16:uniqueId val="{00000000-EF17-451C-BDA8-45B7FDA5D9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17-451C-BDA8-45B7FDA5D9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F17-451C-BDA8-45B7FDA5D9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58</c:v>
                </c:pt>
                <c:pt idx="3">
                  <c:v>47</c:v>
                </c:pt>
                <c:pt idx="6">
                  <c:v>41</c:v>
                </c:pt>
                <c:pt idx="9">
                  <c:v>41</c:v>
                </c:pt>
                <c:pt idx="12">
                  <c:v>49</c:v>
                </c:pt>
              </c:numCache>
            </c:numRef>
          </c:val>
          <c:extLst>
            <c:ext xmlns:c16="http://schemas.microsoft.com/office/drawing/2014/chart" uri="{C3380CC4-5D6E-409C-BE32-E72D297353CC}">
              <c16:uniqueId val="{00000003-EF17-451C-BDA8-45B7FDA5D9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216</c:v>
                </c:pt>
                <c:pt idx="3">
                  <c:v>214</c:v>
                </c:pt>
                <c:pt idx="6">
                  <c:v>217</c:v>
                </c:pt>
                <c:pt idx="9">
                  <c:v>216</c:v>
                </c:pt>
                <c:pt idx="12">
                  <c:v>206</c:v>
                </c:pt>
              </c:numCache>
            </c:numRef>
          </c:val>
          <c:extLst>
            <c:ext xmlns:c16="http://schemas.microsoft.com/office/drawing/2014/chart" uri="{C3380CC4-5D6E-409C-BE32-E72D297353CC}">
              <c16:uniqueId val="{00000004-EF17-451C-BDA8-45B7FDA5D9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17-451C-BDA8-45B7FDA5D9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17-451C-BDA8-45B7FDA5D9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189</c:v>
                </c:pt>
                <c:pt idx="3">
                  <c:v>170</c:v>
                </c:pt>
                <c:pt idx="6">
                  <c:v>154</c:v>
                </c:pt>
                <c:pt idx="9">
                  <c:v>142</c:v>
                </c:pt>
                <c:pt idx="12">
                  <c:v>117</c:v>
                </c:pt>
              </c:numCache>
            </c:numRef>
          </c:val>
          <c:extLst>
            <c:ext xmlns:c16="http://schemas.microsoft.com/office/drawing/2014/chart" uri="{C3380CC4-5D6E-409C-BE32-E72D297353CC}">
              <c16:uniqueId val="{00000007-EF17-451C-BDA8-45B7FDA5D9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75</c:v>
                </c:pt>
                <c:pt idx="2">
                  <c:v>#N/A</c:v>
                </c:pt>
                <c:pt idx="3">
                  <c:v>#N/A</c:v>
                </c:pt>
                <c:pt idx="4">
                  <c:v>31</c:v>
                </c:pt>
                <c:pt idx="5">
                  <c:v>#N/A</c:v>
                </c:pt>
                <c:pt idx="6">
                  <c:v>#N/A</c:v>
                </c:pt>
                <c:pt idx="7">
                  <c:v>11</c:v>
                </c:pt>
                <c:pt idx="8">
                  <c:v>#N/A</c:v>
                </c:pt>
                <c:pt idx="9">
                  <c:v>#N/A</c:v>
                </c:pt>
                <c:pt idx="10">
                  <c:v>2</c:v>
                </c:pt>
                <c:pt idx="11">
                  <c:v>#N/A</c:v>
                </c:pt>
                <c:pt idx="12">
                  <c:v>#N/A</c:v>
                </c:pt>
                <c:pt idx="13">
                  <c:v>-16</c:v>
                </c:pt>
                <c:pt idx="14">
                  <c:v>#N/A</c:v>
                </c:pt>
              </c:numCache>
            </c:numRef>
          </c:val>
          <c:smooth val="0"/>
          <c:extLst>
            <c:ext xmlns:c16="http://schemas.microsoft.com/office/drawing/2014/chart" uri="{C3380CC4-5D6E-409C-BE32-E72D297353CC}">
              <c16:uniqueId val="{00000008-EF17-451C-BDA8-45B7FDA5D9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4370</c:v>
                </c:pt>
                <c:pt idx="5">
                  <c:v>4209</c:v>
                </c:pt>
                <c:pt idx="8">
                  <c:v>3696</c:v>
                </c:pt>
                <c:pt idx="11">
                  <c:v>3617</c:v>
                </c:pt>
                <c:pt idx="14">
                  <c:v>3578</c:v>
                </c:pt>
              </c:numCache>
            </c:numRef>
          </c:val>
          <c:extLst>
            <c:ext xmlns:c16="http://schemas.microsoft.com/office/drawing/2014/chart" uri="{C3380CC4-5D6E-409C-BE32-E72D297353CC}">
              <c16:uniqueId val="{00000000-D6E2-46FC-B01A-E5E2FB65E4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c:v>
                </c:pt>
                <c:pt idx="5">
                  <c:v>18</c:v>
                </c:pt>
                <c:pt idx="8">
                  <c:v>18</c:v>
                </c:pt>
                <c:pt idx="11">
                  <c:v>18</c:v>
                </c:pt>
                <c:pt idx="14">
                  <c:v>17</c:v>
                </c:pt>
              </c:numCache>
            </c:numRef>
          </c:val>
          <c:extLst>
            <c:ext xmlns:c16="http://schemas.microsoft.com/office/drawing/2014/chart" uri="{C3380CC4-5D6E-409C-BE32-E72D297353CC}">
              <c16:uniqueId val="{00000001-D6E2-46FC-B01A-E5E2FB65E4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6324</c:v>
                </c:pt>
                <c:pt idx="5">
                  <c:v>8267</c:v>
                </c:pt>
                <c:pt idx="8">
                  <c:v>9202</c:v>
                </c:pt>
                <c:pt idx="11">
                  <c:v>12140</c:v>
                </c:pt>
                <c:pt idx="14">
                  <c:v>11829</c:v>
                </c:pt>
              </c:numCache>
            </c:numRef>
          </c:val>
          <c:extLst>
            <c:ext xmlns:c16="http://schemas.microsoft.com/office/drawing/2014/chart" uri="{C3380CC4-5D6E-409C-BE32-E72D297353CC}">
              <c16:uniqueId val="{00000002-D6E2-46FC-B01A-E5E2FB65E4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E2-46FC-B01A-E5E2FB65E4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E2-46FC-B01A-E5E2FB65E4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5</c:v>
                </c:pt>
                <c:pt idx="6">
                  <c:v>4</c:v>
                </c:pt>
                <c:pt idx="9">
                  <c:v>3</c:v>
                </c:pt>
                <c:pt idx="12">
                  <c:v>2</c:v>
                </c:pt>
              </c:numCache>
            </c:numRef>
          </c:val>
          <c:extLst>
            <c:ext xmlns:c16="http://schemas.microsoft.com/office/drawing/2014/chart" uri="{C3380CC4-5D6E-409C-BE32-E72D297353CC}">
              <c16:uniqueId val="{00000005-D6E2-46FC-B01A-E5E2FB65E4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841</c:v>
                </c:pt>
                <c:pt idx="3">
                  <c:v>542</c:v>
                </c:pt>
                <c:pt idx="6">
                  <c:v>452</c:v>
                </c:pt>
                <c:pt idx="9">
                  <c:v>364</c:v>
                </c:pt>
                <c:pt idx="12">
                  <c:v>343</c:v>
                </c:pt>
              </c:numCache>
            </c:numRef>
          </c:val>
          <c:extLst>
            <c:ext xmlns:c16="http://schemas.microsoft.com/office/drawing/2014/chart" uri="{C3380CC4-5D6E-409C-BE32-E72D297353CC}">
              <c16:uniqueId val="{00000006-D6E2-46FC-B01A-E5E2FB65E4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83</c:v>
                </c:pt>
                <c:pt idx="3">
                  <c:v>71</c:v>
                </c:pt>
                <c:pt idx="6">
                  <c:v>60</c:v>
                </c:pt>
                <c:pt idx="9">
                  <c:v>51</c:v>
                </c:pt>
                <c:pt idx="12">
                  <c:v>42</c:v>
                </c:pt>
              </c:numCache>
            </c:numRef>
          </c:val>
          <c:extLst>
            <c:ext xmlns:c16="http://schemas.microsoft.com/office/drawing/2014/chart" uri="{C3380CC4-5D6E-409C-BE32-E72D297353CC}">
              <c16:uniqueId val="{00000007-D6E2-46FC-B01A-E5E2FB65E4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1842</c:v>
                </c:pt>
                <c:pt idx="3">
                  <c:v>1655</c:v>
                </c:pt>
                <c:pt idx="6">
                  <c:v>1462</c:v>
                </c:pt>
                <c:pt idx="9">
                  <c:v>1264</c:v>
                </c:pt>
                <c:pt idx="12">
                  <c:v>1070</c:v>
                </c:pt>
              </c:numCache>
            </c:numRef>
          </c:val>
          <c:extLst>
            <c:ext xmlns:c16="http://schemas.microsoft.com/office/drawing/2014/chart" uri="{C3380CC4-5D6E-409C-BE32-E72D297353CC}">
              <c16:uniqueId val="{00000008-D6E2-46FC-B01A-E5E2FB65E4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E2-46FC-B01A-E5E2FB65E4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1133</c:v>
                </c:pt>
                <c:pt idx="3">
                  <c:v>975</c:v>
                </c:pt>
                <c:pt idx="6">
                  <c:v>829</c:v>
                </c:pt>
                <c:pt idx="9">
                  <c:v>712</c:v>
                </c:pt>
                <c:pt idx="12">
                  <c:v>598</c:v>
                </c:pt>
              </c:numCache>
            </c:numRef>
          </c:val>
          <c:extLst>
            <c:ext xmlns:c16="http://schemas.microsoft.com/office/drawing/2014/chart" uri="{C3380CC4-5D6E-409C-BE32-E72D297353CC}">
              <c16:uniqueId val="{0000000A-D6E2-46FC-B01A-E5E2FB65E4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E2-46FC-B01A-E5E2FB65E4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5412</c:v>
                </c:pt>
                <c:pt idx="1">
                  <c:v>4796</c:v>
                </c:pt>
                <c:pt idx="2">
                  <c:v>5290</c:v>
                </c:pt>
              </c:numCache>
            </c:numRef>
          </c:val>
          <c:extLst>
            <c:ext xmlns:c16="http://schemas.microsoft.com/office/drawing/2014/chart" uri="{C3380CC4-5D6E-409C-BE32-E72D297353CC}">
              <c16:uniqueId val="{00000000-7F72-4827-B5CE-40B88FAEA47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83</c:v>
                </c:pt>
                <c:pt idx="1">
                  <c:v>83</c:v>
                </c:pt>
                <c:pt idx="2">
                  <c:v>83</c:v>
                </c:pt>
              </c:numCache>
            </c:numRef>
          </c:val>
          <c:extLst>
            <c:ext xmlns:c16="http://schemas.microsoft.com/office/drawing/2014/chart" uri="{C3380CC4-5D6E-409C-BE32-E72D297353CC}">
              <c16:uniqueId val="{00000001-7F72-4827-B5CE-40B88FAEA47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10056</c:v>
                </c:pt>
                <c:pt idx="1">
                  <c:v>13029</c:v>
                </c:pt>
                <c:pt idx="2">
                  <c:v>12748</c:v>
                </c:pt>
              </c:numCache>
            </c:numRef>
          </c:val>
          <c:extLst>
            <c:ext xmlns:c16="http://schemas.microsoft.com/office/drawing/2014/chart" uri="{C3380CC4-5D6E-409C-BE32-E72D297353CC}">
              <c16:uniqueId val="{00000002-7F72-4827-B5CE-40B88FAEA47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{445045A5-3157-4130-B054-DCA79BCEAD5E}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4B7-4F9E-8383-C8639407DD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{0537766A-BCEF-4EDC-8DC6-DE70AC451787}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B7-4F9E-8383-C8639407DD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{D386A4B2-02EA-484A-B1B3-66FF5C340682}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B7-4F9E-8383-C8639407DD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{B0F683D7-0217-494B-92B6-593F3F5337EA}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B7-4F9E-8383-C8639407DD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{7024D637-1F75-4455-BA25-2EB13ACF3931}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B7-4F9E-8383-C8639407DD1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{D33294EA-3566-4D2F-9B61-BB4B51C11675}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4B7-4F9E-8383-C8639407DD1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{78140B7D-A556-4174-A577-A824AAD468D3}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4B7-4F9E-8383-C8639407DD1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{641F0EEC-414B-4B2B-AD58-6495490AA9AB}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4B7-4F9E-8383-C8639407DD1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{F42093C5-7796-46D6-8BE0-FD28FC49DDFF}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4B7-4F9E-8383-C8639407DD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46.9</c:v>
                </c:pt>
                <c:pt idx="16">
                  <c:v>46.1</c:v>
                </c:pt>
                <c:pt idx="24">
                  <c:v>44.7</c:v>
                </c:pt>
                <c:pt idx="32">
                  <c:v>39.799999999999997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4B7-4F9E-8383-C8639407DD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{B084F40B-8420-4939-8D36-DAD90EF2315A}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4B7-4F9E-8383-C8639407DD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{79F45BB2-13A9-40C2-B531-7516E21E0E50}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B7-4F9E-8383-C8639407DD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{EE5AD922-418D-4386-A399-D5E226E15576}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B7-4F9E-8383-C8639407DD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{D77A3784-E7C5-41D4-BAB1-368DE4A74F6B}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B7-4F9E-8383-C8639407DD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{AD4E1744-55EC-4B4D-B6C3-E1719B46662F}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B7-4F9E-8383-C8639407DD1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{E0563083-7D16-45FF-9636-FB5D81161FEA}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4B7-4F9E-8383-C8639407DD1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{5DE25733-4CF1-456F-AC57-7C5F33A139D2}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4B7-4F9E-8383-C8639407DD1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{3EC02CE5-3C96-4C2A-9BED-E1249D6A793D}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4B7-4F9E-8383-C8639407DD1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{C64D6269-885F-4AE0-AAC6-58421F8F6CB4}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4B7-4F9E-8383-C8639407DD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4B7-4F9E-8383-C8639407DD10}"/>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{5817F5A3-7350-4A92-8D76-ECEFAFC17AF2}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F65-459D-A8BC-BBF0187C4B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{BE34E426-E3D2-41F8-B080-5DFCBC3C245F}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65-459D-A8BC-BBF0187C4B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{2019A5BB-297B-4904-8D4D-C18BEE42384B}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65-459D-A8BC-BBF0187C4B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{C4D392FB-A097-4686-B1E3-01811A000E7A}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65-459D-A8BC-BBF0187C4B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{B8E23BEF-89DE-4529-9A41-84898E65C5C3}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65-459D-A8BC-BBF0187C4B1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{D976DBC7-AF05-4034-ADC4-407A2573226A}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F65-459D-A8BC-BBF0187C4B1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{9DE2608A-C480-4977-AF8B-6C8F86CDE223}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F65-459D-A8BC-BBF0187C4B1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{12FACFAD-D54B-41E4-8548-ABD253E76F8C}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F65-459D-A8BC-BBF0187C4B1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{24E87286-D72B-4C7C-ABE0-0F01097ACEEA}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F65-459D-A8BC-BBF0187C4B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2.8</c:v>
                </c:pt>
                <c:pt idx="16">
                  <c:v>1.5</c:v>
                </c:pt>
                <c:pt idx="24">
                  <c:v>0.5</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F65-459D-A8BC-BBF0187C4B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{D4EF841E-9D16-43F5-80F1-AA0B4420BC35}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F65-459D-A8BC-BBF0187C4B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{C6E0D018-0808-439E-A989-B5D7F4B68B3D}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65-459D-A8BC-BBF0187C4B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{5E4D29AB-8464-4D27-BAE9-5CC12D055801}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65-459D-A8BC-BBF0187C4B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{5349405D-BCE7-43E2-A753-4F3688F0903E}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65-459D-A8BC-BBF0187C4B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{D599C2EA-F82D-40D2-BA33-28DF57A45D39}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65-459D-A8BC-BBF0187C4B1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{9F4BEB45-F688-443E-8EEE-A2E229EB77EB}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F65-459D-A8BC-BBF0187C4B16}"/>
                </c:ext>
              </c:extLst>
            </c:dLbl>
            <c:dLbl>
              <c:idx val="16"/>
              <c:layout>
                <c:manualLayout>
                  <c:x val="-4.4905057365901106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{3DBFB2E1-7A9A-422A-90E1-E102052950A6}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F65-459D-A8BC-BBF0187C4B16}"/>
                </c:ext>
              </c:extLst>
            </c:dLbl>
            <c:dLbl>
              <c:idx val="24"/>
              <c:layout>
                <c:manualLayout>
                  <c:x val="-1.8235628084249993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{A7E3E2EA-6F7A-4683-872F-C8EBBDDA758F}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F65-459D-A8BC-BBF0187C4B1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{93931765-538B-4761-B203-1070E88F27C4}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F65-459D-A8BC-BBF0187C4B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F65-459D-A8BC-BBF0187C4B16}"/>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新たな起債の発行を抑制している為、元利償還金に係る支出は年々減少しており、前年度比</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百万円の減（△</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となった。また、臨時財政対策債の発行も行っていないことから、算入公債費等が元利償還金等を上回り、実質公債費比率はマイナスとなった。今後も現在の水準を維持できるように健全な財政運営に努めながら、財政措置等を考慮して必要な起債の活用についても検討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満期一括償還による地方債は利用していない。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新たな起債の発行を抑制している為、一般会計に係る地方債の現在高及び公営企業債等繰入見込額は年々減少している。今後も現在の水準を維持できるように健全な財政運営に努めながら、財政措置等を考慮して必要な起債の活用についても検討していく。退職手当負担見込額は職員の退職等に伴い、減少傾向にある。設立法人等の負債額等負担見込額は特別養護老人ホームが返済不能になった場合の債務保証を行っているが、同施設において計画的に償還していることから年々数値は減少しており、令和５年度に返済を完了する見込みである。充当可能基金は東日本大震災及び原子力災害復興基金の津波被災者支援の事業終了に伴う返還や、特定廃棄物埋立処分事業地域振興交付金基金を復旧復興施設整備等に伴い取崩したこと等が要因となり減少した。以上のことから、将来負担額に対し、充当可能基金を含めた充当可能財源が上回っている。</a:t>
          </a:r>
        </a:p>
        <a:p>
          <a:endParaRPr kumimoji="1" lang="ja-JP" altLang="en-US"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※H29</a:t>
          </a:r>
          <a:r>
            <a:rPr kumimoji="1" lang="ja-JP" altLang="en-US" sz="1100">
              <a:latin typeface="ＭＳ ゴシック" pitchFamily="49" charset="-128"/>
              <a:ea typeface="ＭＳ ゴシック" pitchFamily="49" charset="-128"/>
            </a:rPr>
            <a:t>及び</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退職手当負担見込額の数値を次のとおり訂正する。</a:t>
          </a:r>
        </a:p>
        <a:p>
          <a:r>
            <a:rPr kumimoji="1" lang="en-US" altLang="ja-JP" sz="1100">
              <a:latin typeface="ＭＳ ゴシック" pitchFamily="49" charset="-128"/>
              <a:ea typeface="ＭＳ ゴシック" pitchFamily="49" charset="-128"/>
            </a:rPr>
            <a:t>H29(</a:t>
          </a:r>
          <a:r>
            <a:rPr kumimoji="1" lang="ja-JP" altLang="en-US" sz="1100">
              <a:latin typeface="ＭＳ ゴシック" pitchFamily="49" charset="-128"/>
              <a:ea typeface="ＭＳ ゴシック" pitchFamily="49" charset="-128"/>
            </a:rPr>
            <a:t>誤</a:t>
          </a:r>
          <a:r>
            <a:rPr kumimoji="1" lang="en-US" altLang="ja-JP" sz="1100">
              <a:latin typeface="ＭＳ ゴシック" pitchFamily="49" charset="-128"/>
              <a:ea typeface="ＭＳ ゴシック" pitchFamily="49" charset="-128"/>
            </a:rPr>
            <a:t>)841→(</a:t>
          </a:r>
          <a:r>
            <a:rPr kumimoji="1" lang="ja-JP" altLang="en-US" sz="1100">
              <a:latin typeface="ＭＳ ゴシック" pitchFamily="49" charset="-128"/>
              <a:ea typeface="ＭＳ ゴシック" pitchFamily="49" charset="-128"/>
            </a:rPr>
            <a:t>正</a:t>
          </a:r>
          <a:r>
            <a:rPr kumimoji="1" lang="en-US" altLang="ja-JP" sz="1100">
              <a:latin typeface="ＭＳ ゴシック" pitchFamily="49" charset="-128"/>
              <a:ea typeface="ＭＳ ゴシック" pitchFamily="49" charset="-128"/>
            </a:rPr>
            <a:t>)571</a:t>
          </a:r>
        </a:p>
        <a:p>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誤</a:t>
          </a:r>
          <a:r>
            <a:rPr kumimoji="1" lang="en-US" altLang="ja-JP" sz="1100">
              <a:latin typeface="ＭＳ ゴシック" pitchFamily="49" charset="-128"/>
              <a:ea typeface="ＭＳ ゴシック" pitchFamily="49" charset="-128"/>
            </a:rPr>
            <a:t>)542→(</a:t>
          </a:r>
          <a:r>
            <a:rPr kumimoji="1" lang="ja-JP" altLang="en-US" sz="1100">
              <a:latin typeface="ＭＳ ゴシック" pitchFamily="49" charset="-128"/>
              <a:ea typeface="ＭＳ ゴシック" pitchFamily="49" charset="-128"/>
            </a:rPr>
            <a:t>正</a:t>
          </a:r>
          <a:r>
            <a:rPr kumimoji="1" lang="en-US" altLang="ja-JP" sz="1100">
              <a:latin typeface="ＭＳ ゴシック" pitchFamily="49" charset="-128"/>
              <a:ea typeface="ＭＳ ゴシック" pitchFamily="49" charset="-128"/>
            </a:rPr>
            <a:t>)525</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E07557B3-DC49-4114-8320-F4558BB6C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94CF7A6-70C0-4D45-AE83-7066BC9FEA4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C64386B-0E95-49F3-86E7-3179320D92B8}"/>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1FFE42C7-A800-41BA-99AB-7BD16CF385AB}"/>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B5C96F67-1672-45FF-B36F-EE211704208C}"/>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514C622-C05E-4E6A-964A-78F77B082C11}"/>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A691743-D49F-469A-A994-9ADF4641B44C}"/>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福島県楢葉町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BEE2C694-9FD3-47F2-9020-3EBFB0553425}"/>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A7972B0D-F9BA-470B-B0C1-22061B8B10B8}"/>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F3B28B7F-9643-432F-BDEC-AC9AA6A0D032}"/>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EA5A61BB-81DC-4493-ACCD-CD7F2B7F4C53}"/>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令和３年度においては、その他特定目的基金が減少したものの、財政調整基金が増加したことにより、基金残高合計は前年度比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各基金の目的に応じた適切な運用を行い、その他特定目的金については各基金の統廃合等を視野に入れながら必要性を検討し、目的に応じた適切な運用を行っていく。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7663EA73-45CA-4077-A6AE-A4C0DF739905}"/>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A457F5D-9AAF-4446-A473-8A4512031536}"/>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81345D22-0C56-4398-A36B-078F704393E4}"/>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　公共施設等総合管理基金：町が設置した公共施設及び復興を目的とする施設等の維持運営に要する資金を積立てるもの。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　公共用施設機能維持運営基金：町が整備した公共施設の機能を維持し、その運営に要する経費を積立てるもの。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　特定廃棄物埋立処分事業地域振興交付金基金：福島県内において生じた特定廃棄物の埋立処分事業の実施に伴う影響を緩和する為に必要な風評対策、及び地域振興等に係る幅広い事業に要する資金を積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　福島再生加速化交付金（帰還環境整備）基金：福島復興再生特別措置法（平成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項に規定する帰還環境整備交付金事業等に要する経費に充てる資金を積立てるもの。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　災害公営住宅管理基金：災害公営住宅の維持管理や、将来の大規模改修又は解体等に必要な経費を積立てるもの。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　公共施設等総合管理基金：災害公営住宅管理基金への積替え分を取崩したことにより、前年度比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　公共用施設機能維持運営基金：廃炉に係る交付金を積立てたことにより前年度と比較し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　特定廃棄物埋立処分事業地域振興交付金基金：特定地区復興再生事業、博物館整備事業、多機能拠点整備事業、その他地域振興事業等への充当による取崩しが主な要因となり、前年度比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　福島再生加速化交付金（帰還環境整備）基金：ほ場整備事業、ため池管理事業等、農業に係る復旧復興関連事業等への充当による取崩し及び積立てが要因となり、前年度比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　災害公営住宅管理基金：公共施設等総合管理基金から積替えて令和３年度に新設した基金であり、皆増となっている。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各基金の統廃合等を視野に入れながら必要性を検討し、目的に応じた適切な運用を行っていく。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8AF7B491-2DB2-4B6E-BF6C-EEA9CC276A5B}"/>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28576EC2-23CC-4E3B-A7C8-5254AA2F3AA5}"/>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D448655B-838E-4D6C-8A33-028564C38ED4}"/>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令和３年度においては、令和２年度決算剰余金の一部を基金に編入したことで、財政調整準備基金残高は前年度比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による基金の取崩し、また、公共施設の維持管理等による単独費の支出増加が懸念されるが、不測の災害等に対応するために必要な財政運営戦略に基づいた基金残高の下限値を意識しながら、計画的な運用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A0E23DA7-85BE-41F7-9C67-B91ADDA0D006}"/>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B968976-51B2-4EC5-9237-5AB16F0CBD5B}"/>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34593C48-BC56-4ECA-A151-DE2C1C79EF02}"/>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地方債については順調に償還しており、満期一括償還等を行っていない為、減債基金の残高は利息による増加のみの変動となっている。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新たな起債の発行の際には、その必要性、将来負担や財政措置等について十分な検討を行うこととし、今後も計画的な償還を続けていく。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DC5278E1-2366-4131-9B4A-55E093EFB744}"/>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6D0D8CD-6FF0-4F0E-B487-7E4B6E63EF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376E747-ECA8-4287-8A9E-B7679ADCD2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1459069-42AB-4206-A6C5-8E64FA3DB5F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C1AE00B-AA84-4293-9711-984FED5FB70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37151CA-8A9D-4686-947D-611F0678B2E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51F187D-EF73-4B66-97FC-B3FCE34DCA7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B0EFF015-4389-4543-94ED-755FE287D9D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53B2EA9-E31A-4A97-8B42-B9BE7A3DE4B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F92C734-C5A9-4D5B-A36C-89C7C606C5B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BEF84AF-E8C1-4756-8D81-E7FE18FA091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11F4252-2E6D-4679-8065-0AAC7D20723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3401F94-808C-4308-8FE9-1F353F00BDF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179895A-F7D6-4E89-AA16-77F86609152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BEBE4E2-2B85-4F60-8AB2-50EE3DE83DC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3C536E7-2397-44FA-89F1-54D3E2C33F5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CB4A1ED-0D0F-4ABD-87D4-CDA7E50BF45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CD9EA50-0EB1-4DB1-A732-8050375BF22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A5C2636-BB41-4F48-A43B-74FF42DE59D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170C932-05A5-4E3E-AEDB-8E549668446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5A8F103-E904-42EE-9131-84B5CAC6FEC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0213C88-684C-420D-B69A-6A78EB887FC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94633DE-153C-4E24-9972-1B5C2820FC1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6,682
6,594
103.64
12,982,512
11,509,873
766,716
3,483,055
597,846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C362AE6-502D-4768-AA05-B5D238576FA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E5C5A53-E324-4AF0-95D2-9B5F986D0D2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3AABFB6-E297-4C94-8A2F-138CF5558CC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BCD9BEF-8074-44A0-822A-E4516FBB700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BE5CB05-AD11-42E9-88E3-3C37DBCDAF6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25808C2-17B0-4965-8AB7-26B7B1686A5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0BB8B5D-F15C-4B92-9364-9210DE8B9C6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05D8944-2BD1-4E9C-BD5D-5A5F0B9AB4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A1FB5CB-1EB9-4A90-8F2C-8AA931B23D8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A9DD62E-3A50-4553-9A71-4F29E6938B0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740A752-D5CB-42BB-996D-3C5CA16481F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7C8A647-4909-4C3A-9C64-2823E4BDF30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92F0002-5C78-4196-AD10-8E55E52EAC7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D937D02-E2F2-4B3E-B721-82D0ED158D1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D819019-819C-48CC-8E9F-7A1727E7FE5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5D315BE-4094-458E-8059-366AFC5C20E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F3E45F1-471B-4BD5-A466-29DD3584392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85392D4-BC16-4A3C-BA3E-4113B6EC2F2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378E375-45FA-4157-9F69-8D68957DC50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351FCFD-CBC0-41B1-9377-60DF4C9750C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C62BD84-FED7-479C-AADB-35C7B529CDB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AF4099F-CEAB-4BB3-8FCA-91F57DF4D90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3D02FCC-CB28-445F-A8A3-36321F4AA60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069A8B9-20C7-425A-AD9F-EAB824C5B27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31AE745-BC7D-43AE-AC02-D2F271968DD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36855CB-FC7D-4BA9-80C1-04BE102AAB3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B9F94D7-4A7E-41F7-9873-9DF4CEBDC01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CEB96472-4F61-4795-8F25-50690405EA0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F26D015-B020-44E9-9E65-59BCD7D71AE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07689B1-3BC9-4A0F-9B0C-FBF0CA08835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640BBD0-B291-4DA5-A218-45DBEC3F3FC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4218D3A-85DA-41A1-8A64-84BF044406A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10A1EF8-4062-49F7-9E49-87821F14592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79E5B9D-EEBA-437B-B8DA-2C84A04E3C7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E1ABD31-22FF-45C2-9A29-54E2CE7D21F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東日本大震災及び原子力発電所事故により被災した建物の解体及び復旧復興に係る新たな施設の整備が進められていることに伴い、有形固定資産減価償却率は減少傾向にあり、類似団体と比較すると値は大幅に低くなっている。令和３年度は</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ポイントの回復となった。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施設の整備が落ち着いてくることにより、新たに整備された施設の減価償却費も相まって有形固定資産減価償却率は増加に転じることが想定されるため、公共施設等総合管理計画及び個別施設計画に基づき、財産の管理・運用を適切に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36B34E0-9D74-47CF-8178-B9025605A98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01039C5-0EA2-4B2B-9EE5-6214E60F0EC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1FEA351-8101-437A-9740-FB66012C248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8B825300-FC41-47A6-911A-8C2529479A1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F8F6BF78-E311-4BBA-8903-25303008124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FCAD4C60-6D9C-4EC3-B104-A4049044854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3531F630-5FEE-4570-AD50-ECCD2DD33B7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6A287947-4738-43FE-B30A-67DFB51BC2B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FFC1E4B0-71B0-4DD5-9B1A-DA0F5EB8C44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9709628-B963-4266-983A-F4710216667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6F189FDA-C055-4CAD-9767-CEA04527CEF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2A573E36-E368-4047-97AC-0F4F54C3AE2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97151E8A-D4AB-4349-BBCA-B1E58C52F80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3DF0577A-DA71-4289-B70B-CCCECD4AA87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666F892B-FBFA-4E55-8A67-D6F023DFCC2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C637B7FD-EFE5-473D-8F54-835FC20F229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E48D3C15-2713-4028-A7EE-2223F87BBE1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9E1AEB3E-6E58-4191-92E6-FC0D92F9AB4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D8A9E734-9231-4C06-A19B-5417D6971BEB}"/>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31DEA88B-D8E9-4EFC-B58C-7C53874398DC}"/>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DD904B1C-D181-46B6-A1D8-1D595B94AD2A}"/>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3AE57CCF-CDEE-4374-B8AF-C536FC875CF6}"/>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8FAF643F-5A6A-4D3B-AF5B-348C46AE4413}"/>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90749F78-4733-4DD7-8A05-1533CB7B2C2E}"/>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24A3CD55-5B22-483E-8CDD-23AFDC407F7D}"/>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42FBED67-DEFA-487E-8C85-DBF52471F59A}"/>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AA648088-CEFD-4C1C-90EB-AED7576FF438}"/>
            </a:ext>
          </a:extLst>
        </xdr:cNvPr>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05031566-BEFC-43DF-B28F-F19EADA4E2CE}"/>
            </a:ext>
          </a:extLst>
        </xdr:cNvPr>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52286B27-3441-480A-939E-E716F18DC4DC}"/>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1C349F2-D78D-4345-B5F8-1A51A219846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54B0D7F-E77D-4B23-B28F-F6654387810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DCB72BB-3184-4144-9990-5D9E7594196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16AA58DD-54CC-4A01-9581-D7CD56976AE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591A7D90-EEF3-4026-8CF0-8E11C4700C3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146685</xdr:rowOff>
    </xdr:from>
    <xdr:to>
      <xdr:col>23</xdr:col>
      <xdr:colOff>136525</xdr:colOff>
      <xdr:row>26</xdr:row>
      <xdr:rowOff>76835</xdr:rowOff>
    </xdr:to>
    <xdr:sp macro="" textlink="">
      <xdr:nvSpPr>
        <xdr:cNvPr id="93" name="楕円 92">
          <a:extLst>
            <a:ext uri="{FF2B5EF4-FFF2-40B4-BE49-F238E27FC236}">
              <a16:creationId xmlns:a16="http://schemas.microsoft.com/office/drawing/2014/main" id="{8DA4E7F8-6404-4CA0-9E34-D9BC561F74A2}"/>
            </a:ext>
          </a:extLst>
        </xdr:cNvPr>
        <xdr:cNvSpPr/>
      </xdr:nvSpPr>
      <xdr:spPr>
        <a:xfrm>
          <a:off x="4711700" y="520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93543</xdr:rowOff>
    </xdr:from>
    <xdr:ext cx="405111" cy="259045"/>
    <xdr:sp macro="" textlink="">
      <xdr:nvSpPr>
        <xdr:cNvPr id="94" name="有形固定資産減価償却率該当値テキスト">
          <a:extLst>
            <a:ext uri="{FF2B5EF4-FFF2-40B4-BE49-F238E27FC236}">
              <a16:creationId xmlns:a16="http://schemas.microsoft.com/office/drawing/2014/main" id="{73829DA5-43E3-4471-9A59-D59E4C71286E}"/>
            </a:ext>
          </a:extLst>
        </xdr:cNvPr>
        <xdr:cNvSpPr txBox="1"/>
      </xdr:nvSpPr>
      <xdr:spPr>
        <a:xfrm>
          <a:off x="4813300" y="515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126365</xdr:rowOff>
    </xdr:from>
    <xdr:to>
      <xdr:col>19</xdr:col>
      <xdr:colOff>187325</xdr:colOff>
      <xdr:row>27</xdr:row>
      <xdr:rowOff>56515</xdr:rowOff>
    </xdr:to>
    <xdr:sp macro="" textlink="">
      <xdr:nvSpPr>
        <xdr:cNvPr id="95" name="楕円 94">
          <a:extLst>
            <a:ext uri="{FF2B5EF4-FFF2-40B4-BE49-F238E27FC236}">
              <a16:creationId xmlns:a16="http://schemas.microsoft.com/office/drawing/2014/main" id="{365C1934-56DD-4AB2-A5EB-6596D2407297}"/>
            </a:ext>
          </a:extLst>
        </xdr:cNvPr>
        <xdr:cNvSpPr/>
      </xdr:nvSpPr>
      <xdr:spPr>
        <a:xfrm>
          <a:off x="4000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26035</xdr:rowOff>
    </xdr:from>
    <xdr:to>
      <xdr:col>23</xdr:col>
      <xdr:colOff>85725</xdr:colOff>
      <xdr:row>27</xdr:row>
      <xdr:rowOff>5715</xdr:rowOff>
    </xdr:to>
    <xdr:cxnSp macro="">
      <xdr:nvCxnSpPr>
        <xdr:cNvPr id="96" name="直線コネクタ 95">
          <a:extLst>
            <a:ext uri="{FF2B5EF4-FFF2-40B4-BE49-F238E27FC236}">
              <a16:creationId xmlns:a16="http://schemas.microsoft.com/office/drawing/2014/main" id="{DACFC5E7-BE1E-4EF0-899C-98914377DE3E}"/>
            </a:ext>
          </a:extLst>
        </xdr:cNvPr>
        <xdr:cNvCxnSpPr/>
      </xdr:nvCxnSpPr>
      <xdr:spPr>
        <a:xfrm flipV="1">
          <a:off x="4051300" y="5255260"/>
          <a:ext cx="7112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169545</xdr:rowOff>
    </xdr:from>
    <xdr:to>
      <xdr:col>15</xdr:col>
      <xdr:colOff>187325</xdr:colOff>
      <xdr:row>27</xdr:row>
      <xdr:rowOff>99695</xdr:rowOff>
    </xdr:to>
    <xdr:sp macro="" textlink="">
      <xdr:nvSpPr>
        <xdr:cNvPr id="97" name="楕円 96">
          <a:extLst>
            <a:ext uri="{FF2B5EF4-FFF2-40B4-BE49-F238E27FC236}">
              <a16:creationId xmlns:a16="http://schemas.microsoft.com/office/drawing/2014/main" id="{0FB46164-718C-4561-BDBC-09ABA9C76AD6}"/>
            </a:ext>
          </a:extLst>
        </xdr:cNvPr>
        <xdr:cNvSpPr/>
      </xdr:nvSpPr>
      <xdr:spPr>
        <a:xfrm>
          <a:off x="32385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5715</xdr:rowOff>
    </xdr:from>
    <xdr:to>
      <xdr:col>19</xdr:col>
      <xdr:colOff>136525</xdr:colOff>
      <xdr:row>27</xdr:row>
      <xdr:rowOff>48895</xdr:rowOff>
    </xdr:to>
    <xdr:cxnSp macro="">
      <xdr:nvCxnSpPr>
        <xdr:cNvPr id="98" name="直線コネクタ 97">
          <a:extLst>
            <a:ext uri="{FF2B5EF4-FFF2-40B4-BE49-F238E27FC236}">
              <a16:creationId xmlns:a16="http://schemas.microsoft.com/office/drawing/2014/main" id="{6B38973E-07D5-4E0D-B7DC-A26DF8CF838D}"/>
            </a:ext>
          </a:extLst>
        </xdr:cNvPr>
        <xdr:cNvCxnSpPr/>
      </xdr:nvCxnSpPr>
      <xdr:spPr>
        <a:xfrm flipV="1">
          <a:off x="3289300" y="54063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22769</xdr:rowOff>
    </xdr:from>
    <xdr:to>
      <xdr:col>11</xdr:col>
      <xdr:colOff>187325</xdr:colOff>
      <xdr:row>27</xdr:row>
      <xdr:rowOff>124369</xdr:rowOff>
    </xdr:to>
    <xdr:sp macro="" textlink="">
      <xdr:nvSpPr>
        <xdr:cNvPr id="99" name="楕円 98">
          <a:extLst>
            <a:ext uri="{FF2B5EF4-FFF2-40B4-BE49-F238E27FC236}">
              <a16:creationId xmlns:a16="http://schemas.microsoft.com/office/drawing/2014/main" id="{9399D635-1557-4EEA-9D8D-04EBC062ECF5}"/>
            </a:ext>
          </a:extLst>
        </xdr:cNvPr>
        <xdr:cNvSpPr/>
      </xdr:nvSpPr>
      <xdr:spPr>
        <a:xfrm>
          <a:off x="2476500" y="54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48895</xdr:rowOff>
    </xdr:from>
    <xdr:to>
      <xdr:col>15</xdr:col>
      <xdr:colOff>136525</xdr:colOff>
      <xdr:row>27</xdr:row>
      <xdr:rowOff>73569</xdr:rowOff>
    </xdr:to>
    <xdr:cxnSp macro="">
      <xdr:nvCxnSpPr>
        <xdr:cNvPr id="100" name="直線コネクタ 99">
          <a:extLst>
            <a:ext uri="{FF2B5EF4-FFF2-40B4-BE49-F238E27FC236}">
              <a16:creationId xmlns:a16="http://schemas.microsoft.com/office/drawing/2014/main" id="{DA72D996-D79F-46FA-A210-F66AED323599}"/>
            </a:ext>
          </a:extLst>
        </xdr:cNvPr>
        <xdr:cNvCxnSpPr/>
      </xdr:nvCxnSpPr>
      <xdr:spPr>
        <a:xfrm flipV="1">
          <a:off x="2527300" y="544957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170815</xdr:rowOff>
    </xdr:from>
    <xdr:to>
      <xdr:col>7</xdr:col>
      <xdr:colOff>187325</xdr:colOff>
      <xdr:row>28</xdr:row>
      <xdr:rowOff>100965</xdr:rowOff>
    </xdr:to>
    <xdr:sp macro="" textlink="">
      <xdr:nvSpPr>
        <xdr:cNvPr id="101" name="楕円 100">
          <a:extLst>
            <a:ext uri="{FF2B5EF4-FFF2-40B4-BE49-F238E27FC236}">
              <a16:creationId xmlns:a16="http://schemas.microsoft.com/office/drawing/2014/main" id="{325E986B-E247-4C86-9480-7C317A83C465}"/>
            </a:ext>
          </a:extLst>
        </xdr:cNvPr>
        <xdr:cNvSpPr/>
      </xdr:nvSpPr>
      <xdr:spPr>
        <a:xfrm>
          <a:off x="1714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73569</xdr:rowOff>
    </xdr:from>
    <xdr:to>
      <xdr:col>11</xdr:col>
      <xdr:colOff>136525</xdr:colOff>
      <xdr:row>28</xdr:row>
      <xdr:rowOff>50165</xdr:rowOff>
    </xdr:to>
    <xdr:cxnSp macro="">
      <xdr:nvCxnSpPr>
        <xdr:cNvPr id="102" name="直線コネクタ 101">
          <a:extLst>
            <a:ext uri="{FF2B5EF4-FFF2-40B4-BE49-F238E27FC236}">
              <a16:creationId xmlns:a16="http://schemas.microsoft.com/office/drawing/2014/main" id="{16AB87BC-E5EB-481C-A8E8-CBF1309937E4}"/>
            </a:ext>
          </a:extLst>
        </xdr:cNvPr>
        <xdr:cNvCxnSpPr/>
      </xdr:nvCxnSpPr>
      <xdr:spPr>
        <a:xfrm flipV="1">
          <a:off x="1765300" y="5474244"/>
          <a:ext cx="762000" cy="1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103" name="n_1aveValue有形固定資産減価償却率">
          <a:extLst>
            <a:ext uri="{FF2B5EF4-FFF2-40B4-BE49-F238E27FC236}">
              <a16:creationId xmlns:a16="http://schemas.microsoft.com/office/drawing/2014/main" id="{217C5A07-0A49-4522-B0CE-4223A3DC5AA3}"/>
            </a:ext>
          </a:extLst>
        </xdr:cNvPr>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104" name="n_2aveValue有形固定資産減価償却率">
          <a:extLst>
            <a:ext uri="{FF2B5EF4-FFF2-40B4-BE49-F238E27FC236}">
              <a16:creationId xmlns:a16="http://schemas.microsoft.com/office/drawing/2014/main" id="{00EA135A-EE2D-4E36-A120-24F8D124B369}"/>
            </a:ext>
          </a:extLst>
        </xdr:cNvPr>
        <xdr:cNvSpPr txBox="1"/>
      </xdr:nvSpPr>
      <xdr:spPr>
        <a:xfrm>
          <a:off x="30867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60705</xdr:rowOff>
    </xdr:from>
    <xdr:ext cx="405111" cy="259045"/>
    <xdr:sp macro="" textlink="">
      <xdr:nvSpPr>
        <xdr:cNvPr id="105" name="n_3aveValue有形固定資産減価償却率">
          <a:extLst>
            <a:ext uri="{FF2B5EF4-FFF2-40B4-BE49-F238E27FC236}">
              <a16:creationId xmlns:a16="http://schemas.microsoft.com/office/drawing/2014/main" id="{14040993-301C-4100-9EA1-A87D7443FBBE}"/>
            </a:ext>
          </a:extLst>
        </xdr:cNvPr>
        <xdr:cNvSpPr txBox="1"/>
      </xdr:nvSpPr>
      <xdr:spPr>
        <a:xfrm>
          <a:off x="23247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127289</xdr:rowOff>
    </xdr:from>
    <xdr:ext cx="405111" cy="259045"/>
    <xdr:sp macro="" textlink="">
      <xdr:nvSpPr>
        <xdr:cNvPr id="106" name="n_4aveValue有形固定資産減価償却率">
          <a:extLst>
            <a:ext uri="{FF2B5EF4-FFF2-40B4-BE49-F238E27FC236}">
              <a16:creationId xmlns:a16="http://schemas.microsoft.com/office/drawing/2014/main" id="{4D338FE9-79F3-4C6B-80E6-82DF1B676782}"/>
            </a:ext>
          </a:extLst>
        </xdr:cNvPr>
        <xdr:cNvSpPr txBox="1"/>
      </xdr:nvSpPr>
      <xdr:spPr>
        <a:xfrm>
          <a:off x="1562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73042</xdr:rowOff>
    </xdr:from>
    <xdr:ext cx="405111" cy="259045"/>
    <xdr:sp macro="" textlink="">
      <xdr:nvSpPr>
        <xdr:cNvPr id="107" name="n_1mainValue有形固定資産減価償却率">
          <a:extLst>
            <a:ext uri="{FF2B5EF4-FFF2-40B4-BE49-F238E27FC236}">
              <a16:creationId xmlns:a16="http://schemas.microsoft.com/office/drawing/2014/main" id="{83D070AF-8527-4643-AA68-93A146EEFE23}"/>
            </a:ext>
          </a:extLst>
        </xdr:cNvPr>
        <xdr:cNvSpPr txBox="1"/>
      </xdr:nvSpPr>
      <xdr:spPr>
        <a:xfrm>
          <a:off x="3836044" y="51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116222</xdr:rowOff>
    </xdr:from>
    <xdr:ext cx="405111" cy="259045"/>
    <xdr:sp macro="" textlink="">
      <xdr:nvSpPr>
        <xdr:cNvPr id="108" name="n_2mainValue有形固定資産減価償却率">
          <a:extLst>
            <a:ext uri="{FF2B5EF4-FFF2-40B4-BE49-F238E27FC236}">
              <a16:creationId xmlns:a16="http://schemas.microsoft.com/office/drawing/2014/main" id="{B63222AB-5F5D-4612-8E7B-D2A71B6C6B09}"/>
            </a:ext>
          </a:extLst>
        </xdr:cNvPr>
        <xdr:cNvSpPr txBox="1"/>
      </xdr:nvSpPr>
      <xdr:spPr>
        <a:xfrm>
          <a:off x="3086744" y="517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140896</xdr:rowOff>
    </xdr:from>
    <xdr:ext cx="405111" cy="259045"/>
    <xdr:sp macro="" textlink="">
      <xdr:nvSpPr>
        <xdr:cNvPr id="109" name="n_3mainValue有形固定資産減価償却率">
          <a:extLst>
            <a:ext uri="{FF2B5EF4-FFF2-40B4-BE49-F238E27FC236}">
              <a16:creationId xmlns:a16="http://schemas.microsoft.com/office/drawing/2014/main" id="{CBE2DE10-EA86-45DC-8022-1FC010179994}"/>
            </a:ext>
          </a:extLst>
        </xdr:cNvPr>
        <xdr:cNvSpPr txBox="1"/>
      </xdr:nvSpPr>
      <xdr:spPr>
        <a:xfrm>
          <a:off x="2324744" y="519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117492</xdr:rowOff>
    </xdr:from>
    <xdr:ext cx="405111" cy="259045"/>
    <xdr:sp macro="" textlink="">
      <xdr:nvSpPr>
        <xdr:cNvPr id="110" name="n_4mainValue有形固定資産減価償却率">
          <a:extLst>
            <a:ext uri="{FF2B5EF4-FFF2-40B4-BE49-F238E27FC236}">
              <a16:creationId xmlns:a16="http://schemas.microsoft.com/office/drawing/2014/main" id="{91D1A90B-67F4-4CD4-B9A8-2973838FDAAD}"/>
            </a:ext>
          </a:extLst>
        </xdr:cNvPr>
        <xdr:cNvSpPr txBox="1"/>
      </xdr:nvSpPr>
      <xdr:spPr>
        <a:xfrm>
          <a:off x="1562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F8AB61F5-D460-44D4-8625-2044E5F3A4B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D1A035D7-79FA-449C-A567-4481C5BC754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713E8742-D4C8-476C-B2CB-223C02441BF4}"/>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A1C54BBE-BC7A-46F3-9D39-13B5AF6CA6A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C55C6571-C305-4A04-83F1-0B2F80185F1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366379FA-22B8-4D17-BDBF-05EDB71ABB0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1364FC5E-BABD-4E49-99CC-20052500558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CAF54456-802A-4518-A070-CAB73899E59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804081FF-2D83-4C4A-A25B-298CE4AA926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CE438161-15B2-481B-AE7F-3BB72CF56D1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83AD91CF-6404-41E1-BDD4-EFDF2E8CE2C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2518F98-19EE-48C6-9E7F-EE396653049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ED85334E-9005-4B1B-AD72-228C87C4EFC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地方債等の将来負担額を充当可能基金残高が上回っている。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D06575A7-E82C-4FCE-A315-03D9DFDE693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327DB017-F2BF-48EA-B7FE-9B5A1273E12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39070ACE-1609-4AA8-BB2A-383F6B94A56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4B8F14B7-24E8-410C-96CE-0F5C6373531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22DE2E1B-27BB-4740-BD7A-63F844DEAD0F}"/>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9EFAE7F3-550D-489C-94B0-5D85DA50F5A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35AA0ED7-E22F-4B82-AE1C-1DC287DE34A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2E49ACE0-0162-441C-8A09-C377DDB7238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EFD0F4F3-A8D5-4A3C-90E8-8381B7F9751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A7FFD4A5-E4BE-475E-A41B-5CD1E7AED35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E95F928C-DEE7-4ED3-98BF-BB76E5FA833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3CF2AF45-BD7E-4CE8-85C7-9D730464266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3EBBCE77-67E9-4FC7-B8A1-78D78EFE98F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DCE16C98-BB6E-461C-9504-101BDA7512B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992DF32D-0144-4113-A7EE-861B4944F24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C765EB9B-7943-48A9-878E-E7329338E9DF}"/>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D04A3916-7C2E-4115-AAB4-7EACC3F23DF1}"/>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1EBA6C8F-0DF7-408D-BC70-BE9508AF0613}"/>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BC913EA3-CAC8-4201-88BD-521E88D2096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1685427B-AA5A-4844-B208-B42A8F36692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a:extLst>
            <a:ext uri="{FF2B5EF4-FFF2-40B4-BE49-F238E27FC236}">
              <a16:creationId xmlns:a16="http://schemas.microsoft.com/office/drawing/2014/main" id="{3A7D96E3-6F75-4B57-A105-AD9608945108}"/>
            </a:ext>
          </a:extLst>
        </xdr:cNvPr>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4C1A9E8C-D7B7-4B64-9565-9B8CB8618996}"/>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46" name="フローチャート: 判断 145">
          <a:extLst>
            <a:ext uri="{FF2B5EF4-FFF2-40B4-BE49-F238E27FC236}">
              <a16:creationId xmlns:a16="http://schemas.microsoft.com/office/drawing/2014/main" id="{B9FF7035-713F-45BE-A0DB-A003CA71C442}"/>
            </a:ext>
          </a:extLst>
        </xdr:cNvPr>
        <xdr:cNvSpPr/>
      </xdr:nvSpPr>
      <xdr:spPr>
        <a:xfrm>
          <a:off x="14033500" y="56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47" name="フローチャート: 判断 146">
          <a:extLst>
            <a:ext uri="{FF2B5EF4-FFF2-40B4-BE49-F238E27FC236}">
              <a16:creationId xmlns:a16="http://schemas.microsoft.com/office/drawing/2014/main" id="{AD9247FB-B706-41CB-9DEA-A2B4723B889B}"/>
            </a:ext>
          </a:extLst>
        </xdr:cNvPr>
        <xdr:cNvSpPr/>
      </xdr:nvSpPr>
      <xdr:spPr>
        <a:xfrm>
          <a:off x="13271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48" name="フローチャート: 判断 147">
          <a:extLst>
            <a:ext uri="{FF2B5EF4-FFF2-40B4-BE49-F238E27FC236}">
              <a16:creationId xmlns:a16="http://schemas.microsoft.com/office/drawing/2014/main" id="{44CF67F0-A29C-4C0E-A673-45EF88668D73}"/>
            </a:ext>
          </a:extLst>
        </xdr:cNvPr>
        <xdr:cNvSpPr/>
      </xdr:nvSpPr>
      <xdr:spPr>
        <a:xfrm>
          <a:off x="12509500" y="568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49" name="フローチャート: 判断 148">
          <a:extLst>
            <a:ext uri="{FF2B5EF4-FFF2-40B4-BE49-F238E27FC236}">
              <a16:creationId xmlns:a16="http://schemas.microsoft.com/office/drawing/2014/main" id="{2384ED11-CDD9-4F95-A138-5B9CB8E93C8B}"/>
            </a:ext>
          </a:extLst>
        </xdr:cNvPr>
        <xdr:cNvSpPr/>
      </xdr:nvSpPr>
      <xdr:spPr>
        <a:xfrm>
          <a:off x="11747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A50EBF9-2632-464F-B874-34857705C0A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5B6D7EC-CA99-4A5C-8C19-21AEA4329E3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486FD3E-802E-4A5C-8F9F-35D68B219D1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B91B0087-90FC-400B-980B-E566726F545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789B758-331B-410F-A5BC-52C6287FC03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30423</xdr:rowOff>
    </xdr:from>
    <xdr:ext cx="469744" cy="259045"/>
    <xdr:sp macro="" textlink="">
      <xdr:nvSpPr>
        <xdr:cNvPr id="155" name="n_1aveValue債務償還比率">
          <a:extLst>
            <a:ext uri="{FF2B5EF4-FFF2-40B4-BE49-F238E27FC236}">
              <a16:creationId xmlns:a16="http://schemas.microsoft.com/office/drawing/2014/main" id="{48B2D39C-51FB-4370-B352-EA930A8989C6}"/>
            </a:ext>
          </a:extLst>
        </xdr:cNvPr>
        <xdr:cNvSpPr txBox="1"/>
      </xdr:nvSpPr>
      <xdr:spPr>
        <a:xfrm>
          <a:off x="13836727" y="543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56" name="n_2aveValue債務償還比率">
          <a:extLst>
            <a:ext uri="{FF2B5EF4-FFF2-40B4-BE49-F238E27FC236}">
              <a16:creationId xmlns:a16="http://schemas.microsoft.com/office/drawing/2014/main" id="{9FB3A904-92A9-4F55-A754-7890C0D29594}"/>
            </a:ext>
          </a:extLst>
        </xdr:cNvPr>
        <xdr:cNvSpPr txBox="1"/>
      </xdr:nvSpPr>
      <xdr:spPr>
        <a:xfrm>
          <a:off x="130874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57" name="n_3aveValue債務償還比率">
          <a:extLst>
            <a:ext uri="{FF2B5EF4-FFF2-40B4-BE49-F238E27FC236}">
              <a16:creationId xmlns:a16="http://schemas.microsoft.com/office/drawing/2014/main" id="{11E322F9-F6B1-4B7E-BB4F-037535405A0C}"/>
            </a:ext>
          </a:extLst>
        </xdr:cNvPr>
        <xdr:cNvSpPr txBox="1"/>
      </xdr:nvSpPr>
      <xdr:spPr>
        <a:xfrm>
          <a:off x="12325427" y="54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58" name="n_4aveValue債務償還比率">
          <a:extLst>
            <a:ext uri="{FF2B5EF4-FFF2-40B4-BE49-F238E27FC236}">
              <a16:creationId xmlns:a16="http://schemas.microsoft.com/office/drawing/2014/main" id="{6758177D-3CF8-474A-83D9-726801AF97D2}"/>
            </a:ext>
          </a:extLst>
        </xdr:cNvPr>
        <xdr:cNvSpPr txBox="1"/>
      </xdr:nvSpPr>
      <xdr:spPr>
        <a:xfrm>
          <a:off x="11563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7426013F-8D35-4787-A971-3447B349A38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2022C42D-8297-4DDF-89F9-8CD4EFFC1F6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F7FA5F19-7467-4CF6-AECA-BC9B012710E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B4EB93E1-14CD-46E4-85C6-CCFF4693DBE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28B8E405-FA47-4306-9E1D-6EC513E777A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C7DE11A9-1764-4A0C-AAEF-6E78AD21B7C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10DDFA-1C43-4BA2-A7FB-6187E2E4440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19CA3C7-1643-4AC8-A96D-28E383A6246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21B075-BC7C-422F-AD8E-6553F97FA8C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7C5154-3EF3-4E81-88C0-28C12D94EED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677AA3-E4B7-47F6-BC7E-ED1E156D678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BC73FD-1CCC-48E7-918F-7C406F4F57E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6E878E7-BB1C-4878-8A9D-69E4AEDCD39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6179D8-8804-4C32-A414-8BAED01A158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1231D1-AE8E-46FC-A274-2C61305CA9F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678EC0-CE51-4A72-866C-FF8A6F28005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6,682
6,594
103.64
12,982,512
11,509,873
766,716
3,483,055
597,846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F9D7CED-A049-4AF0-BBD0-A70D12079B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612870D-B1B5-40E1-8626-B201F2C6A01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5B77BB4-8D20-4B9D-B875-CC0BA04120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BFDB68-1DFB-4293-ACD6-C367381004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A420AD-5A34-4D3D-8DDC-6506C377AB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8C54CC0-1FAD-46A8-919E-66FFEEFCD1F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8C5A28-DD56-409D-8B1B-70C4537257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9AD270B-56D6-4896-A102-C949103F2F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6E6F60A-2FB4-4C7D-A05A-D0EC71D5757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EA09984-7A8B-4390-A372-11DFF7FE5F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0A7CD3-5F11-453F-9040-49B794ADF5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380825A-C4AC-4375-8A08-BB9D6BB90A6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D61C7C8-D2B0-4A85-9943-165506F64DD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D74ACF5-C7CC-4C8F-B3CC-0ED71AAABE8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EAF369-A222-4017-8146-13632BD1F8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FBDD8D3-BF23-4A2D-BA1D-F4B728DBB5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D9187F8-FE85-4CE1-8CCD-3F6FA7B311B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09428F3-A48E-4C1F-884C-58E71D31C20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5A77C4E-A618-441F-B4EB-C3180F98374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CFFFD86-2169-4129-B6F5-7814EB8E42D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F681A54-CA77-419E-A539-DF2EE2EC084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29B7F35-B8E8-42FE-BC49-660FB050FC1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3F5172A-10DE-4D07-AD37-365A3D170EC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3D0B446-C231-476F-8AE4-CF957CCF9E9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03D6F3C-A15B-4095-94AC-D978592D13A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FC1F04D-F799-4B72-B660-1936CF87CFE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069C0A4-B991-429A-B09B-82154CC0459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49C900-605D-44BD-AC48-D77576298FD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00C5686-CF70-499A-AB19-8A81DE14B3B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379A641-E63F-4647-9E04-0171F99870B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10C5AB8-B2FD-4CB9-A25E-9D2AA4A9F87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0E05343-196F-42E0-83BB-B45BB23CB13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00BA728-E418-4802-BBBE-E31BA7D7704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7D02B21-A69A-4D33-B6B4-4927369CA92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E5C70AC-0ABD-408F-A5A5-81230F752B0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55CFA81-9844-4F0D-B4D7-A3D53EA6F49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E248225-928E-40F2-8AD8-12FBA1456DD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4436C67-D34A-4453-A639-3F5A66B72E8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E1337E3-CDE3-4428-98BA-25C5A61F8D5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797FEB0-EFB4-4428-B17B-A3F975B924B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6405E24-64D5-4716-BF11-707036E6EAA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3240CDE-3217-498B-BC90-18B0CFE79A6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BF838E3-F13A-4918-A802-EBA2CE8FDCB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9BC60C5-8947-446B-A297-99979069C66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E52C825-1C72-40EB-9F8D-289394142A6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DAB862B-74B8-4C2C-AD9E-2FD0573AC4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D3AAC335-561B-4455-B85C-1964C2561B52}"/>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D0605482-79FE-4463-991B-1F54EA29C161}"/>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954B16E7-0A97-43E0-9F7A-D568ED81E85B}"/>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D8D77867-F9F0-460D-869F-456722BC7C01}"/>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B668B1E7-CADE-45D3-8FE1-BAE87297EAB8}"/>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F7DA48B4-E039-4090-BD7F-39B9C340B80D}"/>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7AFCDD01-84B0-4D16-AA0C-48BD145BA8C5}"/>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5" name="フローチャート: 判断 64">
          <a:extLst>
            <a:ext uri="{FF2B5EF4-FFF2-40B4-BE49-F238E27FC236}">
              <a16:creationId xmlns:a16="http://schemas.microsoft.com/office/drawing/2014/main" id="{E026E7D3-7FB7-4CF0-A629-9B1A71E9959D}"/>
            </a:ext>
          </a:extLst>
        </xdr:cNvPr>
        <xdr:cNvSpPr/>
      </xdr:nvSpPr>
      <xdr:spPr>
        <a:xfrm>
          <a:off x="3746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134801</xdr:rowOff>
    </xdr:from>
    <xdr:to>
      <xdr:col>15</xdr:col>
      <xdr:colOff>101600</xdr:colOff>
      <xdr:row>39</xdr:row>
      <xdr:rowOff>64951</xdr:rowOff>
    </xdr:to>
    <xdr:sp macro="" textlink="">
      <xdr:nvSpPr>
        <xdr:cNvPr id="66" name="フローチャート: 判断 65">
          <a:extLst>
            <a:ext uri="{FF2B5EF4-FFF2-40B4-BE49-F238E27FC236}">
              <a16:creationId xmlns:a16="http://schemas.microsoft.com/office/drawing/2014/main" id="{DF9CA651-FD40-4F12-8F0E-413D8DFBD128}"/>
            </a:ext>
          </a:extLst>
        </xdr:cNvPr>
        <xdr:cNvSpPr/>
      </xdr:nvSpPr>
      <xdr:spPr>
        <a:xfrm>
          <a:off x="28575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115207</xdr:rowOff>
    </xdr:from>
    <xdr:to>
      <xdr:col>10</xdr:col>
      <xdr:colOff>165100</xdr:colOff>
      <xdr:row>39</xdr:row>
      <xdr:rowOff>45357</xdr:rowOff>
    </xdr:to>
    <xdr:sp macro="" textlink="">
      <xdr:nvSpPr>
        <xdr:cNvPr id="67" name="フローチャート: 判断 66">
          <a:extLst>
            <a:ext uri="{FF2B5EF4-FFF2-40B4-BE49-F238E27FC236}">
              <a16:creationId xmlns:a16="http://schemas.microsoft.com/office/drawing/2014/main" id="{8D886520-0D43-46EB-9CD2-09DD0FE65B0D}"/>
            </a:ext>
          </a:extLst>
        </xdr:cNvPr>
        <xdr:cNvSpPr/>
      </xdr:nvSpPr>
      <xdr:spPr>
        <a:xfrm>
          <a:off x="1968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56424</xdr:rowOff>
    </xdr:from>
    <xdr:to>
      <xdr:col>6</xdr:col>
      <xdr:colOff>38100</xdr:colOff>
      <xdr:row>38</xdr:row>
      <xdr:rowOff>158024</xdr:rowOff>
    </xdr:to>
    <xdr:sp macro="" textlink="">
      <xdr:nvSpPr>
        <xdr:cNvPr id="68" name="フローチャート: 判断 67">
          <a:extLst>
            <a:ext uri="{FF2B5EF4-FFF2-40B4-BE49-F238E27FC236}">
              <a16:creationId xmlns:a16="http://schemas.microsoft.com/office/drawing/2014/main" id="{4716A64F-6D4A-4867-BFEE-A2BCF9216027}"/>
            </a:ext>
          </a:extLst>
        </xdr:cNvPr>
        <xdr:cNvSpPr/>
      </xdr:nvSpPr>
      <xdr:spPr>
        <a:xfrm>
          <a:off x="1079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45FB207-D8AA-4B19-A320-50F882C4AB8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C1A091D-3649-455C-B540-3B7589731D1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6BE94D5-4BD4-4234-B53B-1C9B1E43A73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21098E8-F249-4F55-9566-83A33F32414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5301950-12D2-42FD-AC44-93C0A987801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74" name="楕円 73">
          <a:extLst>
            <a:ext uri="{FF2B5EF4-FFF2-40B4-BE49-F238E27FC236}">
              <a16:creationId xmlns:a16="http://schemas.microsoft.com/office/drawing/2014/main" id="{63397772-FE5B-4EA2-AB0F-06E892B695D0}"/>
            </a:ext>
          </a:extLst>
        </xdr:cNvPr>
        <xdr:cNvSpPr/>
      </xdr:nvSpPr>
      <xdr:spPr>
        <a:xfrm>
          <a:off x="4584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140987</xdr:rowOff>
    </xdr:from>
    <xdr:ext cx="405111" cy="259045"/>
    <xdr:sp macro="" textlink="">
      <xdr:nvSpPr>
        <xdr:cNvPr id="75" name="【道路】&#10;有形固定資産減価償却率該当値テキスト">
          <a:extLst>
            <a:ext uri="{FF2B5EF4-FFF2-40B4-BE49-F238E27FC236}">
              <a16:creationId xmlns:a16="http://schemas.microsoft.com/office/drawing/2014/main" id="{44CCE0F3-ECD5-417D-9326-F38AD6AE394D}"/>
            </a:ext>
          </a:extLst>
        </xdr:cNvPr>
        <xdr:cNvSpPr txBox="1"/>
      </xdr:nvSpPr>
      <xdr:spPr>
        <a:xfrm>
          <a:off x="4673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121738</xdr:rowOff>
    </xdr:from>
    <xdr:to>
      <xdr:col>20</xdr:col>
      <xdr:colOff>38100</xdr:colOff>
      <xdr:row>39</xdr:row>
      <xdr:rowOff>51888</xdr:rowOff>
    </xdr:to>
    <xdr:sp macro="" textlink="">
      <xdr:nvSpPr>
        <xdr:cNvPr id="76" name="楕円 75">
          <a:extLst>
            <a:ext uri="{FF2B5EF4-FFF2-40B4-BE49-F238E27FC236}">
              <a16:creationId xmlns:a16="http://schemas.microsoft.com/office/drawing/2014/main" id="{EDCA3D11-44F6-4736-BF8B-24FF63EBDF5C}"/>
            </a:ext>
          </a:extLst>
        </xdr:cNvPr>
        <xdr:cNvSpPr/>
      </xdr:nvSpPr>
      <xdr:spPr>
        <a:xfrm>
          <a:off x="3746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xdr:rowOff>
    </xdr:from>
    <xdr:to>
      <xdr:col>24</xdr:col>
      <xdr:colOff>63500</xdr:colOff>
      <xdr:row>39</xdr:row>
      <xdr:rowOff>41910</xdr:rowOff>
    </xdr:to>
    <xdr:cxnSp macro="">
      <xdr:nvCxnSpPr>
        <xdr:cNvPr id="77" name="直線コネクタ 76">
          <a:extLst>
            <a:ext uri="{FF2B5EF4-FFF2-40B4-BE49-F238E27FC236}">
              <a16:creationId xmlns:a16="http://schemas.microsoft.com/office/drawing/2014/main" id="{A4BB4CC1-BB77-4E97-9B50-AB98FC889DA3}"/>
            </a:ext>
          </a:extLst>
        </xdr:cNvPr>
        <xdr:cNvCxnSpPr/>
      </xdr:nvCxnSpPr>
      <xdr:spPr>
        <a:xfrm>
          <a:off x="3797300" y="668763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131535</xdr:rowOff>
    </xdr:from>
    <xdr:to>
      <xdr:col>15</xdr:col>
      <xdr:colOff>101600</xdr:colOff>
      <xdr:row>39</xdr:row>
      <xdr:rowOff>61685</xdr:rowOff>
    </xdr:to>
    <xdr:sp macro="" textlink="">
      <xdr:nvSpPr>
        <xdr:cNvPr id="78" name="楕円 77">
          <a:extLst>
            <a:ext uri="{FF2B5EF4-FFF2-40B4-BE49-F238E27FC236}">
              <a16:creationId xmlns:a16="http://schemas.microsoft.com/office/drawing/2014/main" id="{C9A3433C-51EA-4210-9E99-A2833B91E189}"/>
            </a:ext>
          </a:extLst>
        </xdr:cNvPr>
        <xdr:cNvSpPr/>
      </xdr:nvSpPr>
      <xdr:spPr>
        <a:xfrm>
          <a:off x="2857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xdr:rowOff>
    </xdr:from>
    <xdr:to>
      <xdr:col>19</xdr:col>
      <xdr:colOff>177800</xdr:colOff>
      <xdr:row>39</xdr:row>
      <xdr:rowOff>10885</xdr:rowOff>
    </xdr:to>
    <xdr:cxnSp macro="">
      <xdr:nvCxnSpPr>
        <xdr:cNvPr id="79" name="直線コネクタ 78">
          <a:extLst>
            <a:ext uri="{FF2B5EF4-FFF2-40B4-BE49-F238E27FC236}">
              <a16:creationId xmlns:a16="http://schemas.microsoft.com/office/drawing/2014/main" id="{FB97B156-EDE6-4F5B-9D41-3F69C94CE850}"/>
            </a:ext>
          </a:extLst>
        </xdr:cNvPr>
        <xdr:cNvCxnSpPr/>
      </xdr:nvCxnSpPr>
      <xdr:spPr>
        <a:xfrm flipV="1">
          <a:off x="2908300" y="668763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98878</xdr:rowOff>
    </xdr:from>
    <xdr:to>
      <xdr:col>10</xdr:col>
      <xdr:colOff>165100</xdr:colOff>
      <xdr:row>39</xdr:row>
      <xdr:rowOff>29028</xdr:rowOff>
    </xdr:to>
    <xdr:sp macro="" textlink="">
      <xdr:nvSpPr>
        <xdr:cNvPr id="80" name="楕円 79">
          <a:extLst>
            <a:ext uri="{FF2B5EF4-FFF2-40B4-BE49-F238E27FC236}">
              <a16:creationId xmlns:a16="http://schemas.microsoft.com/office/drawing/2014/main" id="{D0D66A43-D635-4E24-A8B1-269278109F46}"/>
            </a:ext>
          </a:extLst>
        </xdr:cNvPr>
        <xdr:cNvSpPr/>
      </xdr:nvSpPr>
      <xdr:spPr>
        <a:xfrm>
          <a:off x="1968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149678</xdr:rowOff>
    </xdr:from>
    <xdr:to>
      <xdr:col>15</xdr:col>
      <xdr:colOff>50800</xdr:colOff>
      <xdr:row>39</xdr:row>
      <xdr:rowOff>10885</xdr:rowOff>
    </xdr:to>
    <xdr:cxnSp macro="">
      <xdr:nvCxnSpPr>
        <xdr:cNvPr id="81" name="直線コネクタ 80">
          <a:extLst>
            <a:ext uri="{FF2B5EF4-FFF2-40B4-BE49-F238E27FC236}">
              <a16:creationId xmlns:a16="http://schemas.microsoft.com/office/drawing/2014/main" id="{05F4902F-C90D-4D6D-B4E5-7F173979ADCC}"/>
            </a:ext>
          </a:extLst>
        </xdr:cNvPr>
        <xdr:cNvCxnSpPr/>
      </xdr:nvCxnSpPr>
      <xdr:spPr>
        <a:xfrm>
          <a:off x="2019300" y="66647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67854</xdr:rowOff>
    </xdr:from>
    <xdr:to>
      <xdr:col>6</xdr:col>
      <xdr:colOff>38100</xdr:colOff>
      <xdr:row>38</xdr:row>
      <xdr:rowOff>169454</xdr:rowOff>
    </xdr:to>
    <xdr:sp macro="" textlink="">
      <xdr:nvSpPr>
        <xdr:cNvPr id="82" name="楕円 81">
          <a:extLst>
            <a:ext uri="{FF2B5EF4-FFF2-40B4-BE49-F238E27FC236}">
              <a16:creationId xmlns:a16="http://schemas.microsoft.com/office/drawing/2014/main" id="{7CB13330-C1B8-4731-8114-66593D1DA323}"/>
            </a:ext>
          </a:extLst>
        </xdr:cNvPr>
        <xdr:cNvSpPr/>
      </xdr:nvSpPr>
      <xdr:spPr>
        <a:xfrm>
          <a:off x="1079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118654</xdr:rowOff>
    </xdr:from>
    <xdr:to>
      <xdr:col>10</xdr:col>
      <xdr:colOff>114300</xdr:colOff>
      <xdr:row>38</xdr:row>
      <xdr:rowOff>149678</xdr:rowOff>
    </xdr:to>
    <xdr:cxnSp macro="">
      <xdr:nvCxnSpPr>
        <xdr:cNvPr id="83" name="直線コネクタ 82">
          <a:extLst>
            <a:ext uri="{FF2B5EF4-FFF2-40B4-BE49-F238E27FC236}">
              <a16:creationId xmlns:a16="http://schemas.microsoft.com/office/drawing/2014/main" id="{CF121C5E-E13A-4516-BAEC-AF09FE9E418C}"/>
            </a:ext>
          </a:extLst>
        </xdr:cNvPr>
        <xdr:cNvCxnSpPr/>
      </xdr:nvCxnSpPr>
      <xdr:spPr>
        <a:xfrm>
          <a:off x="1130300" y="66337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80571</xdr:rowOff>
    </xdr:from>
    <xdr:ext cx="405111" cy="259045"/>
    <xdr:sp macro="" textlink="">
      <xdr:nvSpPr>
        <xdr:cNvPr id="84" name="n_1aveValue【道路】&#10;有形固定資産減価償却率">
          <a:extLst>
            <a:ext uri="{FF2B5EF4-FFF2-40B4-BE49-F238E27FC236}">
              <a16:creationId xmlns:a16="http://schemas.microsoft.com/office/drawing/2014/main" id="{3A20F60E-F1DA-492D-A810-C1532377EFE6}"/>
            </a:ext>
          </a:extLst>
        </xdr:cNvPr>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56078</xdr:rowOff>
    </xdr:from>
    <xdr:ext cx="405111" cy="259045"/>
    <xdr:sp macro="" textlink="">
      <xdr:nvSpPr>
        <xdr:cNvPr id="85" name="n_2aveValue【道路】&#10;有形固定資産減価償却率">
          <a:extLst>
            <a:ext uri="{FF2B5EF4-FFF2-40B4-BE49-F238E27FC236}">
              <a16:creationId xmlns:a16="http://schemas.microsoft.com/office/drawing/2014/main" id="{56CC000F-3799-4C83-8472-6D508F1D953C}"/>
            </a:ext>
          </a:extLst>
        </xdr:cNvPr>
        <xdr:cNvSpPr txBox="1"/>
      </xdr:nvSpPr>
      <xdr:spPr>
        <a:xfrm>
          <a:off x="2705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86" name="n_3aveValue【道路】&#10;有形固定資産減価償却率">
          <a:extLst>
            <a:ext uri="{FF2B5EF4-FFF2-40B4-BE49-F238E27FC236}">
              <a16:creationId xmlns:a16="http://schemas.microsoft.com/office/drawing/2014/main" id="{A8E9C324-1D44-4445-BA87-F477CD930FC2}"/>
            </a:ext>
          </a:extLst>
        </xdr:cNvPr>
        <xdr:cNvSpPr txBox="1"/>
      </xdr:nvSpPr>
      <xdr:spPr>
        <a:xfrm>
          <a:off x="1816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3101</xdr:rowOff>
    </xdr:from>
    <xdr:ext cx="405111" cy="259045"/>
    <xdr:sp macro="" textlink="">
      <xdr:nvSpPr>
        <xdr:cNvPr id="87" name="n_4aveValue【道路】&#10;有形固定資産減価償却率">
          <a:extLst>
            <a:ext uri="{FF2B5EF4-FFF2-40B4-BE49-F238E27FC236}">
              <a16:creationId xmlns:a16="http://schemas.microsoft.com/office/drawing/2014/main" id="{33C6E35E-0FF9-4E7B-A9DF-432A28EF5CE6}"/>
            </a:ext>
          </a:extLst>
        </xdr:cNvPr>
        <xdr:cNvSpPr txBox="1"/>
      </xdr:nvSpPr>
      <xdr:spPr>
        <a:xfrm>
          <a:off x="927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68416</xdr:rowOff>
    </xdr:from>
    <xdr:ext cx="405111" cy="259045"/>
    <xdr:sp macro="" textlink="">
      <xdr:nvSpPr>
        <xdr:cNvPr id="88" name="n_1mainValue【道路】&#10;有形固定資産減価償却率">
          <a:extLst>
            <a:ext uri="{FF2B5EF4-FFF2-40B4-BE49-F238E27FC236}">
              <a16:creationId xmlns:a16="http://schemas.microsoft.com/office/drawing/2014/main" id="{AF217BD3-A659-459D-B895-67BBFFCB0079}"/>
            </a:ext>
          </a:extLst>
        </xdr:cNvPr>
        <xdr:cNvSpPr txBox="1"/>
      </xdr:nvSpPr>
      <xdr:spPr>
        <a:xfrm>
          <a:off x="35820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78213</xdr:rowOff>
    </xdr:from>
    <xdr:ext cx="405111" cy="259045"/>
    <xdr:sp macro="" textlink="">
      <xdr:nvSpPr>
        <xdr:cNvPr id="89" name="n_2mainValue【道路】&#10;有形固定資産減価償却率">
          <a:extLst>
            <a:ext uri="{FF2B5EF4-FFF2-40B4-BE49-F238E27FC236}">
              <a16:creationId xmlns:a16="http://schemas.microsoft.com/office/drawing/2014/main" id="{AA05666D-4704-4ADA-BFC9-943762D85F53}"/>
            </a:ext>
          </a:extLst>
        </xdr:cNvPr>
        <xdr:cNvSpPr txBox="1"/>
      </xdr:nvSpPr>
      <xdr:spPr>
        <a:xfrm>
          <a:off x="2705744" y="642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45555</xdr:rowOff>
    </xdr:from>
    <xdr:ext cx="405111" cy="259045"/>
    <xdr:sp macro="" textlink="">
      <xdr:nvSpPr>
        <xdr:cNvPr id="90" name="n_3mainValue【道路】&#10;有形固定資産減価償却率">
          <a:extLst>
            <a:ext uri="{FF2B5EF4-FFF2-40B4-BE49-F238E27FC236}">
              <a16:creationId xmlns:a16="http://schemas.microsoft.com/office/drawing/2014/main" id="{DFB9E513-A5D6-4EC7-AF54-D13BD7010953}"/>
            </a:ext>
          </a:extLst>
        </xdr:cNvPr>
        <xdr:cNvSpPr txBox="1"/>
      </xdr:nvSpPr>
      <xdr:spPr>
        <a:xfrm>
          <a:off x="1816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160581</xdr:rowOff>
    </xdr:from>
    <xdr:ext cx="405111" cy="259045"/>
    <xdr:sp macro="" textlink="">
      <xdr:nvSpPr>
        <xdr:cNvPr id="91" name="n_4mainValue【道路】&#10;有形固定資産減価償却率">
          <a:extLst>
            <a:ext uri="{FF2B5EF4-FFF2-40B4-BE49-F238E27FC236}">
              <a16:creationId xmlns:a16="http://schemas.microsoft.com/office/drawing/2014/main" id="{5AA75457-7D48-4294-9B93-CEF847E2B085}"/>
            </a:ext>
          </a:extLst>
        </xdr:cNvPr>
        <xdr:cNvSpPr txBox="1"/>
      </xdr:nvSpPr>
      <xdr:spPr>
        <a:xfrm>
          <a:off x="927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850BB4F-583F-4A6F-A28F-A4AEE78FCC0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2A6FA1E-EA8D-4C56-B693-732922EADB7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626B146-8BA6-4CC8-A76F-AC608B281A9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E137D8E-6EC9-4D5B-987E-EC3614D0C8F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E05FF49-2EB4-4017-993D-99F1E7AFC14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D6CE5A5-28F2-4553-846D-754D47B862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B9546A0-953F-4103-B2EE-287B8A727AF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084F005-71C6-45C2-9F6D-15FE880F584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81C4EAB-3DF1-4C32-BAFD-07AFD57C762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A33F29F-61E2-466E-9822-A849BD84387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B1F3316E-A7DA-4E1F-879F-AA48C4B5D08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2411FD8-9934-4FB1-884B-1B9CEFF6C6A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9ED2138-4260-40AB-B6D2-325D5822575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4DA90464-5315-4390-B82B-FE89F6CD4527}"/>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1F408676-BE26-4EF4-A99D-72A7354AECB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2EF2C3F5-985F-4825-B25A-FE163B9A2427}"/>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2AA81F83-00E0-4971-8A54-404334FD517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84C46867-CD9A-4B45-BEBC-34DC6FA67AAA}"/>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4FF60C4-1E87-43F5-89A3-4CE93AD39B7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66F11B41-0941-43B1-9DB7-E4011C610E3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FA64D5B-EDAF-4FCC-A545-F0499D2D930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768B2F60-D18E-4D93-81C4-7E7A3AB468A7}"/>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9336E2D7-628F-49A3-A845-16083C7A42B3}"/>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4742CD8-6714-484F-BC41-A92CD1FB9445}"/>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3A7506FB-86AB-46B2-8336-0A3238DD1651}"/>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90A80CEB-17E2-45AF-9439-EF5EFA357E69}"/>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419D615E-70A7-4754-974E-CB047F1E0C0E}"/>
            </a:ext>
          </a:extLst>
        </xdr:cNvPr>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8B24FD1B-4D25-4E7C-ACE2-63E54B5B8455}"/>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129440</xdr:rowOff>
    </xdr:from>
    <xdr:to>
      <xdr:col>50</xdr:col>
      <xdr:colOff>165100</xdr:colOff>
      <xdr:row>41</xdr:row>
      <xdr:rowOff>59590</xdr:rowOff>
    </xdr:to>
    <xdr:sp macro="" textlink="">
      <xdr:nvSpPr>
        <xdr:cNvPr id="120" name="フローチャート: 判断 119">
          <a:extLst>
            <a:ext uri="{FF2B5EF4-FFF2-40B4-BE49-F238E27FC236}">
              <a16:creationId xmlns:a16="http://schemas.microsoft.com/office/drawing/2014/main" id="{43D85243-073F-4379-B600-FA7EE0BF9727}"/>
            </a:ext>
          </a:extLst>
        </xdr:cNvPr>
        <xdr:cNvSpPr/>
      </xdr:nvSpPr>
      <xdr:spPr>
        <a:xfrm>
          <a:off x="9588500" y="69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131148</xdr:rowOff>
    </xdr:from>
    <xdr:to>
      <xdr:col>46</xdr:col>
      <xdr:colOff>38100</xdr:colOff>
      <xdr:row>41</xdr:row>
      <xdr:rowOff>61298</xdr:rowOff>
    </xdr:to>
    <xdr:sp macro="" textlink="">
      <xdr:nvSpPr>
        <xdr:cNvPr id="121" name="フローチャート: 判断 120">
          <a:extLst>
            <a:ext uri="{FF2B5EF4-FFF2-40B4-BE49-F238E27FC236}">
              <a16:creationId xmlns:a16="http://schemas.microsoft.com/office/drawing/2014/main" id="{D6BAFBEE-9400-4B94-9FAF-D5731D3DD48A}"/>
            </a:ext>
          </a:extLst>
        </xdr:cNvPr>
        <xdr:cNvSpPr/>
      </xdr:nvSpPr>
      <xdr:spPr>
        <a:xfrm>
          <a:off x="8699500" y="69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133210</xdr:rowOff>
    </xdr:from>
    <xdr:to>
      <xdr:col>41</xdr:col>
      <xdr:colOff>101600</xdr:colOff>
      <xdr:row>41</xdr:row>
      <xdr:rowOff>63360</xdr:rowOff>
    </xdr:to>
    <xdr:sp macro="" textlink="">
      <xdr:nvSpPr>
        <xdr:cNvPr id="122" name="フローチャート: 判断 121">
          <a:extLst>
            <a:ext uri="{FF2B5EF4-FFF2-40B4-BE49-F238E27FC236}">
              <a16:creationId xmlns:a16="http://schemas.microsoft.com/office/drawing/2014/main" id="{643F5562-6017-478A-8B97-FE00E4202EB4}"/>
            </a:ext>
          </a:extLst>
        </xdr:cNvPr>
        <xdr:cNvSpPr/>
      </xdr:nvSpPr>
      <xdr:spPr>
        <a:xfrm>
          <a:off x="7810500" y="69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131761</xdr:rowOff>
    </xdr:from>
    <xdr:to>
      <xdr:col>36</xdr:col>
      <xdr:colOff>165100</xdr:colOff>
      <xdr:row>41</xdr:row>
      <xdr:rowOff>61911</xdr:rowOff>
    </xdr:to>
    <xdr:sp macro="" textlink="">
      <xdr:nvSpPr>
        <xdr:cNvPr id="123" name="フローチャート: 判断 122">
          <a:extLst>
            <a:ext uri="{FF2B5EF4-FFF2-40B4-BE49-F238E27FC236}">
              <a16:creationId xmlns:a16="http://schemas.microsoft.com/office/drawing/2014/main" id="{F97C450B-C05E-4184-9D7F-549DC6F8670A}"/>
            </a:ext>
          </a:extLst>
        </xdr:cNvPr>
        <xdr:cNvSpPr/>
      </xdr:nvSpPr>
      <xdr:spPr>
        <a:xfrm>
          <a:off x="6921500" y="69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EF4BB5B-0988-409E-BF19-1D95375D849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0054301-AEA4-46AD-BD3E-390BF9EC9CD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C3696B4-2291-4C2A-9166-571E5645545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B2AB866-998D-4EE3-B1E5-110462116C7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B12C5A2-07B2-492F-A731-C3B7B8A7EBE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171402</xdr:rowOff>
    </xdr:from>
    <xdr:to>
      <xdr:col>55</xdr:col>
      <xdr:colOff>50800</xdr:colOff>
      <xdr:row>41</xdr:row>
      <xdr:rowOff>101552</xdr:rowOff>
    </xdr:to>
    <xdr:sp macro="" textlink="">
      <xdr:nvSpPr>
        <xdr:cNvPr id="129" name="楕円 128">
          <a:extLst>
            <a:ext uri="{FF2B5EF4-FFF2-40B4-BE49-F238E27FC236}">
              <a16:creationId xmlns:a16="http://schemas.microsoft.com/office/drawing/2014/main" id="{3FC98B4F-15EB-451E-A151-CBD6D1D9D1FC}"/>
            </a:ext>
          </a:extLst>
        </xdr:cNvPr>
        <xdr:cNvSpPr/>
      </xdr:nvSpPr>
      <xdr:spPr>
        <a:xfrm>
          <a:off x="10426700" y="70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92178</xdr:rowOff>
    </xdr:from>
    <xdr:ext cx="534377" cy="259045"/>
    <xdr:sp macro="" textlink="">
      <xdr:nvSpPr>
        <xdr:cNvPr id="130" name="【道路】&#10;一人当たり延長該当値テキスト">
          <a:extLst>
            <a:ext uri="{FF2B5EF4-FFF2-40B4-BE49-F238E27FC236}">
              <a16:creationId xmlns:a16="http://schemas.microsoft.com/office/drawing/2014/main" id="{65892962-A53C-41DD-A9DE-D08113C535A5}"/>
            </a:ext>
          </a:extLst>
        </xdr:cNvPr>
        <xdr:cNvSpPr txBox="1"/>
      </xdr:nvSpPr>
      <xdr:spPr>
        <a:xfrm>
          <a:off x="10515600" y="69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5754</xdr:rowOff>
    </xdr:from>
    <xdr:to>
      <xdr:col>50</xdr:col>
      <xdr:colOff>165100</xdr:colOff>
      <xdr:row>41</xdr:row>
      <xdr:rowOff>107354</xdr:rowOff>
    </xdr:to>
    <xdr:sp macro="" textlink="">
      <xdr:nvSpPr>
        <xdr:cNvPr id="131" name="楕円 130">
          <a:extLst>
            <a:ext uri="{FF2B5EF4-FFF2-40B4-BE49-F238E27FC236}">
              <a16:creationId xmlns:a16="http://schemas.microsoft.com/office/drawing/2014/main" id="{028BC119-8578-493B-8EFE-EC8C36FE5D97}"/>
            </a:ext>
          </a:extLst>
        </xdr:cNvPr>
        <xdr:cNvSpPr/>
      </xdr:nvSpPr>
      <xdr:spPr>
        <a:xfrm>
          <a:off x="9588500" y="70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50752</xdr:rowOff>
    </xdr:from>
    <xdr:to>
      <xdr:col>55</xdr:col>
      <xdr:colOff>0</xdr:colOff>
      <xdr:row>41</xdr:row>
      <xdr:rowOff>56554</xdr:rowOff>
    </xdr:to>
    <xdr:cxnSp macro="">
      <xdr:nvCxnSpPr>
        <xdr:cNvPr id="132" name="直線コネクタ 131">
          <a:extLst>
            <a:ext uri="{FF2B5EF4-FFF2-40B4-BE49-F238E27FC236}">
              <a16:creationId xmlns:a16="http://schemas.microsoft.com/office/drawing/2014/main" id="{AA78F6C9-850C-4DDF-B54F-880C91736516}"/>
            </a:ext>
          </a:extLst>
        </xdr:cNvPr>
        <xdr:cNvCxnSpPr/>
      </xdr:nvCxnSpPr>
      <xdr:spPr>
        <a:xfrm flipV="1">
          <a:off x="9639300" y="7080202"/>
          <a:ext cx="8382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21029</xdr:rowOff>
    </xdr:from>
    <xdr:to>
      <xdr:col>46</xdr:col>
      <xdr:colOff>38100</xdr:colOff>
      <xdr:row>41</xdr:row>
      <xdr:rowOff>122629</xdr:rowOff>
    </xdr:to>
    <xdr:sp macro="" textlink="">
      <xdr:nvSpPr>
        <xdr:cNvPr id="133" name="楕円 132">
          <a:extLst>
            <a:ext uri="{FF2B5EF4-FFF2-40B4-BE49-F238E27FC236}">
              <a16:creationId xmlns:a16="http://schemas.microsoft.com/office/drawing/2014/main" id="{A7D3CEAC-72E3-4C48-B3EB-7CBCA781C654}"/>
            </a:ext>
          </a:extLst>
        </xdr:cNvPr>
        <xdr:cNvSpPr/>
      </xdr:nvSpPr>
      <xdr:spPr>
        <a:xfrm>
          <a:off x="8699500" y="705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56554</xdr:rowOff>
    </xdr:from>
    <xdr:to>
      <xdr:col>50</xdr:col>
      <xdr:colOff>114300</xdr:colOff>
      <xdr:row>41</xdr:row>
      <xdr:rowOff>71829</xdr:rowOff>
    </xdr:to>
    <xdr:cxnSp macro="">
      <xdr:nvCxnSpPr>
        <xdr:cNvPr id="134" name="直線コネクタ 133">
          <a:extLst>
            <a:ext uri="{FF2B5EF4-FFF2-40B4-BE49-F238E27FC236}">
              <a16:creationId xmlns:a16="http://schemas.microsoft.com/office/drawing/2014/main" id="{C04FA83C-4E79-493F-B924-23A67F47EDE5}"/>
            </a:ext>
          </a:extLst>
        </xdr:cNvPr>
        <xdr:cNvCxnSpPr/>
      </xdr:nvCxnSpPr>
      <xdr:spPr>
        <a:xfrm flipV="1">
          <a:off x="8750300" y="7086004"/>
          <a:ext cx="8890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22149</xdr:rowOff>
    </xdr:from>
    <xdr:to>
      <xdr:col>41</xdr:col>
      <xdr:colOff>101600</xdr:colOff>
      <xdr:row>41</xdr:row>
      <xdr:rowOff>123749</xdr:rowOff>
    </xdr:to>
    <xdr:sp macro="" textlink="">
      <xdr:nvSpPr>
        <xdr:cNvPr id="135" name="楕円 134">
          <a:extLst>
            <a:ext uri="{FF2B5EF4-FFF2-40B4-BE49-F238E27FC236}">
              <a16:creationId xmlns:a16="http://schemas.microsoft.com/office/drawing/2014/main" id="{33710380-C80E-433A-9DD3-1F7D97146A19}"/>
            </a:ext>
          </a:extLst>
        </xdr:cNvPr>
        <xdr:cNvSpPr/>
      </xdr:nvSpPr>
      <xdr:spPr>
        <a:xfrm>
          <a:off x="7810500" y="70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71829</xdr:rowOff>
    </xdr:from>
    <xdr:to>
      <xdr:col>45</xdr:col>
      <xdr:colOff>177800</xdr:colOff>
      <xdr:row>41</xdr:row>
      <xdr:rowOff>72949</xdr:rowOff>
    </xdr:to>
    <xdr:cxnSp macro="">
      <xdr:nvCxnSpPr>
        <xdr:cNvPr id="136" name="直線コネクタ 135">
          <a:extLst>
            <a:ext uri="{FF2B5EF4-FFF2-40B4-BE49-F238E27FC236}">
              <a16:creationId xmlns:a16="http://schemas.microsoft.com/office/drawing/2014/main" id="{9FD37527-EE30-42E9-A727-FF51B93A130D}"/>
            </a:ext>
          </a:extLst>
        </xdr:cNvPr>
        <xdr:cNvCxnSpPr/>
      </xdr:nvCxnSpPr>
      <xdr:spPr>
        <a:xfrm flipV="1">
          <a:off x="7861300" y="7101279"/>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24168</xdr:rowOff>
    </xdr:from>
    <xdr:to>
      <xdr:col>36</xdr:col>
      <xdr:colOff>165100</xdr:colOff>
      <xdr:row>41</xdr:row>
      <xdr:rowOff>125768</xdr:rowOff>
    </xdr:to>
    <xdr:sp macro="" textlink="">
      <xdr:nvSpPr>
        <xdr:cNvPr id="137" name="楕円 136">
          <a:extLst>
            <a:ext uri="{FF2B5EF4-FFF2-40B4-BE49-F238E27FC236}">
              <a16:creationId xmlns:a16="http://schemas.microsoft.com/office/drawing/2014/main" id="{8ADB4D46-875B-4703-B385-A6E184AC29FE}"/>
            </a:ext>
          </a:extLst>
        </xdr:cNvPr>
        <xdr:cNvSpPr/>
      </xdr:nvSpPr>
      <xdr:spPr>
        <a:xfrm>
          <a:off x="6921500" y="70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72949</xdr:rowOff>
    </xdr:from>
    <xdr:to>
      <xdr:col>41</xdr:col>
      <xdr:colOff>50800</xdr:colOff>
      <xdr:row>41</xdr:row>
      <xdr:rowOff>74968</xdr:rowOff>
    </xdr:to>
    <xdr:cxnSp macro="">
      <xdr:nvCxnSpPr>
        <xdr:cNvPr id="138" name="直線コネクタ 137">
          <a:extLst>
            <a:ext uri="{FF2B5EF4-FFF2-40B4-BE49-F238E27FC236}">
              <a16:creationId xmlns:a16="http://schemas.microsoft.com/office/drawing/2014/main" id="{0A1064BF-6234-48E7-9476-3A2B457F03E0}"/>
            </a:ext>
          </a:extLst>
        </xdr:cNvPr>
        <xdr:cNvCxnSpPr/>
      </xdr:nvCxnSpPr>
      <xdr:spPr>
        <a:xfrm flipV="1">
          <a:off x="6972300" y="7102399"/>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76117</xdr:rowOff>
    </xdr:from>
    <xdr:ext cx="534377" cy="259045"/>
    <xdr:sp macro="" textlink="">
      <xdr:nvSpPr>
        <xdr:cNvPr id="139" name="n_1aveValue【道路】&#10;一人当たり延長">
          <a:extLst>
            <a:ext uri="{FF2B5EF4-FFF2-40B4-BE49-F238E27FC236}">
              <a16:creationId xmlns:a16="http://schemas.microsoft.com/office/drawing/2014/main" id="{7ECD4E88-55B0-4ACD-92C1-60A25CE0D98B}"/>
            </a:ext>
          </a:extLst>
        </xdr:cNvPr>
        <xdr:cNvSpPr txBox="1"/>
      </xdr:nvSpPr>
      <xdr:spPr>
        <a:xfrm>
          <a:off x="9359411" y="67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77825</xdr:rowOff>
    </xdr:from>
    <xdr:ext cx="534377" cy="259045"/>
    <xdr:sp macro="" textlink="">
      <xdr:nvSpPr>
        <xdr:cNvPr id="140" name="n_2aveValue【道路】&#10;一人当たり延長">
          <a:extLst>
            <a:ext uri="{FF2B5EF4-FFF2-40B4-BE49-F238E27FC236}">
              <a16:creationId xmlns:a16="http://schemas.microsoft.com/office/drawing/2014/main" id="{A2BA7169-44D6-45ED-82B5-810B67B7845F}"/>
            </a:ext>
          </a:extLst>
        </xdr:cNvPr>
        <xdr:cNvSpPr txBox="1"/>
      </xdr:nvSpPr>
      <xdr:spPr>
        <a:xfrm>
          <a:off x="8483111" y="6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79887</xdr:rowOff>
    </xdr:from>
    <xdr:ext cx="534377" cy="259045"/>
    <xdr:sp macro="" textlink="">
      <xdr:nvSpPr>
        <xdr:cNvPr id="141" name="n_3aveValue【道路】&#10;一人当たり延長">
          <a:extLst>
            <a:ext uri="{FF2B5EF4-FFF2-40B4-BE49-F238E27FC236}">
              <a16:creationId xmlns:a16="http://schemas.microsoft.com/office/drawing/2014/main" id="{4DB24148-64E3-484D-A501-6B3C66C288D5}"/>
            </a:ext>
          </a:extLst>
        </xdr:cNvPr>
        <xdr:cNvSpPr txBox="1"/>
      </xdr:nvSpPr>
      <xdr:spPr>
        <a:xfrm>
          <a:off x="7594111" y="67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78438</xdr:rowOff>
    </xdr:from>
    <xdr:ext cx="534377" cy="259045"/>
    <xdr:sp macro="" textlink="">
      <xdr:nvSpPr>
        <xdr:cNvPr id="142" name="n_4aveValue【道路】&#10;一人当たり延長">
          <a:extLst>
            <a:ext uri="{FF2B5EF4-FFF2-40B4-BE49-F238E27FC236}">
              <a16:creationId xmlns:a16="http://schemas.microsoft.com/office/drawing/2014/main" id="{23E0C5AB-681A-41D6-95F2-9256B2A461C7}"/>
            </a:ext>
          </a:extLst>
        </xdr:cNvPr>
        <xdr:cNvSpPr txBox="1"/>
      </xdr:nvSpPr>
      <xdr:spPr>
        <a:xfrm>
          <a:off x="6705111" y="67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98481</xdr:rowOff>
    </xdr:from>
    <xdr:ext cx="534377" cy="259045"/>
    <xdr:sp macro="" textlink="">
      <xdr:nvSpPr>
        <xdr:cNvPr id="143" name="n_1mainValue【道路】&#10;一人当たり延長">
          <a:extLst>
            <a:ext uri="{FF2B5EF4-FFF2-40B4-BE49-F238E27FC236}">
              <a16:creationId xmlns:a16="http://schemas.microsoft.com/office/drawing/2014/main" id="{DF92CCCD-5A91-476F-807E-F450CBFA6370}"/>
            </a:ext>
          </a:extLst>
        </xdr:cNvPr>
        <xdr:cNvSpPr txBox="1"/>
      </xdr:nvSpPr>
      <xdr:spPr>
        <a:xfrm>
          <a:off x="9359411" y="71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113756</xdr:rowOff>
    </xdr:from>
    <xdr:ext cx="534377" cy="259045"/>
    <xdr:sp macro="" textlink="">
      <xdr:nvSpPr>
        <xdr:cNvPr id="144" name="n_2mainValue【道路】&#10;一人当たり延長">
          <a:extLst>
            <a:ext uri="{FF2B5EF4-FFF2-40B4-BE49-F238E27FC236}">
              <a16:creationId xmlns:a16="http://schemas.microsoft.com/office/drawing/2014/main" id="{D8B64F15-15CF-4B44-A0C4-12917DB3B390}"/>
            </a:ext>
          </a:extLst>
        </xdr:cNvPr>
        <xdr:cNvSpPr txBox="1"/>
      </xdr:nvSpPr>
      <xdr:spPr>
        <a:xfrm>
          <a:off x="8483111" y="71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114876</xdr:rowOff>
    </xdr:from>
    <xdr:ext cx="534377" cy="259045"/>
    <xdr:sp macro="" textlink="">
      <xdr:nvSpPr>
        <xdr:cNvPr id="145" name="n_3mainValue【道路】&#10;一人当たり延長">
          <a:extLst>
            <a:ext uri="{FF2B5EF4-FFF2-40B4-BE49-F238E27FC236}">
              <a16:creationId xmlns:a16="http://schemas.microsoft.com/office/drawing/2014/main" id="{9766E9A3-F00B-4782-A28C-E5037BAA6681}"/>
            </a:ext>
          </a:extLst>
        </xdr:cNvPr>
        <xdr:cNvSpPr txBox="1"/>
      </xdr:nvSpPr>
      <xdr:spPr>
        <a:xfrm>
          <a:off x="7594111" y="71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116895</xdr:rowOff>
    </xdr:from>
    <xdr:ext cx="534377" cy="259045"/>
    <xdr:sp macro="" textlink="">
      <xdr:nvSpPr>
        <xdr:cNvPr id="146" name="n_4mainValue【道路】&#10;一人当たり延長">
          <a:extLst>
            <a:ext uri="{FF2B5EF4-FFF2-40B4-BE49-F238E27FC236}">
              <a16:creationId xmlns:a16="http://schemas.microsoft.com/office/drawing/2014/main" id="{09C0ADFE-1925-44F5-AF53-5DBAA7A7F1D8}"/>
            </a:ext>
          </a:extLst>
        </xdr:cNvPr>
        <xdr:cNvSpPr txBox="1"/>
      </xdr:nvSpPr>
      <xdr:spPr>
        <a:xfrm>
          <a:off x="6705111" y="714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C5029CBF-F23D-40D8-9BEC-93C04C3ACB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9BE514C-7810-4247-B854-A870DBB3804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A6FB53A5-004B-4E61-BCDE-D17FEC7807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852B4EF-198F-4FFB-89BB-709FE0E7891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DE1D6FF-0BA0-46D0-81B0-0C6A58E73E6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8C3AE94-51F7-4345-8161-163DA940B3F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4782A24-C50D-4232-948C-19B6912179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E1597B7-A2B6-4BB5-AEEA-89CACF7403E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69CBE97F-0D22-4E26-ADBD-A44D747C00A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BC1BDAB4-9FF9-48C2-B7D6-884EAD6A41D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CEEDF4F4-16C0-48B7-B079-58500411972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EE633EA7-5EE2-4202-8F17-678ECE58E82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361CC76-E91D-4876-9E17-E930E052636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F5B4EC6F-9971-441F-A331-56D6CDBEE4A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C5C1FF43-DF22-471A-86B5-206316A895D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D07E38DD-EF31-42E1-81F0-C856766D233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F4CE00ED-22DB-4038-AF4B-5F9457FABE1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7173D9C3-E371-451A-9215-8A45A55DEAA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FCBF8EBC-FEB6-4053-9EC2-345937B520D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FB63BE81-3A13-4C3A-9E05-137737B2228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E6A5B3DB-629A-4047-BAEC-A80A6DD5DC7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942FD5A9-698F-4644-B674-AAFBD982E79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98D841DF-0CA6-49FA-9FF0-AF70C7E1291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6578F283-44CB-4C92-8386-83249E0DBD2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F9401E89-F21B-424E-B1CD-1D17AABADAF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37859832-13D4-4469-BF22-CD261E0724F1}"/>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65283CF0-0C8A-4B83-9D1C-903532CBA885}"/>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CEE50BB6-B453-402F-8D98-441105413892}"/>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42AAADAC-A882-40D6-9E81-A3B92C5617D9}"/>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39A1B974-9785-4354-8619-C97ABE2E75B8}"/>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9B12C374-A1E2-42D2-9BA8-D5118B6CC8DA}"/>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E5DF7C07-011D-4709-9E25-114E276882C6}"/>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9" name="フローチャート: 判断 178">
          <a:extLst>
            <a:ext uri="{FF2B5EF4-FFF2-40B4-BE49-F238E27FC236}">
              <a16:creationId xmlns:a16="http://schemas.microsoft.com/office/drawing/2014/main" id="{420DD94E-7D7E-455A-931A-3DB8D1A0368D}"/>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80" name="フローチャート: 判断 179">
          <a:extLst>
            <a:ext uri="{FF2B5EF4-FFF2-40B4-BE49-F238E27FC236}">
              <a16:creationId xmlns:a16="http://schemas.microsoft.com/office/drawing/2014/main" id="{B5845179-721B-439B-B470-EA792C1DD9C5}"/>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1" name="フローチャート: 判断 180">
          <a:extLst>
            <a:ext uri="{FF2B5EF4-FFF2-40B4-BE49-F238E27FC236}">
              <a16:creationId xmlns:a16="http://schemas.microsoft.com/office/drawing/2014/main" id="{4466FFCD-1224-4F5A-A5F6-D50A1B480381}"/>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2" name="フローチャート: 判断 181">
          <a:extLst>
            <a:ext uri="{FF2B5EF4-FFF2-40B4-BE49-F238E27FC236}">
              <a16:creationId xmlns:a16="http://schemas.microsoft.com/office/drawing/2014/main" id="{CC5926DD-7124-4ECA-B39A-366CE621FCE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909798F-EC30-423C-B29C-28DA65AAC1C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F82174E-9EDB-41B8-9616-AA9474C92BB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0C32BDF-99F9-4073-A433-C224EAE0B9F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E89E3E2-72C6-4D40-BBAD-BE6DD96488C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5977256-7CAA-481A-8897-D71E6E85EAB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107587</xdr:rowOff>
    </xdr:from>
    <xdr:to>
      <xdr:col>24</xdr:col>
      <xdr:colOff>114300</xdr:colOff>
      <xdr:row>56</xdr:row>
      <xdr:rowOff>37737</xdr:rowOff>
    </xdr:to>
    <xdr:sp macro="" textlink="">
      <xdr:nvSpPr>
        <xdr:cNvPr id="188" name="楕円 187">
          <a:extLst>
            <a:ext uri="{FF2B5EF4-FFF2-40B4-BE49-F238E27FC236}">
              <a16:creationId xmlns:a16="http://schemas.microsoft.com/office/drawing/2014/main" id="{FEB938F2-B60C-4CEB-9938-A9FE2DAC3455}"/>
            </a:ext>
          </a:extLst>
        </xdr:cNvPr>
        <xdr:cNvSpPr/>
      </xdr:nvSpPr>
      <xdr:spPr>
        <a:xfrm>
          <a:off x="45847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22514</xdr:rowOff>
    </xdr:from>
    <xdr:ext cx="340478" cy="259045"/>
    <xdr:sp macro="" textlink="">
      <xdr:nvSpPr>
        <xdr:cNvPr id="189" name="【橋りょう・トンネル】&#10;有形固定資産減価償却率該当値テキスト">
          <a:extLst>
            <a:ext uri="{FF2B5EF4-FFF2-40B4-BE49-F238E27FC236}">
              <a16:creationId xmlns:a16="http://schemas.microsoft.com/office/drawing/2014/main" id="{DBB9656D-9090-4969-9820-2A6604F7EA53}"/>
            </a:ext>
          </a:extLst>
        </xdr:cNvPr>
        <xdr:cNvSpPr txBox="1"/>
      </xdr:nvSpPr>
      <xdr:spPr>
        <a:xfrm>
          <a:off x="4673600" y="94522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24312</xdr:rowOff>
    </xdr:from>
    <xdr:to>
      <xdr:col>20</xdr:col>
      <xdr:colOff>38100</xdr:colOff>
      <xdr:row>60</xdr:row>
      <xdr:rowOff>125912</xdr:rowOff>
    </xdr:to>
    <xdr:sp macro="" textlink="">
      <xdr:nvSpPr>
        <xdr:cNvPr id="190" name="楕円 189">
          <a:extLst>
            <a:ext uri="{FF2B5EF4-FFF2-40B4-BE49-F238E27FC236}">
              <a16:creationId xmlns:a16="http://schemas.microsoft.com/office/drawing/2014/main" id="{319ACDE0-3F5A-4E52-BA7F-23FDBB74D2B1}"/>
            </a:ext>
          </a:extLst>
        </xdr:cNvPr>
        <xdr:cNvSpPr/>
      </xdr:nvSpPr>
      <xdr:spPr>
        <a:xfrm>
          <a:off x="3746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158387</xdr:rowOff>
    </xdr:from>
    <xdr:to>
      <xdr:col>24</xdr:col>
      <xdr:colOff>63500</xdr:colOff>
      <xdr:row>60</xdr:row>
      <xdr:rowOff>75112</xdr:rowOff>
    </xdr:to>
    <xdr:cxnSp macro="">
      <xdr:nvCxnSpPr>
        <xdr:cNvPr id="191" name="直線コネクタ 190">
          <a:extLst>
            <a:ext uri="{FF2B5EF4-FFF2-40B4-BE49-F238E27FC236}">
              <a16:creationId xmlns:a16="http://schemas.microsoft.com/office/drawing/2014/main" id="{9DBFB454-0DF2-49CE-BC5D-57290C2A6E1A}"/>
            </a:ext>
          </a:extLst>
        </xdr:cNvPr>
        <xdr:cNvCxnSpPr/>
      </xdr:nvCxnSpPr>
      <xdr:spPr>
        <a:xfrm flipV="1">
          <a:off x="3797300" y="9588137"/>
          <a:ext cx="838200" cy="77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xdr:rowOff>
    </xdr:from>
    <xdr:to>
      <xdr:col>15</xdr:col>
      <xdr:colOff>101600</xdr:colOff>
      <xdr:row>61</xdr:row>
      <xdr:rowOff>117747</xdr:rowOff>
    </xdr:to>
    <xdr:sp macro="" textlink="">
      <xdr:nvSpPr>
        <xdr:cNvPr id="192" name="楕円 191">
          <a:extLst>
            <a:ext uri="{FF2B5EF4-FFF2-40B4-BE49-F238E27FC236}">
              <a16:creationId xmlns:a16="http://schemas.microsoft.com/office/drawing/2014/main" id="{C6D5165E-976B-4846-92D1-88B712FE203D}"/>
            </a:ext>
          </a:extLst>
        </xdr:cNvPr>
        <xdr:cNvSpPr/>
      </xdr:nvSpPr>
      <xdr:spPr>
        <a:xfrm>
          <a:off x="2857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75112</xdr:rowOff>
    </xdr:from>
    <xdr:to>
      <xdr:col>19</xdr:col>
      <xdr:colOff>177800</xdr:colOff>
      <xdr:row>61</xdr:row>
      <xdr:rowOff>66947</xdr:rowOff>
    </xdr:to>
    <xdr:cxnSp macro="">
      <xdr:nvCxnSpPr>
        <xdr:cNvPr id="193" name="直線コネクタ 192">
          <a:extLst>
            <a:ext uri="{FF2B5EF4-FFF2-40B4-BE49-F238E27FC236}">
              <a16:creationId xmlns:a16="http://schemas.microsoft.com/office/drawing/2014/main" id="{E7B6A79E-C116-49D2-B7F4-994310E04919}"/>
            </a:ext>
          </a:extLst>
        </xdr:cNvPr>
        <xdr:cNvCxnSpPr/>
      </xdr:nvCxnSpPr>
      <xdr:spPr>
        <a:xfrm flipV="1">
          <a:off x="2908300" y="1036211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161472</xdr:rowOff>
    </xdr:from>
    <xdr:to>
      <xdr:col>10</xdr:col>
      <xdr:colOff>165100</xdr:colOff>
      <xdr:row>60</xdr:row>
      <xdr:rowOff>91622</xdr:rowOff>
    </xdr:to>
    <xdr:sp macro="" textlink="">
      <xdr:nvSpPr>
        <xdr:cNvPr id="194" name="楕円 193">
          <a:extLst>
            <a:ext uri="{FF2B5EF4-FFF2-40B4-BE49-F238E27FC236}">
              <a16:creationId xmlns:a16="http://schemas.microsoft.com/office/drawing/2014/main" id="{9169634F-FF76-4BAA-8BFB-02A3FF0134A3}"/>
            </a:ext>
          </a:extLst>
        </xdr:cNvPr>
        <xdr:cNvSpPr/>
      </xdr:nvSpPr>
      <xdr:spPr>
        <a:xfrm>
          <a:off x="1968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40822</xdr:rowOff>
    </xdr:from>
    <xdr:to>
      <xdr:col>15</xdr:col>
      <xdr:colOff>50800</xdr:colOff>
      <xdr:row>61</xdr:row>
      <xdr:rowOff>66947</xdr:rowOff>
    </xdr:to>
    <xdr:cxnSp macro="">
      <xdr:nvCxnSpPr>
        <xdr:cNvPr id="195" name="直線コネクタ 194">
          <a:extLst>
            <a:ext uri="{FF2B5EF4-FFF2-40B4-BE49-F238E27FC236}">
              <a16:creationId xmlns:a16="http://schemas.microsoft.com/office/drawing/2014/main" id="{D694024C-4D1A-4EDD-8140-E055CEDAD9B0}"/>
            </a:ext>
          </a:extLst>
        </xdr:cNvPr>
        <xdr:cNvCxnSpPr/>
      </xdr:nvCxnSpPr>
      <xdr:spPr>
        <a:xfrm>
          <a:off x="2019300" y="10327822"/>
          <a:ext cx="8890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133713</xdr:rowOff>
    </xdr:from>
    <xdr:to>
      <xdr:col>6</xdr:col>
      <xdr:colOff>38100</xdr:colOff>
      <xdr:row>60</xdr:row>
      <xdr:rowOff>63863</xdr:rowOff>
    </xdr:to>
    <xdr:sp macro="" textlink="">
      <xdr:nvSpPr>
        <xdr:cNvPr id="196" name="楕円 195">
          <a:extLst>
            <a:ext uri="{FF2B5EF4-FFF2-40B4-BE49-F238E27FC236}">
              <a16:creationId xmlns:a16="http://schemas.microsoft.com/office/drawing/2014/main" id="{36C9ECC1-8033-4E43-AFB1-BE89E6C80978}"/>
            </a:ext>
          </a:extLst>
        </xdr:cNvPr>
        <xdr:cNvSpPr/>
      </xdr:nvSpPr>
      <xdr:spPr>
        <a:xfrm>
          <a:off x="1079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13063</xdr:rowOff>
    </xdr:from>
    <xdr:to>
      <xdr:col>10</xdr:col>
      <xdr:colOff>114300</xdr:colOff>
      <xdr:row>60</xdr:row>
      <xdr:rowOff>40822</xdr:rowOff>
    </xdr:to>
    <xdr:cxnSp macro="">
      <xdr:nvCxnSpPr>
        <xdr:cNvPr id="197" name="直線コネクタ 196">
          <a:extLst>
            <a:ext uri="{FF2B5EF4-FFF2-40B4-BE49-F238E27FC236}">
              <a16:creationId xmlns:a16="http://schemas.microsoft.com/office/drawing/2014/main" id="{7C0328BB-F28D-4C2D-8041-3CF14422AC0D}"/>
            </a:ext>
          </a:extLst>
        </xdr:cNvPr>
        <xdr:cNvCxnSpPr/>
      </xdr:nvCxnSpPr>
      <xdr:spPr>
        <a:xfrm>
          <a:off x="1130300" y="103000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1230BB29-CC00-481F-9C85-E72DE4AC7630}"/>
            </a:ext>
          </a:extLst>
        </xdr:cNvPr>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E9AAB945-5FC1-428C-ACF9-97D8B743FC74}"/>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7977E42-DD92-4270-8223-5B750502E794}"/>
            </a:ext>
          </a:extLst>
        </xdr:cNvPr>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3AA35502-F5B2-4078-BE24-C4B7224090AD}"/>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142439</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AA3DF79D-54EC-4A84-911C-1B11F3D3CBBE}"/>
            </a:ext>
          </a:extLst>
        </xdr:cNvPr>
        <xdr:cNvSpPr txBox="1"/>
      </xdr:nvSpPr>
      <xdr:spPr>
        <a:xfrm>
          <a:off x="35820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134274</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EEC59761-58C6-412B-BC67-FBFD85160A52}"/>
            </a:ext>
          </a:extLst>
        </xdr:cNvPr>
        <xdr:cNvSpPr txBox="1"/>
      </xdr:nvSpPr>
      <xdr:spPr>
        <a:xfrm>
          <a:off x="2705744" y="10249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108149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BE6F5A68-E958-498E-8AD8-FC0F16ACF1DC}"/>
            </a:ext>
          </a:extLst>
        </xdr:cNvPr>
        <xdr:cNvSpPr txBox="1"/>
      </xdr:nvSpPr>
      <xdr:spPr>
        <a:xfrm>
          <a:off x="1816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80390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ED288C96-224D-451D-A598-1B104AF82A02}"/>
            </a:ext>
          </a:extLst>
        </xdr:cNvPr>
        <xdr:cNvSpPr txBox="1"/>
      </xdr:nvSpPr>
      <xdr:spPr>
        <a:xfrm>
          <a:off x="927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BD5AFC7-DEF9-4708-9AFD-E97F6A26AAF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8E4C585-9F4E-41A3-99D6-71C83929FCA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E3C76C1A-8DA3-4D7A-9BEE-9A75860734E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1F44C3B-BB89-42FF-81AE-E4336F163F0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2ED90674-4F45-494C-8077-6F686E37E0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CD74F965-16D9-45E2-A8F4-D83755734F9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87A19B22-7B88-4E13-BB5D-C3077361B51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B41AB588-8E93-478B-B60D-A78A4514203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4A72508B-869D-4673-9ECF-22927E47AF5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FB8B96B9-F44E-4FE5-952A-B9DE97EA847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C763A682-B76A-4364-B9BE-A6AEEBDE993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DE6E6F30-D8A8-4053-B667-BB75EE6D49E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5A24B0DF-B45D-459E-95D8-AB18B077CE6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7377A3CB-9B1B-480B-9B45-5E7205B5C51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277DA986-8D7E-4BC0-B93C-75C8E94D160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80432E3C-8ACE-4FAC-BAF4-1B6C0EBD2775}"/>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45A638AA-D335-42DA-A0E3-217A70170E3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DD7A3491-5170-4214-B30D-D199D4C02DA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78A9B212-8F5D-4DB0-BAA8-5BB71D0D740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79E38A7F-D5C9-4ADF-B2D0-9CDADD5AFFE9}"/>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A080BC61-373E-4681-93DD-B9ED2301865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4A6C92DC-4AAF-48C2-A7D5-A1568535EF64}"/>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D23AFD21-AC5B-443F-B6F8-C3D62D2FCCA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3A766FDF-DBB0-4401-9946-5DD073A2EC28}"/>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A9EBE433-C185-470D-882D-8BA112BFCF3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726E444D-6671-4BD1-98D2-E56455409107}"/>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A1C4F39F-B118-4B7B-80B2-765AC1733533}"/>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6EA7DD09-2B6C-4898-8A9D-856923A42E1D}"/>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BD1BC91-699E-4C27-94F6-33F1A931B1F5}"/>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34AB5EB-B6EA-4CFA-961A-BC0E52C57693}"/>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52132</xdr:rowOff>
    </xdr:from>
    <xdr:to>
      <xdr:col>50</xdr:col>
      <xdr:colOff>165100</xdr:colOff>
      <xdr:row>63</xdr:row>
      <xdr:rowOff>153732</xdr:rowOff>
    </xdr:to>
    <xdr:sp macro="" textlink="">
      <xdr:nvSpPr>
        <xdr:cNvPr id="236" name="フローチャート: 判断 235">
          <a:extLst>
            <a:ext uri="{FF2B5EF4-FFF2-40B4-BE49-F238E27FC236}">
              <a16:creationId xmlns:a16="http://schemas.microsoft.com/office/drawing/2014/main" id="{0392F727-2DA0-4AD0-A4DE-10823A340C9C}"/>
            </a:ext>
          </a:extLst>
        </xdr:cNvPr>
        <xdr:cNvSpPr/>
      </xdr:nvSpPr>
      <xdr:spPr>
        <a:xfrm>
          <a:off x="9588500" y="1085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47210</xdr:rowOff>
    </xdr:from>
    <xdr:to>
      <xdr:col>46</xdr:col>
      <xdr:colOff>38100</xdr:colOff>
      <xdr:row>63</xdr:row>
      <xdr:rowOff>148810</xdr:rowOff>
    </xdr:to>
    <xdr:sp macro="" textlink="">
      <xdr:nvSpPr>
        <xdr:cNvPr id="237" name="フローチャート: 判断 236">
          <a:extLst>
            <a:ext uri="{FF2B5EF4-FFF2-40B4-BE49-F238E27FC236}">
              <a16:creationId xmlns:a16="http://schemas.microsoft.com/office/drawing/2014/main" id="{DA3FD446-9DE1-4519-A711-83879B90917B}"/>
            </a:ext>
          </a:extLst>
        </xdr:cNvPr>
        <xdr:cNvSpPr/>
      </xdr:nvSpPr>
      <xdr:spPr>
        <a:xfrm>
          <a:off x="8699500" y="108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75817</xdr:rowOff>
    </xdr:from>
    <xdr:to>
      <xdr:col>41</xdr:col>
      <xdr:colOff>101600</xdr:colOff>
      <xdr:row>64</xdr:row>
      <xdr:rowOff>5967</xdr:rowOff>
    </xdr:to>
    <xdr:sp macro="" textlink="">
      <xdr:nvSpPr>
        <xdr:cNvPr id="238" name="フローチャート: 判断 237">
          <a:extLst>
            <a:ext uri="{FF2B5EF4-FFF2-40B4-BE49-F238E27FC236}">
              <a16:creationId xmlns:a16="http://schemas.microsoft.com/office/drawing/2014/main" id="{6A950A7E-339E-4D12-A681-8B3C330F1DC1}"/>
            </a:ext>
          </a:extLst>
        </xdr:cNvPr>
        <xdr:cNvSpPr/>
      </xdr:nvSpPr>
      <xdr:spPr>
        <a:xfrm>
          <a:off x="7810500" y="1087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79334</xdr:rowOff>
    </xdr:from>
    <xdr:to>
      <xdr:col>36</xdr:col>
      <xdr:colOff>165100</xdr:colOff>
      <xdr:row>64</xdr:row>
      <xdr:rowOff>9484</xdr:rowOff>
    </xdr:to>
    <xdr:sp macro="" textlink="">
      <xdr:nvSpPr>
        <xdr:cNvPr id="239" name="フローチャート: 判断 238">
          <a:extLst>
            <a:ext uri="{FF2B5EF4-FFF2-40B4-BE49-F238E27FC236}">
              <a16:creationId xmlns:a16="http://schemas.microsoft.com/office/drawing/2014/main" id="{6CAF6044-DB24-4A30-9F0E-5A432CD422E5}"/>
            </a:ext>
          </a:extLst>
        </xdr:cNvPr>
        <xdr:cNvSpPr/>
      </xdr:nvSpPr>
      <xdr:spPr>
        <a:xfrm>
          <a:off x="6921500" y="1088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75F5658-F99B-4EFF-B32C-5ECE00AE95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C54FD00-5A47-48B0-93DB-009419BE8F2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7A1692A-6E16-42BD-A776-3297F89BC10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0953DAC-57C0-419F-AE81-78B92CA4297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79B3898-39A8-422B-A362-1C92A8D3ABA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11337</xdr:rowOff>
    </xdr:from>
    <xdr:to>
      <xdr:col>55</xdr:col>
      <xdr:colOff>50800</xdr:colOff>
      <xdr:row>64</xdr:row>
      <xdr:rowOff>112937</xdr:rowOff>
    </xdr:to>
    <xdr:sp macro="" textlink="">
      <xdr:nvSpPr>
        <xdr:cNvPr id="245" name="楕円 244">
          <a:extLst>
            <a:ext uri="{FF2B5EF4-FFF2-40B4-BE49-F238E27FC236}">
              <a16:creationId xmlns:a16="http://schemas.microsoft.com/office/drawing/2014/main" id="{F4841CB0-07FC-4D6F-97FE-874339DCFCA2}"/>
            </a:ext>
          </a:extLst>
        </xdr:cNvPr>
        <xdr:cNvSpPr/>
      </xdr:nvSpPr>
      <xdr:spPr>
        <a:xfrm>
          <a:off x="10426700" y="109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97714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CFE7A40D-2F03-4738-8010-CC54A384ECE6}"/>
            </a:ext>
          </a:extLst>
        </xdr:cNvPr>
        <xdr:cNvSpPr txBox="1"/>
      </xdr:nvSpPr>
      <xdr:spPr>
        <a:xfrm>
          <a:off x="10515600" y="1089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23973</xdr:rowOff>
    </xdr:from>
    <xdr:to>
      <xdr:col>50</xdr:col>
      <xdr:colOff>165100</xdr:colOff>
      <xdr:row>64</xdr:row>
      <xdr:rowOff>125573</xdr:rowOff>
    </xdr:to>
    <xdr:sp macro="" textlink="">
      <xdr:nvSpPr>
        <xdr:cNvPr id="247" name="楕円 246">
          <a:extLst>
            <a:ext uri="{FF2B5EF4-FFF2-40B4-BE49-F238E27FC236}">
              <a16:creationId xmlns:a16="http://schemas.microsoft.com/office/drawing/2014/main" id="{D154CBDF-732F-411E-BF62-FDF116E45F71}"/>
            </a:ext>
          </a:extLst>
        </xdr:cNvPr>
        <xdr:cNvSpPr/>
      </xdr:nvSpPr>
      <xdr:spPr>
        <a:xfrm>
          <a:off x="9588500" y="109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62137</xdr:rowOff>
    </xdr:from>
    <xdr:to>
      <xdr:col>55</xdr:col>
      <xdr:colOff>0</xdr:colOff>
      <xdr:row>64</xdr:row>
      <xdr:rowOff>74773</xdr:rowOff>
    </xdr:to>
    <xdr:cxnSp macro="">
      <xdr:nvCxnSpPr>
        <xdr:cNvPr id="248" name="直線コネクタ 247">
          <a:extLst>
            <a:ext uri="{FF2B5EF4-FFF2-40B4-BE49-F238E27FC236}">
              <a16:creationId xmlns:a16="http://schemas.microsoft.com/office/drawing/2014/main" id="{35114939-A83A-483B-B4F8-B0D9DD60685F}"/>
            </a:ext>
          </a:extLst>
        </xdr:cNvPr>
        <xdr:cNvCxnSpPr/>
      </xdr:nvCxnSpPr>
      <xdr:spPr>
        <a:xfrm flipV="1">
          <a:off x="9639300" y="11034937"/>
          <a:ext cx="8382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23528</xdr:rowOff>
    </xdr:from>
    <xdr:to>
      <xdr:col>46</xdr:col>
      <xdr:colOff>38100</xdr:colOff>
      <xdr:row>64</xdr:row>
      <xdr:rowOff>125128</xdr:rowOff>
    </xdr:to>
    <xdr:sp macro="" textlink="">
      <xdr:nvSpPr>
        <xdr:cNvPr id="249" name="楕円 248">
          <a:extLst>
            <a:ext uri="{FF2B5EF4-FFF2-40B4-BE49-F238E27FC236}">
              <a16:creationId xmlns:a16="http://schemas.microsoft.com/office/drawing/2014/main" id="{A69872C2-33F0-4BCE-8E42-C67ABD297348}"/>
            </a:ext>
          </a:extLst>
        </xdr:cNvPr>
        <xdr:cNvSpPr/>
      </xdr:nvSpPr>
      <xdr:spPr>
        <a:xfrm>
          <a:off x="8699500" y="109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74328</xdr:rowOff>
    </xdr:from>
    <xdr:to>
      <xdr:col>50</xdr:col>
      <xdr:colOff>114300</xdr:colOff>
      <xdr:row>64</xdr:row>
      <xdr:rowOff>74773</xdr:rowOff>
    </xdr:to>
    <xdr:cxnSp macro="">
      <xdr:nvCxnSpPr>
        <xdr:cNvPr id="250" name="直線コネクタ 249">
          <a:extLst>
            <a:ext uri="{FF2B5EF4-FFF2-40B4-BE49-F238E27FC236}">
              <a16:creationId xmlns:a16="http://schemas.microsoft.com/office/drawing/2014/main" id="{AD39335C-ECA3-4DA4-9D92-911EB6E9FEA8}"/>
            </a:ext>
          </a:extLst>
        </xdr:cNvPr>
        <xdr:cNvCxnSpPr/>
      </xdr:nvCxnSpPr>
      <xdr:spPr>
        <a:xfrm>
          <a:off x="8750300" y="11047128"/>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23909</xdr:rowOff>
    </xdr:from>
    <xdr:to>
      <xdr:col>41</xdr:col>
      <xdr:colOff>101600</xdr:colOff>
      <xdr:row>64</xdr:row>
      <xdr:rowOff>125509</xdr:rowOff>
    </xdr:to>
    <xdr:sp macro="" textlink="">
      <xdr:nvSpPr>
        <xdr:cNvPr id="251" name="楕円 250">
          <a:extLst>
            <a:ext uri="{FF2B5EF4-FFF2-40B4-BE49-F238E27FC236}">
              <a16:creationId xmlns:a16="http://schemas.microsoft.com/office/drawing/2014/main" id="{CBD3C03C-2DBB-4F34-A624-97C8C0416B6D}"/>
            </a:ext>
          </a:extLst>
        </xdr:cNvPr>
        <xdr:cNvSpPr/>
      </xdr:nvSpPr>
      <xdr:spPr>
        <a:xfrm>
          <a:off x="7810500" y="109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74328</xdr:rowOff>
    </xdr:from>
    <xdr:to>
      <xdr:col>45</xdr:col>
      <xdr:colOff>177800</xdr:colOff>
      <xdr:row>64</xdr:row>
      <xdr:rowOff>74709</xdr:rowOff>
    </xdr:to>
    <xdr:cxnSp macro="">
      <xdr:nvCxnSpPr>
        <xdr:cNvPr id="252" name="直線コネクタ 251">
          <a:extLst>
            <a:ext uri="{FF2B5EF4-FFF2-40B4-BE49-F238E27FC236}">
              <a16:creationId xmlns:a16="http://schemas.microsoft.com/office/drawing/2014/main" id="{7A062CBE-BD8B-467D-ADDC-B1CA9C2F883E}"/>
            </a:ext>
          </a:extLst>
        </xdr:cNvPr>
        <xdr:cNvCxnSpPr/>
      </xdr:nvCxnSpPr>
      <xdr:spPr>
        <a:xfrm flipV="1">
          <a:off x="7861300" y="1104712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23961</xdr:rowOff>
    </xdr:from>
    <xdr:to>
      <xdr:col>36</xdr:col>
      <xdr:colOff>165100</xdr:colOff>
      <xdr:row>64</xdr:row>
      <xdr:rowOff>125561</xdr:rowOff>
    </xdr:to>
    <xdr:sp macro="" textlink="">
      <xdr:nvSpPr>
        <xdr:cNvPr id="253" name="楕円 252">
          <a:extLst>
            <a:ext uri="{FF2B5EF4-FFF2-40B4-BE49-F238E27FC236}">
              <a16:creationId xmlns:a16="http://schemas.microsoft.com/office/drawing/2014/main" id="{6B7CC7C6-17BC-47AD-9760-47202476D785}"/>
            </a:ext>
          </a:extLst>
        </xdr:cNvPr>
        <xdr:cNvSpPr/>
      </xdr:nvSpPr>
      <xdr:spPr>
        <a:xfrm>
          <a:off x="6921500" y="109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74709</xdr:rowOff>
    </xdr:from>
    <xdr:to>
      <xdr:col>41</xdr:col>
      <xdr:colOff>50800</xdr:colOff>
      <xdr:row>64</xdr:row>
      <xdr:rowOff>74761</xdr:rowOff>
    </xdr:to>
    <xdr:cxnSp macro="">
      <xdr:nvCxnSpPr>
        <xdr:cNvPr id="254" name="直線コネクタ 253">
          <a:extLst>
            <a:ext uri="{FF2B5EF4-FFF2-40B4-BE49-F238E27FC236}">
              <a16:creationId xmlns:a16="http://schemas.microsoft.com/office/drawing/2014/main" id="{B42D698A-34F6-4AD1-99EE-78C35EB32597}"/>
            </a:ext>
          </a:extLst>
        </xdr:cNvPr>
        <xdr:cNvCxnSpPr/>
      </xdr:nvCxnSpPr>
      <xdr:spPr>
        <a:xfrm flipV="1">
          <a:off x="6972300" y="11047509"/>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170259</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A124E85E-5ADC-4ABD-AB3A-8FE19AB4BCEC}"/>
            </a:ext>
          </a:extLst>
        </xdr:cNvPr>
        <xdr:cNvSpPr txBox="1"/>
      </xdr:nvSpPr>
      <xdr:spPr>
        <a:xfrm>
          <a:off x="9281505" y="10628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165337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65EAD314-CA6C-4464-983C-DD43F886D2E5}"/>
            </a:ext>
          </a:extLst>
        </xdr:cNvPr>
        <xdr:cNvSpPr txBox="1"/>
      </xdr:nvSpPr>
      <xdr:spPr>
        <a:xfrm>
          <a:off x="8405205" y="10623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22494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D3377663-8765-4BE8-BA98-F9731F3E8816}"/>
            </a:ext>
          </a:extLst>
        </xdr:cNvPr>
        <xdr:cNvSpPr txBox="1"/>
      </xdr:nvSpPr>
      <xdr:spPr>
        <a:xfrm>
          <a:off x="7561795" y="106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26011</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8E13EC49-B83B-4CBD-B798-2585A1628877}"/>
            </a:ext>
          </a:extLst>
        </xdr:cNvPr>
        <xdr:cNvSpPr txBox="1"/>
      </xdr:nvSpPr>
      <xdr:spPr>
        <a:xfrm>
          <a:off x="6672795" y="1065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116700</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319AF7BA-33E4-40D9-931A-5AF630CFEF1C}"/>
            </a:ext>
          </a:extLst>
        </xdr:cNvPr>
        <xdr:cNvSpPr txBox="1"/>
      </xdr:nvSpPr>
      <xdr:spPr>
        <a:xfrm>
          <a:off x="9359411" y="1108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116255</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7237F94F-FE7F-4C95-8EE3-0D1D566A521E}"/>
            </a:ext>
          </a:extLst>
        </xdr:cNvPr>
        <xdr:cNvSpPr txBox="1"/>
      </xdr:nvSpPr>
      <xdr:spPr>
        <a:xfrm>
          <a:off x="8483111" y="1108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116636</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C15B20D3-DC33-4AA1-9309-714EEF9AD468}"/>
            </a:ext>
          </a:extLst>
        </xdr:cNvPr>
        <xdr:cNvSpPr txBox="1"/>
      </xdr:nvSpPr>
      <xdr:spPr>
        <a:xfrm>
          <a:off x="7594111" y="1108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116688</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61867071-7FC4-457F-BB84-6FDC17918A36}"/>
            </a:ext>
          </a:extLst>
        </xdr:cNvPr>
        <xdr:cNvSpPr txBox="1"/>
      </xdr:nvSpPr>
      <xdr:spPr>
        <a:xfrm>
          <a:off x="6705111" y="1108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058C90B-BEE6-4A5F-B535-5A503E58566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B790EA59-42E9-446D-B087-564F1D55A77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B3F0F9A-9DB8-4840-B2C1-FB668C722A5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6A3A9855-20CE-4CC5-94B4-85AC90E9F52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DD845EB-ECD7-425B-B6EE-C45B32DDC7A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698C3A2B-D9C4-45CF-88C3-34685ED0A2A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6C947C37-5CC7-4B45-BB3E-D8CFA395E11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F0F6E4A1-F320-4CB7-8E28-19CE4FD2E97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EB604CD4-C888-428A-8ED2-345685FDF07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5DD51040-A39E-44F8-A81D-453479F12CD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FD188D49-CBA1-4FF8-947F-729ED0291D0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32D95764-5DFC-4068-B9C3-349C96FFB3C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E65EE85D-4AC5-4C40-AD24-F5DE8D0026B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F9985EC6-8FF6-46C1-802D-DF4256BF825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81E2E3EB-9F74-463B-A440-4A9B42B9F2A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88F75A3A-1297-49E9-BFBC-35983F6A387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416E7B54-3D10-43E4-9D9F-0002A6C8596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F9515BFE-76AB-45DB-A1E8-DAE58E4C906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44F6949B-91AA-443D-B1D5-50A7D1FD848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E08B55CB-347C-49F7-A9EC-AEE4C3E08AB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9C1C3B94-E691-4BCB-8B0D-74EC9380E6D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BB1A9886-78B9-4D9F-BCB4-411714CB1E1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B9E5E744-C448-4A06-8B81-B0F3E049D35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4164123-0776-490D-9359-2B0E6B89948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0A3BAD4-BC67-4F2C-BB29-CA3C54AAE65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3EE1CB5A-C65C-4991-8A57-08287BB0FFCA}"/>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5CA1976E-1297-4660-A16A-CF322D789AE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6250BD04-DD1E-45FF-9D27-C8412527D1E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B6CEF8C6-8799-467E-8711-FEAD3F8CDADF}"/>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4CF39723-3914-47C5-AB27-00E1B61AFE81}"/>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83B13EBA-F28E-4150-9D3C-879B9F4CA2AD}"/>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7D40DE32-3212-4924-A5B1-D23366781586}"/>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5" name="フローチャート: 判断 294">
          <a:extLst>
            <a:ext uri="{FF2B5EF4-FFF2-40B4-BE49-F238E27FC236}">
              <a16:creationId xmlns:a16="http://schemas.microsoft.com/office/drawing/2014/main" id="{38A5148C-3F74-4E61-833F-54DFD0C591DD}"/>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52614</xdr:rowOff>
    </xdr:from>
    <xdr:to>
      <xdr:col>15</xdr:col>
      <xdr:colOff>101600</xdr:colOff>
      <xdr:row>83</xdr:row>
      <xdr:rowOff>154214</xdr:rowOff>
    </xdr:to>
    <xdr:sp macro="" textlink="">
      <xdr:nvSpPr>
        <xdr:cNvPr id="296" name="フローチャート: 判断 295">
          <a:extLst>
            <a:ext uri="{FF2B5EF4-FFF2-40B4-BE49-F238E27FC236}">
              <a16:creationId xmlns:a16="http://schemas.microsoft.com/office/drawing/2014/main" id="{147C655F-6150-42E3-91D9-94246BAE2A0D}"/>
            </a:ext>
          </a:extLst>
        </xdr:cNvPr>
        <xdr:cNvSpPr/>
      </xdr:nvSpPr>
      <xdr:spPr>
        <a:xfrm>
          <a:off x="2857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78739</xdr:rowOff>
    </xdr:from>
    <xdr:to>
      <xdr:col>10</xdr:col>
      <xdr:colOff>165100</xdr:colOff>
      <xdr:row>84</xdr:row>
      <xdr:rowOff>8889</xdr:rowOff>
    </xdr:to>
    <xdr:sp macro="" textlink="">
      <xdr:nvSpPr>
        <xdr:cNvPr id="297" name="フローチャート: 判断 296">
          <a:extLst>
            <a:ext uri="{FF2B5EF4-FFF2-40B4-BE49-F238E27FC236}">
              <a16:creationId xmlns:a16="http://schemas.microsoft.com/office/drawing/2014/main" id="{B8B66EA6-E685-4838-BFBE-9C396E104F75}"/>
            </a:ext>
          </a:extLst>
        </xdr:cNvPr>
        <xdr:cNvSpPr/>
      </xdr:nvSpPr>
      <xdr:spPr>
        <a:xfrm>
          <a:off x="196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165281</xdr:rowOff>
    </xdr:from>
    <xdr:to>
      <xdr:col>6</xdr:col>
      <xdr:colOff>38100</xdr:colOff>
      <xdr:row>83</xdr:row>
      <xdr:rowOff>95431</xdr:rowOff>
    </xdr:to>
    <xdr:sp macro="" textlink="">
      <xdr:nvSpPr>
        <xdr:cNvPr id="298" name="フローチャート: 判断 297">
          <a:extLst>
            <a:ext uri="{FF2B5EF4-FFF2-40B4-BE49-F238E27FC236}">
              <a16:creationId xmlns:a16="http://schemas.microsoft.com/office/drawing/2014/main" id="{4B42AF81-7A39-48EE-B340-E70C1655C30D}"/>
            </a:ext>
          </a:extLst>
        </xdr:cNvPr>
        <xdr:cNvSpPr/>
      </xdr:nvSpPr>
      <xdr:spPr>
        <a:xfrm>
          <a:off x="1079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9216217-D698-4600-BE3A-8C6E87FF51A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0F7AB29-F463-43F4-B802-67D585AA65C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7685693-F3B6-409B-9500-8C0F1405ADF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1EFCF6D-A5F7-405C-856B-3ACE4440C87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5F66945-4E15-4976-B40C-D21688F758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13426</xdr:rowOff>
    </xdr:from>
    <xdr:to>
      <xdr:col>24</xdr:col>
      <xdr:colOff>114300</xdr:colOff>
      <xdr:row>81</xdr:row>
      <xdr:rowOff>115026</xdr:rowOff>
    </xdr:to>
    <xdr:sp macro="" textlink="">
      <xdr:nvSpPr>
        <xdr:cNvPr id="304" name="楕円 303">
          <a:extLst>
            <a:ext uri="{FF2B5EF4-FFF2-40B4-BE49-F238E27FC236}">
              <a16:creationId xmlns:a16="http://schemas.microsoft.com/office/drawing/2014/main" id="{92DA8AA3-27C8-4986-B112-C6817AD619EA}"/>
            </a:ext>
          </a:extLst>
        </xdr:cNvPr>
        <xdr:cNvSpPr/>
      </xdr:nvSpPr>
      <xdr:spPr>
        <a:xfrm>
          <a:off x="45847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36303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E39C35F-7C45-435F-9ED4-E980B01BAE4A}"/>
            </a:ext>
          </a:extLst>
        </xdr:cNvPr>
        <xdr:cNvSpPr txBox="1"/>
      </xdr:nvSpPr>
      <xdr:spPr>
        <a:xfrm>
          <a:off x="4673600" y="137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144055</xdr:rowOff>
    </xdr:from>
    <xdr:to>
      <xdr:col>20</xdr:col>
      <xdr:colOff>38100</xdr:colOff>
      <xdr:row>81</xdr:row>
      <xdr:rowOff>74205</xdr:rowOff>
    </xdr:to>
    <xdr:sp macro="" textlink="">
      <xdr:nvSpPr>
        <xdr:cNvPr id="306" name="楕円 305">
          <a:extLst>
            <a:ext uri="{FF2B5EF4-FFF2-40B4-BE49-F238E27FC236}">
              <a16:creationId xmlns:a16="http://schemas.microsoft.com/office/drawing/2014/main" id="{4C3FBAA7-4116-42F9-A16C-91D954261705}"/>
            </a:ext>
          </a:extLst>
        </xdr:cNvPr>
        <xdr:cNvSpPr/>
      </xdr:nvSpPr>
      <xdr:spPr>
        <a:xfrm>
          <a:off x="3746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23405</xdr:rowOff>
    </xdr:from>
    <xdr:to>
      <xdr:col>24</xdr:col>
      <xdr:colOff>63500</xdr:colOff>
      <xdr:row>81</xdr:row>
      <xdr:rowOff>64226</xdr:rowOff>
    </xdr:to>
    <xdr:cxnSp macro="">
      <xdr:nvCxnSpPr>
        <xdr:cNvPr id="307" name="直線コネクタ 306">
          <a:extLst>
            <a:ext uri="{FF2B5EF4-FFF2-40B4-BE49-F238E27FC236}">
              <a16:creationId xmlns:a16="http://schemas.microsoft.com/office/drawing/2014/main" id="{FA641299-46DE-4B70-A63A-6A31A46FBC05}"/>
            </a:ext>
          </a:extLst>
        </xdr:cNvPr>
        <xdr:cNvCxnSpPr/>
      </xdr:nvCxnSpPr>
      <xdr:spPr>
        <a:xfrm>
          <a:off x="3797300" y="13910855"/>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77107</xdr:rowOff>
    </xdr:from>
    <xdr:to>
      <xdr:col>15</xdr:col>
      <xdr:colOff>101600</xdr:colOff>
      <xdr:row>81</xdr:row>
      <xdr:rowOff>7257</xdr:rowOff>
    </xdr:to>
    <xdr:sp macro="" textlink="">
      <xdr:nvSpPr>
        <xdr:cNvPr id="308" name="楕円 307">
          <a:extLst>
            <a:ext uri="{FF2B5EF4-FFF2-40B4-BE49-F238E27FC236}">
              <a16:creationId xmlns:a16="http://schemas.microsoft.com/office/drawing/2014/main" id="{3EBC19C5-730D-40F7-8258-39610A47A44B}"/>
            </a:ext>
          </a:extLst>
        </xdr:cNvPr>
        <xdr:cNvSpPr/>
      </xdr:nvSpPr>
      <xdr:spPr>
        <a:xfrm>
          <a:off x="2857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127907</xdr:rowOff>
    </xdr:from>
    <xdr:to>
      <xdr:col>19</xdr:col>
      <xdr:colOff>177800</xdr:colOff>
      <xdr:row>81</xdr:row>
      <xdr:rowOff>23405</xdr:rowOff>
    </xdr:to>
    <xdr:cxnSp macro="">
      <xdr:nvCxnSpPr>
        <xdr:cNvPr id="309" name="直線コネクタ 308">
          <a:extLst>
            <a:ext uri="{FF2B5EF4-FFF2-40B4-BE49-F238E27FC236}">
              <a16:creationId xmlns:a16="http://schemas.microsoft.com/office/drawing/2014/main" id="{A195BFB4-CB33-4E1E-A2EA-4121A6D2BD9D}"/>
            </a:ext>
          </a:extLst>
        </xdr:cNvPr>
        <xdr:cNvCxnSpPr/>
      </xdr:nvCxnSpPr>
      <xdr:spPr>
        <a:xfrm>
          <a:off x="2908300" y="13843907"/>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68943</xdr:rowOff>
    </xdr:from>
    <xdr:to>
      <xdr:col>10</xdr:col>
      <xdr:colOff>165100</xdr:colOff>
      <xdr:row>80</xdr:row>
      <xdr:rowOff>170543</xdr:rowOff>
    </xdr:to>
    <xdr:sp macro="" textlink="">
      <xdr:nvSpPr>
        <xdr:cNvPr id="310" name="楕円 309">
          <a:extLst>
            <a:ext uri="{FF2B5EF4-FFF2-40B4-BE49-F238E27FC236}">
              <a16:creationId xmlns:a16="http://schemas.microsoft.com/office/drawing/2014/main" id="{51EE6764-C274-41C8-8157-0E8591A79015}"/>
            </a:ext>
          </a:extLst>
        </xdr:cNvPr>
        <xdr:cNvSpPr/>
      </xdr:nvSpPr>
      <xdr:spPr>
        <a:xfrm>
          <a:off x="1968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119743</xdr:rowOff>
    </xdr:from>
    <xdr:to>
      <xdr:col>15</xdr:col>
      <xdr:colOff>50800</xdr:colOff>
      <xdr:row>80</xdr:row>
      <xdr:rowOff>127907</xdr:rowOff>
    </xdr:to>
    <xdr:cxnSp macro="">
      <xdr:nvCxnSpPr>
        <xdr:cNvPr id="311" name="直線コネクタ 310">
          <a:extLst>
            <a:ext uri="{FF2B5EF4-FFF2-40B4-BE49-F238E27FC236}">
              <a16:creationId xmlns:a16="http://schemas.microsoft.com/office/drawing/2014/main" id="{3DEE10B8-3506-42A0-A931-9FF4057130D0}"/>
            </a:ext>
          </a:extLst>
        </xdr:cNvPr>
        <xdr:cNvCxnSpPr/>
      </xdr:nvCxnSpPr>
      <xdr:spPr>
        <a:xfrm>
          <a:off x="2019300" y="138357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18324</xdr:rowOff>
    </xdr:from>
    <xdr:to>
      <xdr:col>6</xdr:col>
      <xdr:colOff>38100</xdr:colOff>
      <xdr:row>80</xdr:row>
      <xdr:rowOff>119924</xdr:rowOff>
    </xdr:to>
    <xdr:sp macro="" textlink="">
      <xdr:nvSpPr>
        <xdr:cNvPr id="312" name="楕円 311">
          <a:extLst>
            <a:ext uri="{FF2B5EF4-FFF2-40B4-BE49-F238E27FC236}">
              <a16:creationId xmlns:a16="http://schemas.microsoft.com/office/drawing/2014/main" id="{C33C66AE-1105-4D07-A9E7-EA3BB8CCDD18}"/>
            </a:ext>
          </a:extLst>
        </xdr:cNvPr>
        <xdr:cNvSpPr/>
      </xdr:nvSpPr>
      <xdr:spPr>
        <a:xfrm>
          <a:off x="1079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69124</xdr:rowOff>
    </xdr:from>
    <xdr:to>
      <xdr:col>10</xdr:col>
      <xdr:colOff>114300</xdr:colOff>
      <xdr:row>80</xdr:row>
      <xdr:rowOff>119743</xdr:rowOff>
    </xdr:to>
    <xdr:cxnSp macro="">
      <xdr:nvCxnSpPr>
        <xdr:cNvPr id="313" name="直線コネクタ 312">
          <a:extLst>
            <a:ext uri="{FF2B5EF4-FFF2-40B4-BE49-F238E27FC236}">
              <a16:creationId xmlns:a16="http://schemas.microsoft.com/office/drawing/2014/main" id="{1D3B1891-A03E-4455-97E3-EEA626741627}"/>
            </a:ext>
          </a:extLst>
        </xdr:cNvPr>
        <xdr:cNvCxnSpPr/>
      </xdr:nvCxnSpPr>
      <xdr:spPr>
        <a:xfrm>
          <a:off x="1130300" y="137851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4" name="n_1aveValue【公営住宅】&#10;有形固定資産減価償却率">
          <a:extLst>
            <a:ext uri="{FF2B5EF4-FFF2-40B4-BE49-F238E27FC236}">
              <a16:creationId xmlns:a16="http://schemas.microsoft.com/office/drawing/2014/main" id="{4C6C9A2E-50CF-4C00-9C64-BAC5941F8C0A}"/>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145341</xdr:rowOff>
    </xdr:from>
    <xdr:ext cx="405111" cy="259045"/>
    <xdr:sp macro="" textlink="">
      <xdr:nvSpPr>
        <xdr:cNvPr id="315" name="n_2aveValue【公営住宅】&#10;有形固定資産減価償却率">
          <a:extLst>
            <a:ext uri="{FF2B5EF4-FFF2-40B4-BE49-F238E27FC236}">
              <a16:creationId xmlns:a16="http://schemas.microsoft.com/office/drawing/2014/main" id="{342DAB62-C411-4318-8839-4DBD5CA75179}"/>
            </a:ext>
          </a:extLst>
        </xdr:cNvPr>
        <xdr:cNvSpPr txBox="1"/>
      </xdr:nvSpPr>
      <xdr:spPr>
        <a:xfrm>
          <a:off x="2705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xdr:rowOff>
    </xdr:from>
    <xdr:ext cx="405111" cy="259045"/>
    <xdr:sp macro="" textlink="">
      <xdr:nvSpPr>
        <xdr:cNvPr id="316" name="n_3aveValue【公営住宅】&#10;有形固定資産減価償却率">
          <a:extLst>
            <a:ext uri="{FF2B5EF4-FFF2-40B4-BE49-F238E27FC236}">
              <a16:creationId xmlns:a16="http://schemas.microsoft.com/office/drawing/2014/main" id="{EBA14465-4B78-4C0A-B803-F8C71103F9C2}"/>
            </a:ext>
          </a:extLst>
        </xdr:cNvPr>
        <xdr:cNvSpPr txBox="1"/>
      </xdr:nvSpPr>
      <xdr:spPr>
        <a:xfrm>
          <a:off x="1816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86558</xdr:rowOff>
    </xdr:from>
    <xdr:ext cx="405111" cy="259045"/>
    <xdr:sp macro="" textlink="">
      <xdr:nvSpPr>
        <xdr:cNvPr id="317" name="n_4aveValue【公営住宅】&#10;有形固定資産減価償却率">
          <a:extLst>
            <a:ext uri="{FF2B5EF4-FFF2-40B4-BE49-F238E27FC236}">
              <a16:creationId xmlns:a16="http://schemas.microsoft.com/office/drawing/2014/main" id="{0B840967-427C-48AE-981E-B9F083BBE3EE}"/>
            </a:ext>
          </a:extLst>
        </xdr:cNvPr>
        <xdr:cNvSpPr txBox="1"/>
      </xdr:nvSpPr>
      <xdr:spPr>
        <a:xfrm>
          <a:off x="927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90732</xdr:rowOff>
    </xdr:from>
    <xdr:ext cx="405111" cy="259045"/>
    <xdr:sp macro="" textlink="">
      <xdr:nvSpPr>
        <xdr:cNvPr id="318" name="n_1mainValue【公営住宅】&#10;有形固定資産減価償却率">
          <a:extLst>
            <a:ext uri="{FF2B5EF4-FFF2-40B4-BE49-F238E27FC236}">
              <a16:creationId xmlns:a16="http://schemas.microsoft.com/office/drawing/2014/main" id="{23526AC3-6189-4E55-AD9F-779044483206}"/>
            </a:ext>
          </a:extLst>
        </xdr:cNvPr>
        <xdr:cNvSpPr txBox="1"/>
      </xdr:nvSpPr>
      <xdr:spPr>
        <a:xfrm>
          <a:off x="35820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23784</xdr:rowOff>
    </xdr:from>
    <xdr:ext cx="405111" cy="259045"/>
    <xdr:sp macro="" textlink="">
      <xdr:nvSpPr>
        <xdr:cNvPr id="319" name="n_2mainValue【公営住宅】&#10;有形固定資産減価償却率">
          <a:extLst>
            <a:ext uri="{FF2B5EF4-FFF2-40B4-BE49-F238E27FC236}">
              <a16:creationId xmlns:a16="http://schemas.microsoft.com/office/drawing/2014/main" id="{34B9B449-5BB6-489C-8DCF-F4EC1DD0055F}"/>
            </a:ext>
          </a:extLst>
        </xdr:cNvPr>
        <xdr:cNvSpPr txBox="1"/>
      </xdr:nvSpPr>
      <xdr:spPr>
        <a:xfrm>
          <a:off x="2705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15620</xdr:rowOff>
    </xdr:from>
    <xdr:ext cx="405111" cy="259045"/>
    <xdr:sp macro="" textlink="">
      <xdr:nvSpPr>
        <xdr:cNvPr id="320" name="n_3mainValue【公営住宅】&#10;有形固定資産減価償却率">
          <a:extLst>
            <a:ext uri="{FF2B5EF4-FFF2-40B4-BE49-F238E27FC236}">
              <a16:creationId xmlns:a16="http://schemas.microsoft.com/office/drawing/2014/main" id="{180FC68E-6EE0-45CC-B332-4156CF42BC61}"/>
            </a:ext>
          </a:extLst>
        </xdr:cNvPr>
        <xdr:cNvSpPr txBox="1"/>
      </xdr:nvSpPr>
      <xdr:spPr>
        <a:xfrm>
          <a:off x="1816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136451</xdr:rowOff>
    </xdr:from>
    <xdr:ext cx="405111" cy="259045"/>
    <xdr:sp macro="" textlink="">
      <xdr:nvSpPr>
        <xdr:cNvPr id="321" name="n_4mainValue【公営住宅】&#10;有形固定資産減価償却率">
          <a:extLst>
            <a:ext uri="{FF2B5EF4-FFF2-40B4-BE49-F238E27FC236}">
              <a16:creationId xmlns:a16="http://schemas.microsoft.com/office/drawing/2014/main" id="{BA7ACD82-499B-492B-87C1-2801C00A7D0A}"/>
            </a:ext>
          </a:extLst>
        </xdr:cNvPr>
        <xdr:cNvSpPr txBox="1"/>
      </xdr:nvSpPr>
      <xdr:spPr>
        <a:xfrm>
          <a:off x="927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05E05A9-5778-497C-BAD3-88D04A33CD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40AE1C88-351A-4601-8AB1-264D0DA316C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55AB9982-A8B1-4C56-88A9-EAC17FB7A01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67E73899-7243-466A-B551-237521B3B67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1EF368A-B9FC-4509-804D-F9B5EBC998E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F3FEDC0-D243-4484-B909-599D66B1B6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D7266DC-384E-4A1F-BD03-E7A1D985754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80C1F81-25D0-482D-826C-5A39E22B861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A879E222-3847-4C3E-B47B-C8A9E231DA5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CDEE117-BABD-4BC0-98A2-3C05012644E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17A3F14F-458D-4153-A1D5-52E69B73A6E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5ADFF5ED-EA7B-45A4-88FC-BC630C47676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434707B9-5C6A-4995-915D-28BC0D4B63A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27684340-8FA4-4CD6-949F-8421EAB677C2}"/>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2D44E7F0-A936-46E7-8E01-48D81DA8534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DC04AC9F-DF5A-4826-BF50-2C049B523EE9}"/>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4DF52263-CB9C-48FD-B104-3ECBAFFC88E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EBD074DE-7648-4DD1-A42D-663CABAF1669}"/>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EE07CBE2-1EB1-498E-BA06-E6F1B9751FB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CC900C0F-DC06-48D4-B53D-66FC65FA1C85}"/>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499CBE9F-AD8F-4EC5-9270-97BDC84243B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85510018-2226-4E85-89DC-8DDDD7B19262}"/>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922379DC-CBFD-47F4-A6CD-77420B9C24F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C44FBD28-7611-4B68-B70D-4291BC90BC4C}"/>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918854D4-85C5-4D0D-8798-3B70C63F307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6707718A-2972-4D5E-B53B-2B49D70366A3}"/>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F7FD8AFF-5B28-40A6-827D-EE229C26CD3B}"/>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6DA2EB04-3CC3-413E-9CB7-E99CC646D1BC}"/>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E9F02B97-8375-4F6A-892E-41D1DC7D048E}"/>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4E09AE56-3240-46CB-B1D4-9B8C73044D6B}"/>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4E310815-BEFB-4CEE-AB3A-BE1D1294EA98}"/>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E8560AA5-AE38-45B9-B3DB-5D66EB272350}"/>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109575</xdr:rowOff>
    </xdr:from>
    <xdr:to>
      <xdr:col>50</xdr:col>
      <xdr:colOff>165100</xdr:colOff>
      <xdr:row>87</xdr:row>
      <xdr:rowOff>39725</xdr:rowOff>
    </xdr:to>
    <xdr:sp macro="" textlink="">
      <xdr:nvSpPr>
        <xdr:cNvPr id="354" name="フローチャート: 判断 353">
          <a:extLst>
            <a:ext uri="{FF2B5EF4-FFF2-40B4-BE49-F238E27FC236}">
              <a16:creationId xmlns:a16="http://schemas.microsoft.com/office/drawing/2014/main" id="{E8BACC1F-7041-42E5-80DA-EE45288A8A12}"/>
            </a:ext>
          </a:extLst>
        </xdr:cNvPr>
        <xdr:cNvSpPr/>
      </xdr:nvSpPr>
      <xdr:spPr>
        <a:xfrm>
          <a:off x="9588500" y="1485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109141</xdr:rowOff>
    </xdr:from>
    <xdr:to>
      <xdr:col>46</xdr:col>
      <xdr:colOff>38100</xdr:colOff>
      <xdr:row>87</xdr:row>
      <xdr:rowOff>39291</xdr:rowOff>
    </xdr:to>
    <xdr:sp macro="" textlink="">
      <xdr:nvSpPr>
        <xdr:cNvPr id="355" name="フローチャート: 判断 354">
          <a:extLst>
            <a:ext uri="{FF2B5EF4-FFF2-40B4-BE49-F238E27FC236}">
              <a16:creationId xmlns:a16="http://schemas.microsoft.com/office/drawing/2014/main" id="{5141857E-6841-4465-81E1-4F4A90EBC3E9}"/>
            </a:ext>
          </a:extLst>
        </xdr:cNvPr>
        <xdr:cNvSpPr/>
      </xdr:nvSpPr>
      <xdr:spPr>
        <a:xfrm>
          <a:off x="8699500" y="1485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108595</xdr:rowOff>
    </xdr:from>
    <xdr:to>
      <xdr:col>41</xdr:col>
      <xdr:colOff>101600</xdr:colOff>
      <xdr:row>87</xdr:row>
      <xdr:rowOff>38745</xdr:rowOff>
    </xdr:to>
    <xdr:sp macro="" textlink="">
      <xdr:nvSpPr>
        <xdr:cNvPr id="356" name="フローチャート: 判断 355">
          <a:extLst>
            <a:ext uri="{FF2B5EF4-FFF2-40B4-BE49-F238E27FC236}">
              <a16:creationId xmlns:a16="http://schemas.microsoft.com/office/drawing/2014/main" id="{E221C334-FF41-4F45-B506-7EFE5705EF9C}"/>
            </a:ext>
          </a:extLst>
        </xdr:cNvPr>
        <xdr:cNvSpPr/>
      </xdr:nvSpPr>
      <xdr:spPr>
        <a:xfrm>
          <a:off x="7810500" y="14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109646</xdr:rowOff>
    </xdr:from>
    <xdr:to>
      <xdr:col>36</xdr:col>
      <xdr:colOff>165100</xdr:colOff>
      <xdr:row>87</xdr:row>
      <xdr:rowOff>39796</xdr:rowOff>
    </xdr:to>
    <xdr:sp macro="" textlink="">
      <xdr:nvSpPr>
        <xdr:cNvPr id="357" name="フローチャート: 判断 356">
          <a:extLst>
            <a:ext uri="{FF2B5EF4-FFF2-40B4-BE49-F238E27FC236}">
              <a16:creationId xmlns:a16="http://schemas.microsoft.com/office/drawing/2014/main" id="{04763CDD-D89B-4206-929F-70ED33DA65F6}"/>
            </a:ext>
          </a:extLst>
        </xdr:cNvPr>
        <xdr:cNvSpPr/>
      </xdr:nvSpPr>
      <xdr:spPr>
        <a:xfrm>
          <a:off x="6921500" y="148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AC49A44-59AD-4005-AEA4-3D2918CE43A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0D410E5-E9A8-4963-A202-93E4BE977F2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66C3147-F184-4A66-B044-0953B9D244A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9E42B19-7A35-4602-87F2-630E0BEE2CB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D969DBC-DCDA-45DA-9CB8-6D7FA5B9DBA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104268</xdr:rowOff>
    </xdr:from>
    <xdr:to>
      <xdr:col>55</xdr:col>
      <xdr:colOff>50800</xdr:colOff>
      <xdr:row>87</xdr:row>
      <xdr:rowOff>34418</xdr:rowOff>
    </xdr:to>
    <xdr:sp macro="" textlink="">
      <xdr:nvSpPr>
        <xdr:cNvPr id="363" name="楕円 362">
          <a:extLst>
            <a:ext uri="{FF2B5EF4-FFF2-40B4-BE49-F238E27FC236}">
              <a16:creationId xmlns:a16="http://schemas.microsoft.com/office/drawing/2014/main" id="{41A7D542-EB48-48E7-BC57-F15D90CEE888}"/>
            </a:ext>
          </a:extLst>
        </xdr:cNvPr>
        <xdr:cNvSpPr/>
      </xdr:nvSpPr>
      <xdr:spPr>
        <a:xfrm>
          <a:off x="10426700" y="148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AC8FD151-A056-4ECB-A3B5-A110290622B6}"/>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103465</xdr:rowOff>
    </xdr:from>
    <xdr:to>
      <xdr:col>50</xdr:col>
      <xdr:colOff>165100</xdr:colOff>
      <xdr:row>87</xdr:row>
      <xdr:rowOff>33615</xdr:rowOff>
    </xdr:to>
    <xdr:sp macro="" textlink="">
      <xdr:nvSpPr>
        <xdr:cNvPr id="365" name="楕円 364">
          <a:extLst>
            <a:ext uri="{FF2B5EF4-FFF2-40B4-BE49-F238E27FC236}">
              <a16:creationId xmlns:a16="http://schemas.microsoft.com/office/drawing/2014/main" id="{64F8EBCF-C112-4D65-B653-373E59107931}"/>
            </a:ext>
          </a:extLst>
        </xdr:cNvPr>
        <xdr:cNvSpPr/>
      </xdr:nvSpPr>
      <xdr:spPr>
        <a:xfrm>
          <a:off x="9588500" y="148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154265</xdr:rowOff>
    </xdr:from>
    <xdr:to>
      <xdr:col>55</xdr:col>
      <xdr:colOff>0</xdr:colOff>
      <xdr:row>86</xdr:row>
      <xdr:rowOff>155068</xdr:rowOff>
    </xdr:to>
    <xdr:cxnSp macro="">
      <xdr:nvCxnSpPr>
        <xdr:cNvPr id="366" name="直線コネクタ 365">
          <a:extLst>
            <a:ext uri="{FF2B5EF4-FFF2-40B4-BE49-F238E27FC236}">
              <a16:creationId xmlns:a16="http://schemas.microsoft.com/office/drawing/2014/main" id="{7DB4BCEB-2E06-45C0-BA26-82BD9CEA5426}"/>
            </a:ext>
          </a:extLst>
        </xdr:cNvPr>
        <xdr:cNvCxnSpPr/>
      </xdr:nvCxnSpPr>
      <xdr:spPr>
        <a:xfrm>
          <a:off x="9639300" y="14898965"/>
          <a:ext cx="8382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103628</xdr:rowOff>
    </xdr:from>
    <xdr:to>
      <xdr:col>46</xdr:col>
      <xdr:colOff>38100</xdr:colOff>
      <xdr:row>87</xdr:row>
      <xdr:rowOff>33778</xdr:rowOff>
    </xdr:to>
    <xdr:sp macro="" textlink="">
      <xdr:nvSpPr>
        <xdr:cNvPr id="367" name="楕円 366">
          <a:extLst>
            <a:ext uri="{FF2B5EF4-FFF2-40B4-BE49-F238E27FC236}">
              <a16:creationId xmlns:a16="http://schemas.microsoft.com/office/drawing/2014/main" id="{4A5C1738-2943-4F2A-BED1-95931DC8193C}"/>
            </a:ext>
          </a:extLst>
        </xdr:cNvPr>
        <xdr:cNvSpPr/>
      </xdr:nvSpPr>
      <xdr:spPr>
        <a:xfrm>
          <a:off x="8699500" y="1484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154265</xdr:rowOff>
    </xdr:from>
    <xdr:to>
      <xdr:col>50</xdr:col>
      <xdr:colOff>114300</xdr:colOff>
      <xdr:row>86</xdr:row>
      <xdr:rowOff>154428</xdr:rowOff>
    </xdr:to>
    <xdr:cxnSp macro="">
      <xdr:nvCxnSpPr>
        <xdr:cNvPr id="368" name="直線コネクタ 367">
          <a:extLst>
            <a:ext uri="{FF2B5EF4-FFF2-40B4-BE49-F238E27FC236}">
              <a16:creationId xmlns:a16="http://schemas.microsoft.com/office/drawing/2014/main" id="{D680102B-0F32-4622-948A-4B24DEC9C5FE}"/>
            </a:ext>
          </a:extLst>
        </xdr:cNvPr>
        <xdr:cNvCxnSpPr/>
      </xdr:nvCxnSpPr>
      <xdr:spPr>
        <a:xfrm flipV="1">
          <a:off x="8750300" y="148989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103890</xdr:rowOff>
    </xdr:from>
    <xdr:to>
      <xdr:col>41</xdr:col>
      <xdr:colOff>101600</xdr:colOff>
      <xdr:row>87</xdr:row>
      <xdr:rowOff>34040</xdr:rowOff>
    </xdr:to>
    <xdr:sp macro="" textlink="">
      <xdr:nvSpPr>
        <xdr:cNvPr id="369" name="楕円 368">
          <a:extLst>
            <a:ext uri="{FF2B5EF4-FFF2-40B4-BE49-F238E27FC236}">
              <a16:creationId xmlns:a16="http://schemas.microsoft.com/office/drawing/2014/main" id="{EE5C0502-7183-4FDA-A261-8AB241068A59}"/>
            </a:ext>
          </a:extLst>
        </xdr:cNvPr>
        <xdr:cNvSpPr/>
      </xdr:nvSpPr>
      <xdr:spPr>
        <a:xfrm>
          <a:off x="7810500" y="148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154428</xdr:rowOff>
    </xdr:from>
    <xdr:to>
      <xdr:col>45</xdr:col>
      <xdr:colOff>177800</xdr:colOff>
      <xdr:row>86</xdr:row>
      <xdr:rowOff>154690</xdr:rowOff>
    </xdr:to>
    <xdr:cxnSp macro="">
      <xdr:nvCxnSpPr>
        <xdr:cNvPr id="370" name="直線コネクタ 369">
          <a:extLst>
            <a:ext uri="{FF2B5EF4-FFF2-40B4-BE49-F238E27FC236}">
              <a16:creationId xmlns:a16="http://schemas.microsoft.com/office/drawing/2014/main" id="{7FDA0B56-F9E1-473A-AFF3-445BC1682F88}"/>
            </a:ext>
          </a:extLst>
        </xdr:cNvPr>
        <xdr:cNvCxnSpPr/>
      </xdr:nvCxnSpPr>
      <xdr:spPr>
        <a:xfrm flipV="1">
          <a:off x="7861300" y="14899128"/>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104226</xdr:rowOff>
    </xdr:from>
    <xdr:to>
      <xdr:col>36</xdr:col>
      <xdr:colOff>165100</xdr:colOff>
      <xdr:row>87</xdr:row>
      <xdr:rowOff>34376</xdr:rowOff>
    </xdr:to>
    <xdr:sp macro="" textlink="">
      <xdr:nvSpPr>
        <xdr:cNvPr id="371" name="楕円 370">
          <a:extLst>
            <a:ext uri="{FF2B5EF4-FFF2-40B4-BE49-F238E27FC236}">
              <a16:creationId xmlns:a16="http://schemas.microsoft.com/office/drawing/2014/main" id="{7F25FB15-883E-4D34-AB81-109DAB0E59AA}"/>
            </a:ext>
          </a:extLst>
        </xdr:cNvPr>
        <xdr:cNvSpPr/>
      </xdr:nvSpPr>
      <xdr:spPr>
        <a:xfrm>
          <a:off x="6921500" y="148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154690</xdr:rowOff>
    </xdr:from>
    <xdr:to>
      <xdr:col>41</xdr:col>
      <xdr:colOff>50800</xdr:colOff>
      <xdr:row>86</xdr:row>
      <xdr:rowOff>155026</xdr:rowOff>
    </xdr:to>
    <xdr:cxnSp macro="">
      <xdr:nvCxnSpPr>
        <xdr:cNvPr id="372" name="直線コネクタ 371">
          <a:extLst>
            <a:ext uri="{FF2B5EF4-FFF2-40B4-BE49-F238E27FC236}">
              <a16:creationId xmlns:a16="http://schemas.microsoft.com/office/drawing/2014/main" id="{91A42A3E-21A6-412F-B4E1-2CA6B7302589}"/>
            </a:ext>
          </a:extLst>
        </xdr:cNvPr>
        <xdr:cNvCxnSpPr/>
      </xdr:nvCxnSpPr>
      <xdr:spPr>
        <a:xfrm flipV="1">
          <a:off x="6972300" y="14899390"/>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30852</xdr:rowOff>
    </xdr:from>
    <xdr:ext cx="469744" cy="259045"/>
    <xdr:sp macro="" textlink="">
      <xdr:nvSpPr>
        <xdr:cNvPr id="373" name="n_1aveValue【公営住宅】&#10;一人当たり面積">
          <a:extLst>
            <a:ext uri="{FF2B5EF4-FFF2-40B4-BE49-F238E27FC236}">
              <a16:creationId xmlns:a16="http://schemas.microsoft.com/office/drawing/2014/main" id="{11FE6F57-106F-48D3-8C8F-3E7C3B85EE3F}"/>
            </a:ext>
          </a:extLst>
        </xdr:cNvPr>
        <xdr:cNvSpPr txBox="1"/>
      </xdr:nvSpPr>
      <xdr:spPr>
        <a:xfrm>
          <a:off x="9391727" y="1494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30418</xdr:rowOff>
    </xdr:from>
    <xdr:ext cx="469744" cy="259045"/>
    <xdr:sp macro="" textlink="">
      <xdr:nvSpPr>
        <xdr:cNvPr id="374" name="n_2aveValue【公営住宅】&#10;一人当たり面積">
          <a:extLst>
            <a:ext uri="{FF2B5EF4-FFF2-40B4-BE49-F238E27FC236}">
              <a16:creationId xmlns:a16="http://schemas.microsoft.com/office/drawing/2014/main" id="{7729F9D0-3FA4-4086-89E7-427248B0F1E5}"/>
            </a:ext>
          </a:extLst>
        </xdr:cNvPr>
        <xdr:cNvSpPr txBox="1"/>
      </xdr:nvSpPr>
      <xdr:spPr>
        <a:xfrm>
          <a:off x="8515427" y="1494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29872</xdr:rowOff>
    </xdr:from>
    <xdr:ext cx="469744" cy="259045"/>
    <xdr:sp macro="" textlink="">
      <xdr:nvSpPr>
        <xdr:cNvPr id="375" name="n_3aveValue【公営住宅】&#10;一人当たり面積">
          <a:extLst>
            <a:ext uri="{FF2B5EF4-FFF2-40B4-BE49-F238E27FC236}">
              <a16:creationId xmlns:a16="http://schemas.microsoft.com/office/drawing/2014/main" id="{9B25F418-03E8-4F9F-BFBD-F35824B3121A}"/>
            </a:ext>
          </a:extLst>
        </xdr:cNvPr>
        <xdr:cNvSpPr txBox="1"/>
      </xdr:nvSpPr>
      <xdr:spPr>
        <a:xfrm>
          <a:off x="7626427" y="1494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30923</xdr:rowOff>
    </xdr:from>
    <xdr:ext cx="469744" cy="259045"/>
    <xdr:sp macro="" textlink="">
      <xdr:nvSpPr>
        <xdr:cNvPr id="376" name="n_4aveValue【公営住宅】&#10;一人当たり面積">
          <a:extLst>
            <a:ext uri="{FF2B5EF4-FFF2-40B4-BE49-F238E27FC236}">
              <a16:creationId xmlns:a16="http://schemas.microsoft.com/office/drawing/2014/main" id="{C28A5C33-F4DC-4C26-A26B-4292DF7F643D}"/>
            </a:ext>
          </a:extLst>
        </xdr:cNvPr>
        <xdr:cNvSpPr txBox="1"/>
      </xdr:nvSpPr>
      <xdr:spPr>
        <a:xfrm>
          <a:off x="6737427" y="149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50142</xdr:rowOff>
    </xdr:from>
    <xdr:ext cx="469744" cy="259045"/>
    <xdr:sp macro="" textlink="">
      <xdr:nvSpPr>
        <xdr:cNvPr id="377" name="n_1mainValue【公営住宅】&#10;一人当たり面積">
          <a:extLst>
            <a:ext uri="{FF2B5EF4-FFF2-40B4-BE49-F238E27FC236}">
              <a16:creationId xmlns:a16="http://schemas.microsoft.com/office/drawing/2014/main" id="{BEE72EBE-2AA8-41C2-A587-F4B9FACCD016}"/>
            </a:ext>
          </a:extLst>
        </xdr:cNvPr>
        <xdr:cNvSpPr txBox="1"/>
      </xdr:nvSpPr>
      <xdr:spPr>
        <a:xfrm>
          <a:off x="9391727" y="1462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50305</xdr:rowOff>
    </xdr:from>
    <xdr:ext cx="469744" cy="259045"/>
    <xdr:sp macro="" textlink="">
      <xdr:nvSpPr>
        <xdr:cNvPr id="378" name="n_2mainValue【公営住宅】&#10;一人当たり面積">
          <a:extLst>
            <a:ext uri="{FF2B5EF4-FFF2-40B4-BE49-F238E27FC236}">
              <a16:creationId xmlns:a16="http://schemas.microsoft.com/office/drawing/2014/main" id="{9333835D-7008-4A84-B9B0-B4CC4DEFEF40}"/>
            </a:ext>
          </a:extLst>
        </xdr:cNvPr>
        <xdr:cNvSpPr txBox="1"/>
      </xdr:nvSpPr>
      <xdr:spPr>
        <a:xfrm>
          <a:off x="8515427" y="1462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50567</xdr:rowOff>
    </xdr:from>
    <xdr:ext cx="469744" cy="259045"/>
    <xdr:sp macro="" textlink="">
      <xdr:nvSpPr>
        <xdr:cNvPr id="379" name="n_3mainValue【公営住宅】&#10;一人当たり面積">
          <a:extLst>
            <a:ext uri="{FF2B5EF4-FFF2-40B4-BE49-F238E27FC236}">
              <a16:creationId xmlns:a16="http://schemas.microsoft.com/office/drawing/2014/main" id="{0B488A05-21CB-4978-8336-F008DF63253D}"/>
            </a:ext>
          </a:extLst>
        </xdr:cNvPr>
        <xdr:cNvSpPr txBox="1"/>
      </xdr:nvSpPr>
      <xdr:spPr>
        <a:xfrm>
          <a:off x="7626427" y="1462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50903</xdr:rowOff>
    </xdr:from>
    <xdr:ext cx="469744" cy="259045"/>
    <xdr:sp macro="" textlink="">
      <xdr:nvSpPr>
        <xdr:cNvPr id="380" name="n_4mainValue【公営住宅】&#10;一人当たり面積">
          <a:extLst>
            <a:ext uri="{FF2B5EF4-FFF2-40B4-BE49-F238E27FC236}">
              <a16:creationId xmlns:a16="http://schemas.microsoft.com/office/drawing/2014/main" id="{CA995523-3653-47C5-9D51-24D1D55BBDC0}"/>
            </a:ext>
          </a:extLst>
        </xdr:cNvPr>
        <xdr:cNvSpPr txBox="1"/>
      </xdr:nvSpPr>
      <xdr:spPr>
        <a:xfrm>
          <a:off x="6737427" y="1462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688972EE-9668-44DD-AD2A-3F2BD5E2ECF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8578F225-53D8-44DE-B71D-A5AE8DE411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46B26288-E47E-4525-A147-DEF23AE7CCD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BDCEEF29-1028-4D30-BC69-C365566617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7902877B-E9E1-4673-90BB-DC0B91B1FC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10D6B0D5-48B9-4FA5-B996-D868ADC6833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14E21CAA-EB70-42F0-ABB9-4C94378A663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891B702-0D7C-414E-BF35-F55A2C9AE5B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BF542337-2527-4776-A866-C4BED42FE2D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E587F103-4F4B-4A68-956D-CD00D98E87F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D6D4036-1BB5-458B-953F-D33F7798354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FA781E83-E92B-42C7-91AE-5884AA3BCC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964BB59A-D655-41A3-B867-D65A400767A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C03B3B3-3E4E-4D53-9E31-13560CAF18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F20D07F4-3094-446D-B53E-825C3D41A82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52012BC9-9853-4C75-98E1-F1093523E33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8E6A94C5-0606-4BAD-B885-97E035ECC9E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E1E09E78-73ED-4544-B088-5BCFD79961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7C7258D8-EF95-4A26-81C9-B943566C534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C107329A-E9D0-4255-8377-C540A3C5693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8067DA2E-A474-416A-BCD0-14AFDC99565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ED92D7AE-DE15-4AE0-99DF-751A5B7D7F8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E61D07FD-31A2-4323-B98F-F69C423712A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E5AA972F-F796-4877-8F46-C3D66D826B6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346D4CC4-14C7-4F81-A4BC-F475A41975D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407BBCA9-57B3-41B4-9A11-25C96EB91D1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811B8BE5-D8A4-4CC5-B88E-83980EBE896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8C034333-5CB6-443C-8120-518E4743355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ADEEBFCC-A49B-4252-83DD-C3721DFB9FB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1327C5B9-0FD8-4989-8181-436023F6533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1D626CAE-4E13-42EC-8E6F-75B6F2B1440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49AFE976-E6EB-4B6C-BD6C-5A24CB44ABE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F69DC0FB-3A74-42A2-9562-2E0E3B99918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AA7864B-8123-48D2-AC61-3DA07EF6B1C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7F3AA11F-D6AB-4E05-9242-9D4AA75AE33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EF4B02D3-D390-49B4-ADBB-37B5D882EF3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729E9665-CECC-4E87-B93F-E47B99627A54}"/>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C721CFE9-5219-4953-B9BB-7A2396D7D78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C304432C-4B2B-4A0A-8428-BC6DBC79D47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4B1D942E-D6DB-4DBC-8CC3-CEEFAFCAF29E}"/>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88252879-FE6C-4AEC-BD1F-939A2B5A3764}"/>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61B16A4F-4025-40B8-B073-AE7F2A4FFBE8}"/>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90440F24-3A5B-421B-BF94-9F279BBA7DAB}"/>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F3DCFB03-26F2-4BED-9F73-7CE000F6C45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7E8F3B26-5BC4-49B9-B1EC-FA182BA5690A}"/>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D0D2410F-5AB3-4E5F-81A4-D21F00156CF9}"/>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33020</xdr:rowOff>
    </xdr:from>
    <xdr:to>
      <xdr:col>81</xdr:col>
      <xdr:colOff>101600</xdr:colOff>
      <xdr:row>37</xdr:row>
      <xdr:rowOff>134620</xdr:rowOff>
    </xdr:to>
    <xdr:sp macro="" textlink="">
      <xdr:nvSpPr>
        <xdr:cNvPr id="427" name="フローチャート: 判断 426">
          <a:extLst>
            <a:ext uri="{FF2B5EF4-FFF2-40B4-BE49-F238E27FC236}">
              <a16:creationId xmlns:a16="http://schemas.microsoft.com/office/drawing/2014/main" id="{D5551AE8-F771-4E14-B1CB-E1EC678D1297}"/>
            </a:ext>
          </a:extLst>
        </xdr:cNvPr>
        <xdr:cNvSpPr/>
      </xdr:nvSpPr>
      <xdr:spPr>
        <a:xfrm>
          <a:off x="15430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46990</xdr:rowOff>
    </xdr:from>
    <xdr:to>
      <xdr:col>76</xdr:col>
      <xdr:colOff>165100</xdr:colOff>
      <xdr:row>37</xdr:row>
      <xdr:rowOff>148590</xdr:rowOff>
    </xdr:to>
    <xdr:sp macro="" textlink="">
      <xdr:nvSpPr>
        <xdr:cNvPr id="428" name="フローチャート: 判断 427">
          <a:extLst>
            <a:ext uri="{FF2B5EF4-FFF2-40B4-BE49-F238E27FC236}">
              <a16:creationId xmlns:a16="http://schemas.microsoft.com/office/drawing/2014/main" id="{0E6F9A18-41A1-4095-96EF-79999FAC413B}"/>
            </a:ext>
          </a:extLst>
        </xdr:cNvPr>
        <xdr:cNvSpPr/>
      </xdr:nvSpPr>
      <xdr:spPr>
        <a:xfrm>
          <a:off x="14541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58420</xdr:rowOff>
    </xdr:from>
    <xdr:to>
      <xdr:col>72</xdr:col>
      <xdr:colOff>38100</xdr:colOff>
      <xdr:row>37</xdr:row>
      <xdr:rowOff>160020</xdr:rowOff>
    </xdr:to>
    <xdr:sp macro="" textlink="">
      <xdr:nvSpPr>
        <xdr:cNvPr id="429" name="フローチャート: 判断 428">
          <a:extLst>
            <a:ext uri="{FF2B5EF4-FFF2-40B4-BE49-F238E27FC236}">
              <a16:creationId xmlns:a16="http://schemas.microsoft.com/office/drawing/2014/main" id="{6DC88F08-A7F0-4E53-91DD-6F665B9F8B0A}"/>
            </a:ext>
          </a:extLst>
        </xdr:cNvPr>
        <xdr:cNvSpPr/>
      </xdr:nvSpPr>
      <xdr:spPr>
        <a:xfrm>
          <a:off x="13652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95250</xdr:rowOff>
    </xdr:from>
    <xdr:to>
      <xdr:col>67</xdr:col>
      <xdr:colOff>101600</xdr:colOff>
      <xdr:row>37</xdr:row>
      <xdr:rowOff>25400</xdr:rowOff>
    </xdr:to>
    <xdr:sp macro="" textlink="">
      <xdr:nvSpPr>
        <xdr:cNvPr id="430" name="フローチャート: 判断 429">
          <a:extLst>
            <a:ext uri="{FF2B5EF4-FFF2-40B4-BE49-F238E27FC236}">
              <a16:creationId xmlns:a16="http://schemas.microsoft.com/office/drawing/2014/main" id="{301C011F-45B1-4B44-BEB4-E5B1D9A2B467}"/>
            </a:ext>
          </a:extLst>
        </xdr:cNvPr>
        <xdr:cNvSpPr/>
      </xdr:nvSpPr>
      <xdr:spPr>
        <a:xfrm>
          <a:off x="12763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D52E65A-23C7-4BF7-A689-4D16D171C1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70953D5-6AD4-4EDF-A85A-2A5635775D6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4580ED3-DA74-4FCD-B623-1A48A6A1760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BF80238-366F-405D-8153-F6FC70D6CF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6F92A34-F8E7-4402-AA16-76122F0E535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27940</xdr:rowOff>
    </xdr:from>
    <xdr:to>
      <xdr:col>85</xdr:col>
      <xdr:colOff>177800</xdr:colOff>
      <xdr:row>36</xdr:row>
      <xdr:rowOff>129540</xdr:rowOff>
    </xdr:to>
    <xdr:sp macro="" textlink="">
      <xdr:nvSpPr>
        <xdr:cNvPr id="436" name="楕円 435">
          <a:extLst>
            <a:ext uri="{FF2B5EF4-FFF2-40B4-BE49-F238E27FC236}">
              <a16:creationId xmlns:a16="http://schemas.microsoft.com/office/drawing/2014/main" id="{07D27E34-DEE0-487D-B968-1351F685C0A6}"/>
            </a:ext>
          </a:extLst>
        </xdr:cNvPr>
        <xdr:cNvSpPr/>
      </xdr:nvSpPr>
      <xdr:spPr>
        <a:xfrm>
          <a:off x="162687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50817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BBAF3D61-277B-4F71-996A-0A5E1E585B5A}"/>
            </a:ext>
          </a:extLst>
        </xdr:cNvPr>
        <xdr:cNvSpPr txBox="1"/>
      </xdr:nvSpPr>
      <xdr:spPr>
        <a:xfrm>
          <a:off x="16357600" y="605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438" name="楕円 437">
          <a:extLst>
            <a:ext uri="{FF2B5EF4-FFF2-40B4-BE49-F238E27FC236}">
              <a16:creationId xmlns:a16="http://schemas.microsoft.com/office/drawing/2014/main" id="{768C69C6-1DA2-47EC-9A7B-93A15B22B2CC}"/>
            </a:ext>
          </a:extLst>
        </xdr:cNvPr>
        <xdr:cNvSpPr/>
      </xdr:nvSpPr>
      <xdr:spPr>
        <a:xfrm>
          <a:off x="15430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38100</xdr:rowOff>
    </xdr:from>
    <xdr:to>
      <xdr:col>85</xdr:col>
      <xdr:colOff>127000</xdr:colOff>
      <xdr:row>36</xdr:row>
      <xdr:rowOff>78740</xdr:rowOff>
    </xdr:to>
    <xdr:cxnSp macro="">
      <xdr:nvCxnSpPr>
        <xdr:cNvPr id="439" name="直線コネクタ 438">
          <a:extLst>
            <a:ext uri="{FF2B5EF4-FFF2-40B4-BE49-F238E27FC236}">
              <a16:creationId xmlns:a16="http://schemas.microsoft.com/office/drawing/2014/main" id="{D3CE00BA-D971-4CF8-AF0C-D2A150CFEB70}"/>
            </a:ext>
          </a:extLst>
        </xdr:cNvPr>
        <xdr:cNvCxnSpPr/>
      </xdr:nvCxnSpPr>
      <xdr:spPr>
        <a:xfrm>
          <a:off x="15481300" y="6210300"/>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119380</xdr:rowOff>
    </xdr:from>
    <xdr:to>
      <xdr:col>76</xdr:col>
      <xdr:colOff>165100</xdr:colOff>
      <xdr:row>36</xdr:row>
      <xdr:rowOff>49530</xdr:rowOff>
    </xdr:to>
    <xdr:sp macro="" textlink="">
      <xdr:nvSpPr>
        <xdr:cNvPr id="440" name="楕円 439">
          <a:extLst>
            <a:ext uri="{FF2B5EF4-FFF2-40B4-BE49-F238E27FC236}">
              <a16:creationId xmlns:a16="http://schemas.microsoft.com/office/drawing/2014/main" id="{3E1A03E9-3A90-409A-9B86-3E8E28900F34}"/>
            </a:ext>
          </a:extLst>
        </xdr:cNvPr>
        <xdr:cNvSpPr/>
      </xdr:nvSpPr>
      <xdr:spPr>
        <a:xfrm>
          <a:off x="14541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170180</xdr:rowOff>
    </xdr:from>
    <xdr:to>
      <xdr:col>81</xdr:col>
      <xdr:colOff>50800</xdr:colOff>
      <xdr:row>36</xdr:row>
      <xdr:rowOff>38100</xdr:rowOff>
    </xdr:to>
    <xdr:cxnSp macro="">
      <xdr:nvCxnSpPr>
        <xdr:cNvPr id="441" name="直線コネクタ 440">
          <a:extLst>
            <a:ext uri="{FF2B5EF4-FFF2-40B4-BE49-F238E27FC236}">
              <a16:creationId xmlns:a16="http://schemas.microsoft.com/office/drawing/2014/main" id="{94761B1B-F9B0-458D-B382-CCF1EB079D21}"/>
            </a:ext>
          </a:extLst>
        </xdr:cNvPr>
        <xdr:cNvCxnSpPr/>
      </xdr:nvCxnSpPr>
      <xdr:spPr>
        <a:xfrm>
          <a:off x="14592300" y="617093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81280</xdr:rowOff>
    </xdr:from>
    <xdr:to>
      <xdr:col>72</xdr:col>
      <xdr:colOff>38100</xdr:colOff>
      <xdr:row>36</xdr:row>
      <xdr:rowOff>11430</xdr:rowOff>
    </xdr:to>
    <xdr:sp macro="" textlink="">
      <xdr:nvSpPr>
        <xdr:cNvPr id="442" name="楕円 441">
          <a:extLst>
            <a:ext uri="{FF2B5EF4-FFF2-40B4-BE49-F238E27FC236}">
              <a16:creationId xmlns:a16="http://schemas.microsoft.com/office/drawing/2014/main" id="{8D5DBB31-F2B0-40F9-8C6D-F42CB12D6ABC}"/>
            </a:ext>
          </a:extLst>
        </xdr:cNvPr>
        <xdr:cNvSpPr/>
      </xdr:nvSpPr>
      <xdr:spPr>
        <a:xfrm>
          <a:off x="13652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132080</xdr:rowOff>
    </xdr:from>
    <xdr:to>
      <xdr:col>76</xdr:col>
      <xdr:colOff>114300</xdr:colOff>
      <xdr:row>35</xdr:row>
      <xdr:rowOff>170180</xdr:rowOff>
    </xdr:to>
    <xdr:cxnSp macro="">
      <xdr:nvCxnSpPr>
        <xdr:cNvPr id="443" name="直線コネクタ 442">
          <a:extLst>
            <a:ext uri="{FF2B5EF4-FFF2-40B4-BE49-F238E27FC236}">
              <a16:creationId xmlns:a16="http://schemas.microsoft.com/office/drawing/2014/main" id="{E818641B-7253-4AB3-9209-7230A2D428EC}"/>
            </a:ext>
          </a:extLst>
        </xdr:cNvPr>
        <xdr:cNvCxnSpPr/>
      </xdr:nvCxnSpPr>
      <xdr:spPr>
        <a:xfrm>
          <a:off x="13703300" y="6132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41910</xdr:rowOff>
    </xdr:from>
    <xdr:to>
      <xdr:col>67</xdr:col>
      <xdr:colOff>101600</xdr:colOff>
      <xdr:row>35</xdr:row>
      <xdr:rowOff>143510</xdr:rowOff>
    </xdr:to>
    <xdr:sp macro="" textlink="">
      <xdr:nvSpPr>
        <xdr:cNvPr id="444" name="楕円 443">
          <a:extLst>
            <a:ext uri="{FF2B5EF4-FFF2-40B4-BE49-F238E27FC236}">
              <a16:creationId xmlns:a16="http://schemas.microsoft.com/office/drawing/2014/main" id="{AA1F6493-FBEB-4629-8985-272DB281F1D2}"/>
            </a:ext>
          </a:extLst>
        </xdr:cNvPr>
        <xdr:cNvSpPr/>
      </xdr:nvSpPr>
      <xdr:spPr>
        <a:xfrm>
          <a:off x="127635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92710</xdr:rowOff>
    </xdr:from>
    <xdr:to>
      <xdr:col>71</xdr:col>
      <xdr:colOff>177800</xdr:colOff>
      <xdr:row>35</xdr:row>
      <xdr:rowOff>132080</xdr:rowOff>
    </xdr:to>
    <xdr:cxnSp macro="">
      <xdr:nvCxnSpPr>
        <xdr:cNvPr id="445" name="直線コネクタ 444">
          <a:extLst>
            <a:ext uri="{FF2B5EF4-FFF2-40B4-BE49-F238E27FC236}">
              <a16:creationId xmlns:a16="http://schemas.microsoft.com/office/drawing/2014/main" id="{E03F7A09-D528-44A7-9B1A-B958372EADFD}"/>
            </a:ext>
          </a:extLst>
        </xdr:cNvPr>
        <xdr:cNvCxnSpPr/>
      </xdr:nvCxnSpPr>
      <xdr:spPr>
        <a:xfrm>
          <a:off x="12814300" y="609346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125747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8B5ED1C9-15E3-4FE5-86B2-023F0DE6277C}"/>
            </a:ext>
          </a:extLst>
        </xdr:cNvPr>
        <xdr:cNvSpPr txBox="1"/>
      </xdr:nvSpPr>
      <xdr:spPr>
        <a:xfrm>
          <a:off x="15266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139717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7B22A5BA-E456-49BC-8C15-AE94CC2AEDE9}"/>
            </a:ext>
          </a:extLst>
        </xdr:cNvPr>
        <xdr:cNvSpPr txBox="1"/>
      </xdr:nvSpPr>
      <xdr:spPr>
        <a:xfrm>
          <a:off x="143897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151147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1DA8E46C-B969-466B-B59A-B594BD9EF547}"/>
            </a:ext>
          </a:extLst>
        </xdr:cNvPr>
        <xdr:cNvSpPr txBox="1"/>
      </xdr:nvSpPr>
      <xdr:spPr>
        <a:xfrm>
          <a:off x="13500744"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16527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17874B97-49B0-4438-A09F-FA9EEE1FB448}"/>
            </a:ext>
          </a:extLst>
        </xdr:cNvPr>
        <xdr:cNvSpPr txBox="1"/>
      </xdr:nvSpPr>
      <xdr:spPr>
        <a:xfrm>
          <a:off x="12611744" y="636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105427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54A5E385-F4EA-4A39-97D6-AD17BE43E59A}"/>
            </a:ext>
          </a:extLst>
        </xdr:cNvPr>
        <xdr:cNvSpPr txBox="1"/>
      </xdr:nvSpPr>
      <xdr:spPr>
        <a:xfrm>
          <a:off x="15266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66057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65EAB721-76E1-4431-A222-E11F05EA3ACA}"/>
            </a:ext>
          </a:extLst>
        </xdr:cNvPr>
        <xdr:cNvSpPr txBox="1"/>
      </xdr:nvSpPr>
      <xdr:spPr>
        <a:xfrm>
          <a:off x="14389744" y="589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27957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1BD9633E-83F4-4209-AFBB-254AA2B7D2D5}"/>
            </a:ext>
          </a:extLst>
        </xdr:cNvPr>
        <xdr:cNvSpPr txBox="1"/>
      </xdr:nvSpPr>
      <xdr:spPr>
        <a:xfrm>
          <a:off x="13500744" y="585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160037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1C75DC35-D929-42D8-AFE4-5AF41DA2CA70}"/>
            </a:ext>
          </a:extLst>
        </xdr:cNvPr>
        <xdr:cNvSpPr txBox="1"/>
      </xdr:nvSpPr>
      <xdr:spPr>
        <a:xfrm>
          <a:off x="12611744"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F98869C5-8A02-4C42-8B99-1AC28DB2FAF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D6A4B415-53F2-4BC3-9D5B-0DC50D5E96A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5C27DD01-E1D6-4501-9156-F4782BE035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67D52350-FA9C-41CD-999C-17B245F8045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AC9226E3-99B8-40A0-AD20-0DE6A6BFDDB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AA95455A-A3AF-4C4C-ACDE-822E277E982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CD5A4D31-6725-4006-8D86-6A26CCD0946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8590BEDD-CA1E-4D81-B7D8-368D91E7D6B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B59DA791-7890-43C5-AD01-95445335881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7C4BF521-DFA2-4383-86CC-9314146031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88D618B5-5F7D-41DA-ADCB-22D0499169A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425837C6-F1CF-4A63-BB03-F55CE45798E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17F8597A-4341-4109-BCB0-2D019CA5000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FD43B5FB-E600-4D9A-8242-C95E0279D61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87BD0F54-F485-471A-99C1-91730E8539C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58262F98-6525-4B9E-81AB-E10B527E290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8446AE8D-589C-4965-ACF7-A97CF6C1222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6F5A0AED-E128-4943-B507-49EF24308A5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F066460F-60FA-42A0-8421-A8D6FC47B6D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2E6C5176-580A-489A-89E9-85DFEDAC156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101AD91A-D429-4073-B32B-A73F8704E1D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2BB9E23B-478D-4C5B-B41A-27D7BB1A197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272A9638-BA0B-4B08-B9D7-D9E2259B4AB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DB9F687D-483A-4F46-A933-DB1269E0912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5D89DD71-E608-42EB-8BA7-D9D2D46985D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214C33AF-88FB-4B4F-B754-DCA7705228B2}"/>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D6ABDB41-EE8B-458D-B408-5C57C9E5F1A6}"/>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B35C494C-EB67-434A-ABF3-AF40A6E64288}"/>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5370A32C-766E-40A1-96C6-CDE875FCD90E}"/>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6672913E-9849-43F8-836F-C85D7DF4FAA5}"/>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25703617-DBD1-47E8-896E-D2137861D176}"/>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996DC2FB-5F1F-433A-8BDE-A1D398B25A16}"/>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a:extLst>
            <a:ext uri="{FF2B5EF4-FFF2-40B4-BE49-F238E27FC236}">
              <a16:creationId xmlns:a16="http://schemas.microsoft.com/office/drawing/2014/main" id="{1275299B-E859-40F9-B038-280DB199D87A}"/>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a:extLst>
            <a:ext uri="{FF2B5EF4-FFF2-40B4-BE49-F238E27FC236}">
              <a16:creationId xmlns:a16="http://schemas.microsoft.com/office/drawing/2014/main" id="{44BE6340-2B42-4975-BCA9-CEA604DDE89B}"/>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a:extLst>
            <a:ext uri="{FF2B5EF4-FFF2-40B4-BE49-F238E27FC236}">
              <a16:creationId xmlns:a16="http://schemas.microsoft.com/office/drawing/2014/main" id="{1F4C2CD8-D1C0-4DCC-AA2E-BA5E271552B5}"/>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a:extLst>
            <a:ext uri="{FF2B5EF4-FFF2-40B4-BE49-F238E27FC236}">
              <a16:creationId xmlns:a16="http://schemas.microsoft.com/office/drawing/2014/main" id="{0E2EE4E2-DC0C-475D-80C1-F4A3E7AD0B42}"/>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24D61A9-45DB-4EBF-97EE-218F6C17378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69D7D94-5205-4CC5-BD63-6A5C5F67D59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B68E948-C6F5-4002-869F-44D41AF021F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4BBADFB-720D-40F4-990B-1872FA617EC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F3044315-31C7-43E2-AA3F-90D97D382EA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95" name="楕円 494">
          <a:extLst>
            <a:ext uri="{FF2B5EF4-FFF2-40B4-BE49-F238E27FC236}">
              <a16:creationId xmlns:a16="http://schemas.microsoft.com/office/drawing/2014/main" id="{4886124D-0A14-4FF0-A649-6AB126C0ED96}"/>
            </a:ext>
          </a:extLst>
        </xdr:cNvPr>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59707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1EA7D4C6-7035-4990-84C3-7AABCAA38611}"/>
            </a:ext>
          </a:extLst>
        </xdr:cNvPr>
        <xdr:cNvSpPr txBox="1"/>
      </xdr:nvSpPr>
      <xdr:spPr>
        <a:xfrm>
          <a:off x="22199600"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43362</xdr:rowOff>
    </xdr:from>
    <xdr:to>
      <xdr:col>112</xdr:col>
      <xdr:colOff>38100</xdr:colOff>
      <xdr:row>39</xdr:row>
      <xdr:rowOff>144962</xdr:rowOff>
    </xdr:to>
    <xdr:sp macro="" textlink="">
      <xdr:nvSpPr>
        <xdr:cNvPr id="497" name="楕円 496">
          <a:extLst>
            <a:ext uri="{FF2B5EF4-FFF2-40B4-BE49-F238E27FC236}">
              <a16:creationId xmlns:a16="http://schemas.microsoft.com/office/drawing/2014/main" id="{D4E6D573-CFA8-42CB-B106-69A9F85B6ED7}"/>
            </a:ext>
          </a:extLst>
        </xdr:cNvPr>
        <xdr:cNvSpPr/>
      </xdr:nvSpPr>
      <xdr:spPr>
        <a:xfrm>
          <a:off x="21272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87630</xdr:rowOff>
    </xdr:from>
    <xdr:to>
      <xdr:col>116</xdr:col>
      <xdr:colOff>63500</xdr:colOff>
      <xdr:row>39</xdr:row>
      <xdr:rowOff>94162</xdr:rowOff>
    </xdr:to>
    <xdr:cxnSp macro="">
      <xdr:nvCxnSpPr>
        <xdr:cNvPr id="498" name="直線コネクタ 497">
          <a:extLst>
            <a:ext uri="{FF2B5EF4-FFF2-40B4-BE49-F238E27FC236}">
              <a16:creationId xmlns:a16="http://schemas.microsoft.com/office/drawing/2014/main" id="{61CF558F-0752-45E4-972F-ED598949C735}"/>
            </a:ext>
          </a:extLst>
        </xdr:cNvPr>
        <xdr:cNvCxnSpPr/>
      </xdr:nvCxnSpPr>
      <xdr:spPr>
        <a:xfrm flipV="1">
          <a:off x="21323300" y="67741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48804</xdr:rowOff>
    </xdr:from>
    <xdr:to>
      <xdr:col>107</xdr:col>
      <xdr:colOff>101600</xdr:colOff>
      <xdr:row>39</xdr:row>
      <xdr:rowOff>150404</xdr:rowOff>
    </xdr:to>
    <xdr:sp macro="" textlink="">
      <xdr:nvSpPr>
        <xdr:cNvPr id="499" name="楕円 498">
          <a:extLst>
            <a:ext uri="{FF2B5EF4-FFF2-40B4-BE49-F238E27FC236}">
              <a16:creationId xmlns:a16="http://schemas.microsoft.com/office/drawing/2014/main" id="{32858A4E-A773-42CD-8BD1-3CD61FC4FAED}"/>
            </a:ext>
          </a:extLst>
        </xdr:cNvPr>
        <xdr:cNvSpPr/>
      </xdr:nvSpPr>
      <xdr:spPr>
        <a:xfrm>
          <a:off x="20383500" y="67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94162</xdr:rowOff>
    </xdr:from>
    <xdr:to>
      <xdr:col>111</xdr:col>
      <xdr:colOff>177800</xdr:colOff>
      <xdr:row>39</xdr:row>
      <xdr:rowOff>99604</xdr:rowOff>
    </xdr:to>
    <xdr:cxnSp macro="">
      <xdr:nvCxnSpPr>
        <xdr:cNvPr id="500" name="直線コネクタ 499">
          <a:extLst>
            <a:ext uri="{FF2B5EF4-FFF2-40B4-BE49-F238E27FC236}">
              <a16:creationId xmlns:a16="http://schemas.microsoft.com/office/drawing/2014/main" id="{0E54824C-BEBA-4317-A4F0-1361460FD598}"/>
            </a:ext>
          </a:extLst>
        </xdr:cNvPr>
        <xdr:cNvCxnSpPr/>
      </xdr:nvCxnSpPr>
      <xdr:spPr>
        <a:xfrm flipV="1">
          <a:off x="20434300" y="6780712"/>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57513</xdr:rowOff>
    </xdr:from>
    <xdr:to>
      <xdr:col>102</xdr:col>
      <xdr:colOff>165100</xdr:colOff>
      <xdr:row>39</xdr:row>
      <xdr:rowOff>159113</xdr:rowOff>
    </xdr:to>
    <xdr:sp macro="" textlink="">
      <xdr:nvSpPr>
        <xdr:cNvPr id="501" name="楕円 500">
          <a:extLst>
            <a:ext uri="{FF2B5EF4-FFF2-40B4-BE49-F238E27FC236}">
              <a16:creationId xmlns:a16="http://schemas.microsoft.com/office/drawing/2014/main" id="{020A03AB-8653-4A14-BC88-48FA2C390FD9}"/>
            </a:ext>
          </a:extLst>
        </xdr:cNvPr>
        <xdr:cNvSpPr/>
      </xdr:nvSpPr>
      <xdr:spPr>
        <a:xfrm>
          <a:off x="19494500" y="6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99604</xdr:rowOff>
    </xdr:from>
    <xdr:to>
      <xdr:col>107</xdr:col>
      <xdr:colOff>50800</xdr:colOff>
      <xdr:row>39</xdr:row>
      <xdr:rowOff>108313</xdr:rowOff>
    </xdr:to>
    <xdr:cxnSp macro="">
      <xdr:nvCxnSpPr>
        <xdr:cNvPr id="502" name="直線コネクタ 501">
          <a:extLst>
            <a:ext uri="{FF2B5EF4-FFF2-40B4-BE49-F238E27FC236}">
              <a16:creationId xmlns:a16="http://schemas.microsoft.com/office/drawing/2014/main" id="{717F003C-07BF-449E-8971-54B0739CEA81}"/>
            </a:ext>
          </a:extLst>
        </xdr:cNvPr>
        <xdr:cNvCxnSpPr/>
      </xdr:nvCxnSpPr>
      <xdr:spPr>
        <a:xfrm flipV="1">
          <a:off x="19545300" y="678615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69487</xdr:rowOff>
    </xdr:from>
    <xdr:to>
      <xdr:col>98</xdr:col>
      <xdr:colOff>38100</xdr:colOff>
      <xdr:row>39</xdr:row>
      <xdr:rowOff>171087</xdr:rowOff>
    </xdr:to>
    <xdr:sp macro="" textlink="">
      <xdr:nvSpPr>
        <xdr:cNvPr id="503" name="楕円 502">
          <a:extLst>
            <a:ext uri="{FF2B5EF4-FFF2-40B4-BE49-F238E27FC236}">
              <a16:creationId xmlns:a16="http://schemas.microsoft.com/office/drawing/2014/main" id="{5C4E7AB8-8869-44BC-9306-85AC19E0B7FB}"/>
            </a:ext>
          </a:extLst>
        </xdr:cNvPr>
        <xdr:cNvSpPr/>
      </xdr:nvSpPr>
      <xdr:spPr>
        <a:xfrm>
          <a:off x="18605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108313</xdr:rowOff>
    </xdr:from>
    <xdr:to>
      <xdr:col>102</xdr:col>
      <xdr:colOff>114300</xdr:colOff>
      <xdr:row>39</xdr:row>
      <xdr:rowOff>120287</xdr:rowOff>
    </xdr:to>
    <xdr:cxnSp macro="">
      <xdr:nvCxnSpPr>
        <xdr:cNvPr id="504" name="直線コネクタ 503">
          <a:extLst>
            <a:ext uri="{FF2B5EF4-FFF2-40B4-BE49-F238E27FC236}">
              <a16:creationId xmlns:a16="http://schemas.microsoft.com/office/drawing/2014/main" id="{98B007A8-FD24-4112-833F-61CE5B8A69FD}"/>
            </a:ext>
          </a:extLst>
        </xdr:cNvPr>
        <xdr:cNvCxnSpPr/>
      </xdr:nvCxnSpPr>
      <xdr:spPr>
        <a:xfrm flipV="1">
          <a:off x="18656300" y="679486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6995AFCA-DB97-498C-8289-6F5F20FBD4C3}"/>
            </a:ext>
          </a:extLst>
        </xdr:cNvPr>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34AFE663-0928-4E1E-B9D7-72D8C2C46D8B}"/>
            </a:ext>
          </a:extLst>
        </xdr:cNvPr>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921B588A-D829-49EF-9FD5-E36129693EF8}"/>
            </a:ext>
          </a:extLst>
        </xdr:cNvPr>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58255</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8955923A-16B8-46A0-B627-DB88B351E253}"/>
            </a:ext>
          </a:extLst>
        </xdr:cNvPr>
        <xdr:cNvSpPr txBox="1"/>
      </xdr:nvSpPr>
      <xdr:spPr>
        <a:xfrm>
          <a:off x="18421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161489</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250DA9C7-75DD-40CB-BF29-F04C32CDF5CB}"/>
            </a:ext>
          </a:extLst>
        </xdr:cNvPr>
        <xdr:cNvSpPr txBox="1"/>
      </xdr:nvSpPr>
      <xdr:spPr>
        <a:xfrm>
          <a:off x="210757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166931</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90D0676A-E10C-4C85-AF87-1819037FED9F}"/>
            </a:ext>
          </a:extLst>
        </xdr:cNvPr>
        <xdr:cNvSpPr txBox="1"/>
      </xdr:nvSpPr>
      <xdr:spPr>
        <a:xfrm>
          <a:off x="20199427" y="65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150240</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9616D301-610C-4E4C-A246-5FA904A359BC}"/>
            </a:ext>
          </a:extLst>
        </xdr:cNvPr>
        <xdr:cNvSpPr txBox="1"/>
      </xdr:nvSpPr>
      <xdr:spPr>
        <a:xfrm>
          <a:off x="19310427" y="683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16164</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65FE3AEA-D2E1-48AD-96CB-6C7D01767364}"/>
            </a:ext>
          </a:extLst>
        </xdr:cNvPr>
        <xdr:cNvSpPr txBox="1"/>
      </xdr:nvSpPr>
      <xdr:spPr>
        <a:xfrm>
          <a:off x="18421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F7CF95C7-C52B-4F0D-A63B-608F8B2FFC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FA707C9-FEFB-45DF-AB55-7724447C962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BD380B5D-8B2E-486F-9C69-C13AB45E422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AB8270A1-3E33-4099-B4E9-14C47AE508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B78B487D-D1C9-4015-8C2F-55A35F12DB3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E8743B26-8F79-48AE-87E1-985EFC9FDB3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8C16F79E-D137-4405-B67B-CD46FD2A07C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78075B7C-B2B9-43EB-B284-0FB86B78451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B11C5BCA-3C8E-4542-8119-1A0B5547BD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1A6DF0D6-9F97-4639-8970-6791C2F1D0E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3503AE96-98C1-4FB3-AA52-6EC0A1C9789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16DDA532-68E3-4733-8F61-ECC9E91F226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42FB11EB-7578-46E1-993B-4834EB2BE6C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F084F28C-C15D-46D3-BBD0-1233D1ABD14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60FA9DCE-E74A-401C-856F-CE0BF2F9597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4F899327-4A0F-4CF5-81A3-9824814A074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D24D3C6D-6E45-4227-95F1-BFE33A36A62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17921A3F-9EDC-4745-A7AE-7443C4CA31C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83EB2053-50B7-4F4B-BD1A-068A803D7CE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B79C6EE3-3BB4-417A-B1AC-7FBEBD22F6F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C8028AF6-5966-40EC-845F-3E75D8153B9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3CE8EB5B-BD94-4DDB-A5E2-CA6ED22289C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6FAA8D67-0C06-4EEA-A40B-557CE5A4FD1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567B616F-1FD1-4B4B-889B-8AEF5736DAB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E3F79B44-47EA-4510-88FC-4310B91F6B8A}"/>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9C3BD1CD-24B7-45B5-92A0-D22ACC1C1C96}"/>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401F6124-D2FD-4679-86B4-9260DD68F149}"/>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2186F5B2-B11E-4CCC-AC33-21EBF8F372D5}"/>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4695C716-633A-4F13-BC49-67A577B3BE81}"/>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7F3C544B-4B71-45D8-AB99-6185A085FC6C}"/>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3765C96B-16E5-47EF-B31F-955217B1F0C4}"/>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a:extLst>
            <a:ext uri="{FF2B5EF4-FFF2-40B4-BE49-F238E27FC236}">
              <a16:creationId xmlns:a16="http://schemas.microsoft.com/office/drawing/2014/main" id="{A1221364-0645-41DC-A9B7-0902043193B6}"/>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a:extLst>
            <a:ext uri="{FF2B5EF4-FFF2-40B4-BE49-F238E27FC236}">
              <a16:creationId xmlns:a16="http://schemas.microsoft.com/office/drawing/2014/main" id="{23AEC624-678E-4205-A540-948C1AF5371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a:extLst>
            <a:ext uri="{FF2B5EF4-FFF2-40B4-BE49-F238E27FC236}">
              <a16:creationId xmlns:a16="http://schemas.microsoft.com/office/drawing/2014/main" id="{A31AC3C8-1095-4010-8847-289B5C65FF45}"/>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a:extLst>
            <a:ext uri="{FF2B5EF4-FFF2-40B4-BE49-F238E27FC236}">
              <a16:creationId xmlns:a16="http://schemas.microsoft.com/office/drawing/2014/main" id="{856663D5-F83C-435A-92B0-FD74F07068FC}"/>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FBF053F-4DFE-42C7-AC15-EA97551BE17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11CDF5C-5A17-47C4-BEC4-F7F6D5B1886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DD915FF-CE06-44D5-9839-E4C8BE50EE9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24C6108-9B60-45D1-AB24-358E223FAEA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E56486EB-4E74-4186-B46F-9C3A2477BDB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69215</xdr:rowOff>
    </xdr:from>
    <xdr:to>
      <xdr:col>85</xdr:col>
      <xdr:colOff>177800</xdr:colOff>
      <xdr:row>56</xdr:row>
      <xdr:rowOff>170815</xdr:rowOff>
    </xdr:to>
    <xdr:sp macro="" textlink="">
      <xdr:nvSpPr>
        <xdr:cNvPr id="553" name="楕円 552">
          <a:extLst>
            <a:ext uri="{FF2B5EF4-FFF2-40B4-BE49-F238E27FC236}">
              <a16:creationId xmlns:a16="http://schemas.microsoft.com/office/drawing/2014/main" id="{D9702AFF-0D0E-4795-9BBE-ADC3B595035C}"/>
            </a:ext>
          </a:extLst>
        </xdr:cNvPr>
        <xdr:cNvSpPr/>
      </xdr:nvSpPr>
      <xdr:spPr>
        <a:xfrm>
          <a:off x="162687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155592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BB7765CF-E416-4D96-8EE4-F5A0B8D76C07}"/>
            </a:ext>
          </a:extLst>
        </xdr:cNvPr>
        <xdr:cNvSpPr txBox="1"/>
      </xdr:nvSpPr>
      <xdr:spPr>
        <a:xfrm>
          <a:off x="16357600" y="958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137795</xdr:rowOff>
    </xdr:from>
    <xdr:to>
      <xdr:col>81</xdr:col>
      <xdr:colOff>101600</xdr:colOff>
      <xdr:row>57</xdr:row>
      <xdr:rowOff>67945</xdr:rowOff>
    </xdr:to>
    <xdr:sp macro="" textlink="">
      <xdr:nvSpPr>
        <xdr:cNvPr id="555" name="楕円 554">
          <a:extLst>
            <a:ext uri="{FF2B5EF4-FFF2-40B4-BE49-F238E27FC236}">
              <a16:creationId xmlns:a16="http://schemas.microsoft.com/office/drawing/2014/main" id="{CACA4717-F813-4EAC-AA62-4DF2D6332BDA}"/>
            </a:ext>
          </a:extLst>
        </xdr:cNvPr>
        <xdr:cNvSpPr/>
      </xdr:nvSpPr>
      <xdr:spPr>
        <a:xfrm>
          <a:off x="15430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120015</xdr:rowOff>
    </xdr:from>
    <xdr:to>
      <xdr:col>85</xdr:col>
      <xdr:colOff>127000</xdr:colOff>
      <xdr:row>57</xdr:row>
      <xdr:rowOff>17145</xdr:rowOff>
    </xdr:to>
    <xdr:cxnSp macro="">
      <xdr:nvCxnSpPr>
        <xdr:cNvPr id="556" name="直線コネクタ 555">
          <a:extLst>
            <a:ext uri="{FF2B5EF4-FFF2-40B4-BE49-F238E27FC236}">
              <a16:creationId xmlns:a16="http://schemas.microsoft.com/office/drawing/2014/main" id="{8B03F1A9-FE4D-4DF8-AC4F-E879AC067E1D}"/>
            </a:ext>
          </a:extLst>
        </xdr:cNvPr>
        <xdr:cNvCxnSpPr/>
      </xdr:nvCxnSpPr>
      <xdr:spPr>
        <a:xfrm flipV="1">
          <a:off x="15481300" y="972121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71120</xdr:rowOff>
    </xdr:from>
    <xdr:to>
      <xdr:col>76</xdr:col>
      <xdr:colOff>165100</xdr:colOff>
      <xdr:row>57</xdr:row>
      <xdr:rowOff>1270</xdr:rowOff>
    </xdr:to>
    <xdr:sp macro="" textlink="">
      <xdr:nvSpPr>
        <xdr:cNvPr id="557" name="楕円 556">
          <a:extLst>
            <a:ext uri="{FF2B5EF4-FFF2-40B4-BE49-F238E27FC236}">
              <a16:creationId xmlns:a16="http://schemas.microsoft.com/office/drawing/2014/main" id="{E2EDC293-FA56-4EDC-B522-0951D2419C74}"/>
            </a:ext>
          </a:extLst>
        </xdr:cNvPr>
        <xdr:cNvSpPr/>
      </xdr:nvSpPr>
      <xdr:spPr>
        <a:xfrm>
          <a:off x="14541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121920</xdr:rowOff>
    </xdr:from>
    <xdr:to>
      <xdr:col>81</xdr:col>
      <xdr:colOff>50800</xdr:colOff>
      <xdr:row>57</xdr:row>
      <xdr:rowOff>17145</xdr:rowOff>
    </xdr:to>
    <xdr:cxnSp macro="">
      <xdr:nvCxnSpPr>
        <xdr:cNvPr id="558" name="直線コネクタ 557">
          <a:extLst>
            <a:ext uri="{FF2B5EF4-FFF2-40B4-BE49-F238E27FC236}">
              <a16:creationId xmlns:a16="http://schemas.microsoft.com/office/drawing/2014/main" id="{940FDD21-C823-47F6-A6FC-56FFAEEC0B37}"/>
            </a:ext>
          </a:extLst>
        </xdr:cNvPr>
        <xdr:cNvCxnSpPr/>
      </xdr:nvCxnSpPr>
      <xdr:spPr>
        <a:xfrm>
          <a:off x="14592300" y="972312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33020</xdr:rowOff>
    </xdr:from>
    <xdr:to>
      <xdr:col>72</xdr:col>
      <xdr:colOff>38100</xdr:colOff>
      <xdr:row>56</xdr:row>
      <xdr:rowOff>134620</xdr:rowOff>
    </xdr:to>
    <xdr:sp macro="" textlink="">
      <xdr:nvSpPr>
        <xdr:cNvPr id="559" name="楕円 558">
          <a:extLst>
            <a:ext uri="{FF2B5EF4-FFF2-40B4-BE49-F238E27FC236}">
              <a16:creationId xmlns:a16="http://schemas.microsoft.com/office/drawing/2014/main" id="{C3F1D571-AF52-437B-80B2-E995E77A7923}"/>
            </a:ext>
          </a:extLst>
        </xdr:cNvPr>
        <xdr:cNvSpPr/>
      </xdr:nvSpPr>
      <xdr:spPr>
        <a:xfrm>
          <a:off x="13652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83820</xdr:rowOff>
    </xdr:from>
    <xdr:to>
      <xdr:col>76</xdr:col>
      <xdr:colOff>114300</xdr:colOff>
      <xdr:row>56</xdr:row>
      <xdr:rowOff>121920</xdr:rowOff>
    </xdr:to>
    <xdr:cxnSp macro="">
      <xdr:nvCxnSpPr>
        <xdr:cNvPr id="560" name="直線コネクタ 559">
          <a:extLst>
            <a:ext uri="{FF2B5EF4-FFF2-40B4-BE49-F238E27FC236}">
              <a16:creationId xmlns:a16="http://schemas.microsoft.com/office/drawing/2014/main" id="{485A734D-E592-4817-9BF8-58E745CC0464}"/>
            </a:ext>
          </a:extLst>
        </xdr:cNvPr>
        <xdr:cNvCxnSpPr/>
      </xdr:nvCxnSpPr>
      <xdr:spPr>
        <a:xfrm>
          <a:off x="13703300" y="9685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40640</xdr:rowOff>
    </xdr:from>
    <xdr:to>
      <xdr:col>67</xdr:col>
      <xdr:colOff>101600</xdr:colOff>
      <xdr:row>56</xdr:row>
      <xdr:rowOff>142240</xdr:rowOff>
    </xdr:to>
    <xdr:sp macro="" textlink="">
      <xdr:nvSpPr>
        <xdr:cNvPr id="561" name="楕円 560">
          <a:extLst>
            <a:ext uri="{FF2B5EF4-FFF2-40B4-BE49-F238E27FC236}">
              <a16:creationId xmlns:a16="http://schemas.microsoft.com/office/drawing/2014/main" id="{68627119-F6CF-45FA-A69C-587DCCFF956F}"/>
            </a:ext>
          </a:extLst>
        </xdr:cNvPr>
        <xdr:cNvSpPr/>
      </xdr:nvSpPr>
      <xdr:spPr>
        <a:xfrm>
          <a:off x="12763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83820</xdr:rowOff>
    </xdr:from>
    <xdr:to>
      <xdr:col>71</xdr:col>
      <xdr:colOff>177800</xdr:colOff>
      <xdr:row>56</xdr:row>
      <xdr:rowOff>91440</xdr:rowOff>
    </xdr:to>
    <xdr:cxnSp macro="">
      <xdr:nvCxnSpPr>
        <xdr:cNvPr id="562" name="直線コネクタ 561">
          <a:extLst>
            <a:ext uri="{FF2B5EF4-FFF2-40B4-BE49-F238E27FC236}">
              <a16:creationId xmlns:a16="http://schemas.microsoft.com/office/drawing/2014/main" id="{B6D366D3-E4A5-4879-B63C-43E12B3F5BC0}"/>
            </a:ext>
          </a:extLst>
        </xdr:cNvPr>
        <xdr:cNvCxnSpPr/>
      </xdr:nvCxnSpPr>
      <xdr:spPr>
        <a:xfrm flipV="1">
          <a:off x="12814300" y="9685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63" name="n_1aveValue【学校施設】&#10;有形固定資産減価償却率">
          <a:extLst>
            <a:ext uri="{FF2B5EF4-FFF2-40B4-BE49-F238E27FC236}">
              <a16:creationId xmlns:a16="http://schemas.microsoft.com/office/drawing/2014/main" id="{CA98DA41-8075-4F09-9F4C-F98A77754614}"/>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4" name="n_2aveValue【学校施設】&#10;有形固定資産減価償却率">
          <a:extLst>
            <a:ext uri="{FF2B5EF4-FFF2-40B4-BE49-F238E27FC236}">
              <a16:creationId xmlns:a16="http://schemas.microsoft.com/office/drawing/2014/main" id="{B8C57A21-B891-47B2-A170-D536C2995586}"/>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5" name="n_3aveValue【学校施設】&#10;有形固定資産減価償却率">
          <a:extLst>
            <a:ext uri="{FF2B5EF4-FFF2-40B4-BE49-F238E27FC236}">
              <a16:creationId xmlns:a16="http://schemas.microsoft.com/office/drawing/2014/main" id="{DDAB23E4-3ECC-4FB7-A821-6DB38FEFBD34}"/>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6" name="n_4aveValue【学校施設】&#10;有形固定資産減価償却率">
          <a:extLst>
            <a:ext uri="{FF2B5EF4-FFF2-40B4-BE49-F238E27FC236}">
              <a16:creationId xmlns:a16="http://schemas.microsoft.com/office/drawing/2014/main" id="{9181EBEE-C5D1-4092-98ED-F5B6F5081E53}"/>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84472</xdr:rowOff>
    </xdr:from>
    <xdr:ext cx="405111" cy="259045"/>
    <xdr:sp macro="" textlink="">
      <xdr:nvSpPr>
        <xdr:cNvPr id="567" name="n_1mainValue【学校施設】&#10;有形固定資産減価償却率">
          <a:extLst>
            <a:ext uri="{FF2B5EF4-FFF2-40B4-BE49-F238E27FC236}">
              <a16:creationId xmlns:a16="http://schemas.microsoft.com/office/drawing/2014/main" id="{603F2139-A6A5-475A-8CD2-704CA0259DB7}"/>
            </a:ext>
          </a:extLst>
        </xdr:cNvPr>
        <xdr:cNvSpPr txBox="1"/>
      </xdr:nvSpPr>
      <xdr:spPr>
        <a:xfrm>
          <a:off x="152660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17797</xdr:rowOff>
    </xdr:from>
    <xdr:ext cx="405111" cy="259045"/>
    <xdr:sp macro="" textlink="">
      <xdr:nvSpPr>
        <xdr:cNvPr id="568" name="n_2mainValue【学校施設】&#10;有形固定資産減価償却率">
          <a:extLst>
            <a:ext uri="{FF2B5EF4-FFF2-40B4-BE49-F238E27FC236}">
              <a16:creationId xmlns:a16="http://schemas.microsoft.com/office/drawing/2014/main" id="{8F2F1D5F-73C8-4C2E-B3DC-293A2CC98FE8}"/>
            </a:ext>
          </a:extLst>
        </xdr:cNvPr>
        <xdr:cNvSpPr txBox="1"/>
      </xdr:nvSpPr>
      <xdr:spPr>
        <a:xfrm>
          <a:off x="143897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151147</xdr:rowOff>
    </xdr:from>
    <xdr:ext cx="405111" cy="259045"/>
    <xdr:sp macro="" textlink="">
      <xdr:nvSpPr>
        <xdr:cNvPr id="569" name="n_3mainValue【学校施設】&#10;有形固定資産減価償却率">
          <a:extLst>
            <a:ext uri="{FF2B5EF4-FFF2-40B4-BE49-F238E27FC236}">
              <a16:creationId xmlns:a16="http://schemas.microsoft.com/office/drawing/2014/main" id="{8EA47596-78FE-4CA0-80B4-ABE5DFC434F5}"/>
            </a:ext>
          </a:extLst>
        </xdr:cNvPr>
        <xdr:cNvSpPr txBox="1"/>
      </xdr:nvSpPr>
      <xdr:spPr>
        <a:xfrm>
          <a:off x="135007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570" name="n_4mainValue【学校施設】&#10;有形固定資産減価償却率">
          <a:extLst>
            <a:ext uri="{FF2B5EF4-FFF2-40B4-BE49-F238E27FC236}">
              <a16:creationId xmlns:a16="http://schemas.microsoft.com/office/drawing/2014/main" id="{0B4AF8FF-5E90-42B1-B534-52831D80AEFD}"/>
            </a:ext>
          </a:extLst>
        </xdr:cNvPr>
        <xdr:cNvSpPr txBox="1"/>
      </xdr:nvSpPr>
      <xdr:spPr>
        <a:xfrm>
          <a:off x="12611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3E766629-9D78-4E46-90C6-084ADF079D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D2487D0E-0514-4D4F-A9A9-99DE2212E02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337A3D53-0B08-4D8D-855E-23B105CBCF8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4A4FA24E-8433-45C7-966A-8E8E11B40F3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23F05FE1-AC26-458D-9328-9AD0711C861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16E65016-4AB3-4059-A0CB-3D2A84A00E3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951A583A-F932-435E-B40A-38A5AE6A6D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712DEF64-CB36-4737-8AA1-EAA698A0C81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31570EBF-73B9-4248-9126-64880D0A3E1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E96050A3-F671-4F00-ABBE-95DFE90379B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1D610693-2F9E-4CB3-9B07-D19EDE7AAAA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407CB694-205F-42A1-A9FF-D248B9BDD15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EC356AE4-C752-4459-87A6-FDACFAAA7F1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C3622E10-8B48-4FCF-A875-65845C8B1E2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6C340570-1326-41E1-82DB-C1E6A8DDD5B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62A39761-CBA1-40CD-AC5B-4C1151BAF381}"/>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E9215007-5EA8-460B-86EA-96B66E0CF85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E3A941F6-AA61-4700-A201-6B26A808CAA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B593C175-E546-4E5E-B4BA-A660ED5FB7F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A2BD8188-4F29-4D70-A42B-E417057D328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3B3B5B9D-F256-4BCB-9665-FEC7D42B45D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D739F617-9187-4359-99DF-D3FB51EC8D1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D8E115D8-5C29-4FF1-851C-ABB63B73AD3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C46CBB21-BFAA-4C2F-9180-D6F7A8DE4727}"/>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C1DF4D74-589D-42C5-BC48-BF9D787A690C}"/>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B2FCC66B-4921-44D0-B0FD-21F438B6A709}"/>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2017461E-4834-4D5E-923B-B8B6A7CDD5C4}"/>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86DEF5A4-DA49-4136-9450-6D8534C8E54E}"/>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99" name="【学校施設】&#10;一人当たり面積平均値テキスト">
          <a:extLst>
            <a:ext uri="{FF2B5EF4-FFF2-40B4-BE49-F238E27FC236}">
              <a16:creationId xmlns:a16="http://schemas.microsoft.com/office/drawing/2014/main" id="{D91C964E-9F2F-4BFC-8DF9-CDF1C4F9EF15}"/>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F549D89E-2C72-4209-8E76-D8B29F263AC9}"/>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96495</xdr:rowOff>
    </xdr:from>
    <xdr:to>
      <xdr:col>112</xdr:col>
      <xdr:colOff>38100</xdr:colOff>
      <xdr:row>63</xdr:row>
      <xdr:rowOff>26645</xdr:rowOff>
    </xdr:to>
    <xdr:sp macro="" textlink="">
      <xdr:nvSpPr>
        <xdr:cNvPr id="601" name="フローチャート: 判断 600">
          <a:extLst>
            <a:ext uri="{FF2B5EF4-FFF2-40B4-BE49-F238E27FC236}">
              <a16:creationId xmlns:a16="http://schemas.microsoft.com/office/drawing/2014/main" id="{B3337609-F039-45FA-B204-68E551EE8946}"/>
            </a:ext>
          </a:extLst>
        </xdr:cNvPr>
        <xdr:cNvSpPr/>
      </xdr:nvSpPr>
      <xdr:spPr>
        <a:xfrm>
          <a:off x="21272500" y="107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87199</xdr:rowOff>
    </xdr:from>
    <xdr:to>
      <xdr:col>107</xdr:col>
      <xdr:colOff>101600</xdr:colOff>
      <xdr:row>63</xdr:row>
      <xdr:rowOff>17349</xdr:rowOff>
    </xdr:to>
    <xdr:sp macro="" textlink="">
      <xdr:nvSpPr>
        <xdr:cNvPr id="602" name="フローチャート: 判断 601">
          <a:extLst>
            <a:ext uri="{FF2B5EF4-FFF2-40B4-BE49-F238E27FC236}">
              <a16:creationId xmlns:a16="http://schemas.microsoft.com/office/drawing/2014/main" id="{F638D5D4-4C26-4D13-ADD9-6EFE942B02FF}"/>
            </a:ext>
          </a:extLst>
        </xdr:cNvPr>
        <xdr:cNvSpPr/>
      </xdr:nvSpPr>
      <xdr:spPr>
        <a:xfrm>
          <a:off x="20383500" y="1071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98171</xdr:rowOff>
    </xdr:from>
    <xdr:to>
      <xdr:col>102</xdr:col>
      <xdr:colOff>165100</xdr:colOff>
      <xdr:row>63</xdr:row>
      <xdr:rowOff>28321</xdr:rowOff>
    </xdr:to>
    <xdr:sp macro="" textlink="">
      <xdr:nvSpPr>
        <xdr:cNvPr id="603" name="フローチャート: 判断 602">
          <a:extLst>
            <a:ext uri="{FF2B5EF4-FFF2-40B4-BE49-F238E27FC236}">
              <a16:creationId xmlns:a16="http://schemas.microsoft.com/office/drawing/2014/main" id="{F0959D2E-4DAE-4F9A-8DAF-0140152D4847}"/>
            </a:ext>
          </a:extLst>
        </xdr:cNvPr>
        <xdr:cNvSpPr/>
      </xdr:nvSpPr>
      <xdr:spPr>
        <a:xfrm>
          <a:off x="19494500" y="1072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109830</xdr:rowOff>
    </xdr:from>
    <xdr:to>
      <xdr:col>98</xdr:col>
      <xdr:colOff>38100</xdr:colOff>
      <xdr:row>63</xdr:row>
      <xdr:rowOff>39980</xdr:rowOff>
    </xdr:to>
    <xdr:sp macro="" textlink="">
      <xdr:nvSpPr>
        <xdr:cNvPr id="604" name="フローチャート: 判断 603">
          <a:extLst>
            <a:ext uri="{FF2B5EF4-FFF2-40B4-BE49-F238E27FC236}">
              <a16:creationId xmlns:a16="http://schemas.microsoft.com/office/drawing/2014/main" id="{3EC47A62-046F-4969-BDFC-DBA2481E7C47}"/>
            </a:ext>
          </a:extLst>
        </xdr:cNvPr>
        <xdr:cNvSpPr/>
      </xdr:nvSpPr>
      <xdr:spPr>
        <a:xfrm>
          <a:off x="18605500" y="10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672104E-BA9D-42B5-B0AD-E0366B5EE6E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8646F44-0AB9-4407-9C29-AC23366922A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F088C33D-97A9-4254-BFBA-254326C2E3C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3892ECD-7EC6-4D08-94F0-7B516A670AF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04C8743-ED5C-4F61-85A6-653F8CD3EAB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33401</xdr:rowOff>
    </xdr:from>
    <xdr:to>
      <xdr:col>116</xdr:col>
      <xdr:colOff>114300</xdr:colOff>
      <xdr:row>63</xdr:row>
      <xdr:rowOff>135001</xdr:rowOff>
    </xdr:to>
    <xdr:sp macro="" textlink="">
      <xdr:nvSpPr>
        <xdr:cNvPr id="610" name="楕円 609">
          <a:extLst>
            <a:ext uri="{FF2B5EF4-FFF2-40B4-BE49-F238E27FC236}">
              <a16:creationId xmlns:a16="http://schemas.microsoft.com/office/drawing/2014/main" id="{A7990DA1-C000-4265-8FE1-30D8EBFCE43A}"/>
            </a:ext>
          </a:extLst>
        </xdr:cNvPr>
        <xdr:cNvSpPr/>
      </xdr:nvSpPr>
      <xdr:spPr>
        <a:xfrm>
          <a:off x="22110700" y="108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119778</xdr:rowOff>
    </xdr:from>
    <xdr:ext cx="469744" cy="259045"/>
    <xdr:sp macro="" textlink="">
      <xdr:nvSpPr>
        <xdr:cNvPr id="611" name="【学校施設】&#10;一人当たり面積該当値テキスト">
          <a:extLst>
            <a:ext uri="{FF2B5EF4-FFF2-40B4-BE49-F238E27FC236}">
              <a16:creationId xmlns:a16="http://schemas.microsoft.com/office/drawing/2014/main" id="{CA8B4F65-F186-49EE-B4C6-6FAE618DDDD0}"/>
            </a:ext>
          </a:extLst>
        </xdr:cNvPr>
        <xdr:cNvSpPr txBox="1"/>
      </xdr:nvSpPr>
      <xdr:spPr>
        <a:xfrm>
          <a:off x="22199600" y="1074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27915</xdr:rowOff>
    </xdr:from>
    <xdr:to>
      <xdr:col>112</xdr:col>
      <xdr:colOff>38100</xdr:colOff>
      <xdr:row>63</xdr:row>
      <xdr:rowOff>129515</xdr:rowOff>
    </xdr:to>
    <xdr:sp macro="" textlink="">
      <xdr:nvSpPr>
        <xdr:cNvPr id="612" name="楕円 611">
          <a:extLst>
            <a:ext uri="{FF2B5EF4-FFF2-40B4-BE49-F238E27FC236}">
              <a16:creationId xmlns:a16="http://schemas.microsoft.com/office/drawing/2014/main" id="{306AE413-C530-4FE6-9F28-2D02411D4F19}"/>
            </a:ext>
          </a:extLst>
        </xdr:cNvPr>
        <xdr:cNvSpPr/>
      </xdr:nvSpPr>
      <xdr:spPr>
        <a:xfrm>
          <a:off x="21272500" y="108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78715</xdr:rowOff>
    </xdr:from>
    <xdr:to>
      <xdr:col>116</xdr:col>
      <xdr:colOff>63500</xdr:colOff>
      <xdr:row>63</xdr:row>
      <xdr:rowOff>84201</xdr:rowOff>
    </xdr:to>
    <xdr:cxnSp macro="">
      <xdr:nvCxnSpPr>
        <xdr:cNvPr id="613" name="直線コネクタ 612">
          <a:extLst>
            <a:ext uri="{FF2B5EF4-FFF2-40B4-BE49-F238E27FC236}">
              <a16:creationId xmlns:a16="http://schemas.microsoft.com/office/drawing/2014/main" id="{9B57A3CB-40F3-4DC4-B5F6-D57D40067BE3}"/>
            </a:ext>
          </a:extLst>
        </xdr:cNvPr>
        <xdr:cNvCxnSpPr/>
      </xdr:nvCxnSpPr>
      <xdr:spPr>
        <a:xfrm>
          <a:off x="21323300" y="10880065"/>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37135</xdr:rowOff>
    </xdr:from>
    <xdr:to>
      <xdr:col>107</xdr:col>
      <xdr:colOff>101600</xdr:colOff>
      <xdr:row>63</xdr:row>
      <xdr:rowOff>138735</xdr:rowOff>
    </xdr:to>
    <xdr:sp macro="" textlink="">
      <xdr:nvSpPr>
        <xdr:cNvPr id="614" name="楕円 613">
          <a:extLst>
            <a:ext uri="{FF2B5EF4-FFF2-40B4-BE49-F238E27FC236}">
              <a16:creationId xmlns:a16="http://schemas.microsoft.com/office/drawing/2014/main" id="{AC518FE8-7574-4A69-BD2C-09B9462420CF}"/>
            </a:ext>
          </a:extLst>
        </xdr:cNvPr>
        <xdr:cNvSpPr/>
      </xdr:nvSpPr>
      <xdr:spPr>
        <a:xfrm>
          <a:off x="20383500" y="108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78715</xdr:rowOff>
    </xdr:from>
    <xdr:to>
      <xdr:col>111</xdr:col>
      <xdr:colOff>177800</xdr:colOff>
      <xdr:row>63</xdr:row>
      <xdr:rowOff>87935</xdr:rowOff>
    </xdr:to>
    <xdr:cxnSp macro="">
      <xdr:nvCxnSpPr>
        <xdr:cNvPr id="615" name="直線コネクタ 614">
          <a:extLst>
            <a:ext uri="{FF2B5EF4-FFF2-40B4-BE49-F238E27FC236}">
              <a16:creationId xmlns:a16="http://schemas.microsoft.com/office/drawing/2014/main" id="{5619CA89-CF32-45E4-8562-613296A4195E}"/>
            </a:ext>
          </a:extLst>
        </xdr:cNvPr>
        <xdr:cNvCxnSpPr/>
      </xdr:nvCxnSpPr>
      <xdr:spPr>
        <a:xfrm flipV="1">
          <a:off x="20434300" y="10880065"/>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40030</xdr:rowOff>
    </xdr:from>
    <xdr:to>
      <xdr:col>102</xdr:col>
      <xdr:colOff>165100</xdr:colOff>
      <xdr:row>63</xdr:row>
      <xdr:rowOff>141630</xdr:rowOff>
    </xdr:to>
    <xdr:sp macro="" textlink="">
      <xdr:nvSpPr>
        <xdr:cNvPr id="616" name="楕円 615">
          <a:extLst>
            <a:ext uri="{FF2B5EF4-FFF2-40B4-BE49-F238E27FC236}">
              <a16:creationId xmlns:a16="http://schemas.microsoft.com/office/drawing/2014/main" id="{AA36C048-F396-4DB6-9B28-E0C650582A3D}"/>
            </a:ext>
          </a:extLst>
        </xdr:cNvPr>
        <xdr:cNvSpPr/>
      </xdr:nvSpPr>
      <xdr:spPr>
        <a:xfrm>
          <a:off x="19494500" y="108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87935</xdr:rowOff>
    </xdr:from>
    <xdr:to>
      <xdr:col>107</xdr:col>
      <xdr:colOff>50800</xdr:colOff>
      <xdr:row>63</xdr:row>
      <xdr:rowOff>90830</xdr:rowOff>
    </xdr:to>
    <xdr:cxnSp macro="">
      <xdr:nvCxnSpPr>
        <xdr:cNvPr id="617" name="直線コネクタ 616">
          <a:extLst>
            <a:ext uri="{FF2B5EF4-FFF2-40B4-BE49-F238E27FC236}">
              <a16:creationId xmlns:a16="http://schemas.microsoft.com/office/drawing/2014/main" id="{8AEDDC92-9721-4BE7-8322-D49B4E696051}"/>
            </a:ext>
          </a:extLst>
        </xdr:cNvPr>
        <xdr:cNvCxnSpPr/>
      </xdr:nvCxnSpPr>
      <xdr:spPr>
        <a:xfrm flipV="1">
          <a:off x="19545300" y="1088928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2692</xdr:rowOff>
    </xdr:from>
    <xdr:to>
      <xdr:col>98</xdr:col>
      <xdr:colOff>38100</xdr:colOff>
      <xdr:row>63</xdr:row>
      <xdr:rowOff>104292</xdr:rowOff>
    </xdr:to>
    <xdr:sp macro="" textlink="">
      <xdr:nvSpPr>
        <xdr:cNvPr id="618" name="楕円 617">
          <a:extLst>
            <a:ext uri="{FF2B5EF4-FFF2-40B4-BE49-F238E27FC236}">
              <a16:creationId xmlns:a16="http://schemas.microsoft.com/office/drawing/2014/main" id="{4564F52F-AB2B-4687-8619-5330AE9CC8C2}"/>
            </a:ext>
          </a:extLst>
        </xdr:cNvPr>
        <xdr:cNvSpPr/>
      </xdr:nvSpPr>
      <xdr:spPr>
        <a:xfrm>
          <a:off x="18605500" y="1080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53492</xdr:rowOff>
    </xdr:from>
    <xdr:to>
      <xdr:col>102</xdr:col>
      <xdr:colOff>114300</xdr:colOff>
      <xdr:row>63</xdr:row>
      <xdr:rowOff>90830</xdr:rowOff>
    </xdr:to>
    <xdr:cxnSp macro="">
      <xdr:nvCxnSpPr>
        <xdr:cNvPr id="619" name="直線コネクタ 618">
          <a:extLst>
            <a:ext uri="{FF2B5EF4-FFF2-40B4-BE49-F238E27FC236}">
              <a16:creationId xmlns:a16="http://schemas.microsoft.com/office/drawing/2014/main" id="{BF912FB5-82D2-4DC7-94CB-C70F657FA137}"/>
            </a:ext>
          </a:extLst>
        </xdr:cNvPr>
        <xdr:cNvCxnSpPr/>
      </xdr:nvCxnSpPr>
      <xdr:spPr>
        <a:xfrm>
          <a:off x="18656300" y="10854842"/>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43172</xdr:rowOff>
    </xdr:from>
    <xdr:ext cx="469744" cy="259045"/>
    <xdr:sp macro="" textlink="">
      <xdr:nvSpPr>
        <xdr:cNvPr id="620" name="n_1aveValue【学校施設】&#10;一人当たり面積">
          <a:extLst>
            <a:ext uri="{FF2B5EF4-FFF2-40B4-BE49-F238E27FC236}">
              <a16:creationId xmlns:a16="http://schemas.microsoft.com/office/drawing/2014/main" id="{C67FB327-98D1-4E77-B10B-D82B7962DBA8}"/>
            </a:ext>
          </a:extLst>
        </xdr:cNvPr>
        <xdr:cNvSpPr txBox="1"/>
      </xdr:nvSpPr>
      <xdr:spPr>
        <a:xfrm>
          <a:off x="21075727" y="105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33876</xdr:rowOff>
    </xdr:from>
    <xdr:ext cx="469744" cy="259045"/>
    <xdr:sp macro="" textlink="">
      <xdr:nvSpPr>
        <xdr:cNvPr id="621" name="n_2aveValue【学校施設】&#10;一人当たり面積">
          <a:extLst>
            <a:ext uri="{FF2B5EF4-FFF2-40B4-BE49-F238E27FC236}">
              <a16:creationId xmlns:a16="http://schemas.microsoft.com/office/drawing/2014/main" id="{C6D05FF3-D881-4788-9E81-365FCF658A1C}"/>
            </a:ext>
          </a:extLst>
        </xdr:cNvPr>
        <xdr:cNvSpPr txBox="1"/>
      </xdr:nvSpPr>
      <xdr:spPr>
        <a:xfrm>
          <a:off x="20199427" y="1049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44848</xdr:rowOff>
    </xdr:from>
    <xdr:ext cx="469744" cy="259045"/>
    <xdr:sp macro="" textlink="">
      <xdr:nvSpPr>
        <xdr:cNvPr id="622" name="n_3aveValue【学校施設】&#10;一人当たり面積">
          <a:extLst>
            <a:ext uri="{FF2B5EF4-FFF2-40B4-BE49-F238E27FC236}">
              <a16:creationId xmlns:a16="http://schemas.microsoft.com/office/drawing/2014/main" id="{097ED2C8-EA12-45EA-B5F2-405C65E3703C}"/>
            </a:ext>
          </a:extLst>
        </xdr:cNvPr>
        <xdr:cNvSpPr txBox="1"/>
      </xdr:nvSpPr>
      <xdr:spPr>
        <a:xfrm>
          <a:off x="19310427" y="1050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56507</xdr:rowOff>
    </xdr:from>
    <xdr:ext cx="469744" cy="259045"/>
    <xdr:sp macro="" textlink="">
      <xdr:nvSpPr>
        <xdr:cNvPr id="623" name="n_4aveValue【学校施設】&#10;一人当たり面積">
          <a:extLst>
            <a:ext uri="{FF2B5EF4-FFF2-40B4-BE49-F238E27FC236}">
              <a16:creationId xmlns:a16="http://schemas.microsoft.com/office/drawing/2014/main" id="{8C7D1B14-9E95-4FE7-A417-71C8F3BC4D25}"/>
            </a:ext>
          </a:extLst>
        </xdr:cNvPr>
        <xdr:cNvSpPr txBox="1"/>
      </xdr:nvSpPr>
      <xdr:spPr>
        <a:xfrm>
          <a:off x="18421427" y="105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120642</xdr:rowOff>
    </xdr:from>
    <xdr:ext cx="469744" cy="259045"/>
    <xdr:sp macro="" textlink="">
      <xdr:nvSpPr>
        <xdr:cNvPr id="624" name="n_1mainValue【学校施設】&#10;一人当たり面積">
          <a:extLst>
            <a:ext uri="{FF2B5EF4-FFF2-40B4-BE49-F238E27FC236}">
              <a16:creationId xmlns:a16="http://schemas.microsoft.com/office/drawing/2014/main" id="{32155FB8-2783-4E1E-8164-6BC882C3807A}"/>
            </a:ext>
          </a:extLst>
        </xdr:cNvPr>
        <xdr:cNvSpPr txBox="1"/>
      </xdr:nvSpPr>
      <xdr:spPr>
        <a:xfrm>
          <a:off x="21075727" y="1092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129862</xdr:rowOff>
    </xdr:from>
    <xdr:ext cx="469744" cy="259045"/>
    <xdr:sp macro="" textlink="">
      <xdr:nvSpPr>
        <xdr:cNvPr id="625" name="n_2mainValue【学校施設】&#10;一人当たり面積">
          <a:extLst>
            <a:ext uri="{FF2B5EF4-FFF2-40B4-BE49-F238E27FC236}">
              <a16:creationId xmlns:a16="http://schemas.microsoft.com/office/drawing/2014/main" id="{9B941CE5-E568-4FEC-9B42-FBC4EED5FCA7}"/>
            </a:ext>
          </a:extLst>
        </xdr:cNvPr>
        <xdr:cNvSpPr txBox="1"/>
      </xdr:nvSpPr>
      <xdr:spPr>
        <a:xfrm>
          <a:off x="20199427" y="1093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132757</xdr:rowOff>
    </xdr:from>
    <xdr:ext cx="469744" cy="259045"/>
    <xdr:sp macro="" textlink="">
      <xdr:nvSpPr>
        <xdr:cNvPr id="626" name="n_3mainValue【学校施設】&#10;一人当たり面積">
          <a:extLst>
            <a:ext uri="{FF2B5EF4-FFF2-40B4-BE49-F238E27FC236}">
              <a16:creationId xmlns:a16="http://schemas.microsoft.com/office/drawing/2014/main" id="{EDC5E7C4-A0CB-4254-AF26-DCD1977FCDA8}"/>
            </a:ext>
          </a:extLst>
        </xdr:cNvPr>
        <xdr:cNvSpPr txBox="1"/>
      </xdr:nvSpPr>
      <xdr:spPr>
        <a:xfrm>
          <a:off x="19310427" y="1093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95419</xdr:rowOff>
    </xdr:from>
    <xdr:ext cx="469744" cy="259045"/>
    <xdr:sp macro="" textlink="">
      <xdr:nvSpPr>
        <xdr:cNvPr id="627" name="n_4mainValue【学校施設】&#10;一人当たり面積">
          <a:extLst>
            <a:ext uri="{FF2B5EF4-FFF2-40B4-BE49-F238E27FC236}">
              <a16:creationId xmlns:a16="http://schemas.microsoft.com/office/drawing/2014/main" id="{392912A7-3BED-418E-8CDF-61CBE87C1F07}"/>
            </a:ext>
          </a:extLst>
        </xdr:cNvPr>
        <xdr:cNvSpPr txBox="1"/>
      </xdr:nvSpPr>
      <xdr:spPr>
        <a:xfrm>
          <a:off x="18421427" y="108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2ACFB6BB-267D-4DFC-BEC4-4886FE81378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D72186B7-11BB-4E5E-B9F5-CBA6DC944D8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A6D72353-0415-43BF-8B5A-4A69C3202D4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D9B8292D-14A6-454E-905A-19CB7C9C245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8FC151BE-0FDD-4A7A-A412-ED63AD1A4D8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78AE38A6-9ABF-42A4-80AD-101E663EDDD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38C4D04A-2025-492B-942F-6D2995853D2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798691FD-1BB6-4325-A394-650B4DB7C5C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88DA2707-9467-4D7A-9BC9-07B1621C4DD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BD5D4634-46A5-4652-81FA-0166E85E83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D5DA35BA-5B29-480F-BBD5-58DAB99B8B8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F2F4D352-7A80-4BE5-8403-E1F9FAF49FA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C14604F7-55FB-4B0E-B53B-7F36868230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5B7E772C-0A41-4A5A-8FA6-ECDA6159A97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4B4781C0-10CE-4B0F-B901-F5E69A1BA0E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C2225736-BAF5-4825-A549-F7ECC87F65E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1A02AD47-9CA4-4407-892C-867882A54BF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9C39ADC1-0035-458C-AFE0-EDEFDECE40D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FB89A23A-5BEA-439B-9B6D-8BFC03E4710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E76D9F8E-0B61-4391-A1C6-028D9AF03E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F8DAB8CD-7170-4547-B8CD-DB24AD53402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3C76ED37-EAB1-4F7B-A5A5-FC5CCD3B35B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349C67AE-3942-4B85-A843-5676F02E655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B57547E0-9BEB-4A01-8147-541D111E938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B99DE1E4-D190-44E3-B326-FC6F4073E1D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897B8CE-010B-415C-99FB-7D0EB01B04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2EDB7753-E42F-4459-8FF6-9F377E11E29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B16EB53F-46BB-48C5-9E9E-F4CDF67F50D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9CB6C5D4-681D-4202-8E27-67E5BD48C3A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485FCEE4-5F75-441A-BAD0-154B5C0B0B8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E0410ECC-6AA0-40DC-AC3C-51B5292C2A9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3FBEBCDF-F7D7-407E-8332-A4BC0F47246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C76DFAFC-1AF3-40CF-ADEA-54E70D95473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9E751AE6-9365-41BB-9602-7D1EAC93748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79466F86-8E75-4DF6-AF7B-8C926B40625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99F1B517-B817-4477-A9FC-DC5B5772DC0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06706E33-B898-4C9A-A97B-A13438496F5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195910CC-05C1-4EB8-86A5-4D78442FDE7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FC3ED5FF-9779-4FBF-8AE7-B888F6A8507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F4515111-3614-4F94-A5CD-9FAA2CEB959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E316F566-4E3C-4519-B395-63FEBA14AA54}"/>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1004D334-23AD-4478-9CA7-F5822B98AF2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F4793268-0EC8-4C04-9E4D-0D6381969B5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64BD9D17-3968-44B9-BDC7-7E8F2943C64C}"/>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1E0C570A-D22D-4D75-AF84-60CAF9CBEEF5}"/>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B99A723E-CB7C-4E2D-9262-BC8E318084D1}"/>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B540361F-A9B6-41E9-8E8F-2FDD158AC7F0}"/>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57786</xdr:rowOff>
    </xdr:from>
    <xdr:to>
      <xdr:col>81</xdr:col>
      <xdr:colOff>101600</xdr:colOff>
      <xdr:row>105</xdr:row>
      <xdr:rowOff>159386</xdr:rowOff>
    </xdr:to>
    <xdr:sp macro="" textlink="">
      <xdr:nvSpPr>
        <xdr:cNvPr id="675" name="フローチャート: 判断 674">
          <a:extLst>
            <a:ext uri="{FF2B5EF4-FFF2-40B4-BE49-F238E27FC236}">
              <a16:creationId xmlns:a16="http://schemas.microsoft.com/office/drawing/2014/main" id="{3CC86711-4170-4F2D-ADF6-CC5D71D7DC03}"/>
            </a:ext>
          </a:extLst>
        </xdr:cNvPr>
        <xdr:cNvSpPr/>
      </xdr:nvSpPr>
      <xdr:spPr>
        <a:xfrm>
          <a:off x="1543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676" name="フローチャート: 判断 675">
          <a:extLst>
            <a:ext uri="{FF2B5EF4-FFF2-40B4-BE49-F238E27FC236}">
              <a16:creationId xmlns:a16="http://schemas.microsoft.com/office/drawing/2014/main" id="{21C29A21-407C-4B7D-8783-46BFAAB878E9}"/>
            </a:ext>
          </a:extLst>
        </xdr:cNvPr>
        <xdr:cNvSpPr/>
      </xdr:nvSpPr>
      <xdr:spPr>
        <a:xfrm>
          <a:off x="14541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677" name="フローチャート: 判断 676">
          <a:extLst>
            <a:ext uri="{FF2B5EF4-FFF2-40B4-BE49-F238E27FC236}">
              <a16:creationId xmlns:a16="http://schemas.microsoft.com/office/drawing/2014/main" id="{FB3A3373-9E40-4DC7-8515-BFF76FEFC714}"/>
            </a:ext>
          </a:extLst>
        </xdr:cNvPr>
        <xdr:cNvSpPr/>
      </xdr:nvSpPr>
      <xdr:spPr>
        <a:xfrm>
          <a:off x="13652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147320</xdr:rowOff>
    </xdr:from>
    <xdr:to>
      <xdr:col>67</xdr:col>
      <xdr:colOff>101600</xdr:colOff>
      <xdr:row>105</xdr:row>
      <xdr:rowOff>77470</xdr:rowOff>
    </xdr:to>
    <xdr:sp macro="" textlink="">
      <xdr:nvSpPr>
        <xdr:cNvPr id="678" name="フローチャート: 判断 677">
          <a:extLst>
            <a:ext uri="{FF2B5EF4-FFF2-40B4-BE49-F238E27FC236}">
              <a16:creationId xmlns:a16="http://schemas.microsoft.com/office/drawing/2014/main" id="{FCD30135-83D0-49CF-B01D-DB2F069B66CD}"/>
            </a:ext>
          </a:extLst>
        </xdr:cNvPr>
        <xdr:cNvSpPr/>
      </xdr:nvSpPr>
      <xdr:spPr>
        <a:xfrm>
          <a:off x="1276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57D93E98-2167-4812-88A8-244682E1BF8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CDFEEF0-8EC4-442B-AF43-D331B2BD377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70080A9-236F-4AA2-837B-CEA6959C5CB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B3BC12AB-7929-4227-8F5A-E97E3B0ED81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B31D1D24-99AD-4327-8B4B-3FB4D392A8B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38736</xdr:rowOff>
    </xdr:from>
    <xdr:to>
      <xdr:col>85</xdr:col>
      <xdr:colOff>177800</xdr:colOff>
      <xdr:row>108</xdr:row>
      <xdr:rowOff>140336</xdr:rowOff>
    </xdr:to>
    <xdr:sp macro="" textlink="">
      <xdr:nvSpPr>
        <xdr:cNvPr id="684" name="楕円 683">
          <a:extLst>
            <a:ext uri="{FF2B5EF4-FFF2-40B4-BE49-F238E27FC236}">
              <a16:creationId xmlns:a16="http://schemas.microsoft.com/office/drawing/2014/main" id="{E5F0DFB9-F288-4444-BC61-350A97DD3FC6}"/>
            </a:ext>
          </a:extLst>
        </xdr:cNvPr>
        <xdr:cNvSpPr/>
      </xdr:nvSpPr>
      <xdr:spPr>
        <a:xfrm>
          <a:off x="162687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125113</xdr:rowOff>
    </xdr:from>
    <xdr:ext cx="405111" cy="259045"/>
    <xdr:sp macro="" textlink="">
      <xdr:nvSpPr>
        <xdr:cNvPr id="685" name="【公民館】&#10;有形固定資産減価償却率該当値テキスト">
          <a:extLst>
            <a:ext uri="{FF2B5EF4-FFF2-40B4-BE49-F238E27FC236}">
              <a16:creationId xmlns:a16="http://schemas.microsoft.com/office/drawing/2014/main" id="{F35208F5-A5F3-4D5B-91DE-661774B4DA2F}"/>
            </a:ext>
          </a:extLst>
        </xdr:cNvPr>
        <xdr:cNvSpPr txBox="1"/>
      </xdr:nvSpPr>
      <xdr:spPr>
        <a:xfrm>
          <a:off x="16357600" y="1847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636</xdr:rowOff>
    </xdr:from>
    <xdr:to>
      <xdr:col>81</xdr:col>
      <xdr:colOff>101600</xdr:colOff>
      <xdr:row>108</xdr:row>
      <xdr:rowOff>102236</xdr:rowOff>
    </xdr:to>
    <xdr:sp macro="" textlink="">
      <xdr:nvSpPr>
        <xdr:cNvPr id="686" name="楕円 685">
          <a:extLst>
            <a:ext uri="{FF2B5EF4-FFF2-40B4-BE49-F238E27FC236}">
              <a16:creationId xmlns:a16="http://schemas.microsoft.com/office/drawing/2014/main" id="{08BD80D9-C852-44F6-ADD6-14337507C38E}"/>
            </a:ext>
          </a:extLst>
        </xdr:cNvPr>
        <xdr:cNvSpPr/>
      </xdr:nvSpPr>
      <xdr:spPr>
        <a:xfrm>
          <a:off x="15430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51436</xdr:rowOff>
    </xdr:from>
    <xdr:to>
      <xdr:col>85</xdr:col>
      <xdr:colOff>127000</xdr:colOff>
      <xdr:row>108</xdr:row>
      <xdr:rowOff>89536</xdr:rowOff>
    </xdr:to>
    <xdr:cxnSp macro="">
      <xdr:nvCxnSpPr>
        <xdr:cNvPr id="687" name="直線コネクタ 686">
          <a:extLst>
            <a:ext uri="{FF2B5EF4-FFF2-40B4-BE49-F238E27FC236}">
              <a16:creationId xmlns:a16="http://schemas.microsoft.com/office/drawing/2014/main" id="{11E9FE4A-67EE-4767-A9EC-1A1A86B7C9B9}"/>
            </a:ext>
          </a:extLst>
        </xdr:cNvPr>
        <xdr:cNvCxnSpPr/>
      </xdr:nvCxnSpPr>
      <xdr:spPr>
        <a:xfrm>
          <a:off x="15481300" y="185680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132080</xdr:rowOff>
    </xdr:from>
    <xdr:to>
      <xdr:col>76</xdr:col>
      <xdr:colOff>165100</xdr:colOff>
      <xdr:row>108</xdr:row>
      <xdr:rowOff>62230</xdr:rowOff>
    </xdr:to>
    <xdr:sp macro="" textlink="">
      <xdr:nvSpPr>
        <xdr:cNvPr id="688" name="楕円 687">
          <a:extLst>
            <a:ext uri="{FF2B5EF4-FFF2-40B4-BE49-F238E27FC236}">
              <a16:creationId xmlns:a16="http://schemas.microsoft.com/office/drawing/2014/main" id="{6BD927BB-D5F7-42F1-8E6F-E82DFA9CB459}"/>
            </a:ext>
          </a:extLst>
        </xdr:cNvPr>
        <xdr:cNvSpPr/>
      </xdr:nvSpPr>
      <xdr:spPr>
        <a:xfrm>
          <a:off x="14541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11430</xdr:rowOff>
    </xdr:from>
    <xdr:to>
      <xdr:col>81</xdr:col>
      <xdr:colOff>50800</xdr:colOff>
      <xdr:row>108</xdr:row>
      <xdr:rowOff>51436</xdr:rowOff>
    </xdr:to>
    <xdr:cxnSp macro="">
      <xdr:nvCxnSpPr>
        <xdr:cNvPr id="689" name="直線コネクタ 688">
          <a:extLst>
            <a:ext uri="{FF2B5EF4-FFF2-40B4-BE49-F238E27FC236}">
              <a16:creationId xmlns:a16="http://schemas.microsoft.com/office/drawing/2014/main" id="{FC087F7F-81D3-417B-A6D2-B83C0F712BA1}"/>
            </a:ext>
          </a:extLst>
        </xdr:cNvPr>
        <xdr:cNvCxnSpPr/>
      </xdr:nvCxnSpPr>
      <xdr:spPr>
        <a:xfrm>
          <a:off x="14592300" y="185280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92075</xdr:rowOff>
    </xdr:from>
    <xdr:to>
      <xdr:col>72</xdr:col>
      <xdr:colOff>38100</xdr:colOff>
      <xdr:row>108</xdr:row>
      <xdr:rowOff>22225</xdr:rowOff>
    </xdr:to>
    <xdr:sp macro="" textlink="">
      <xdr:nvSpPr>
        <xdr:cNvPr id="690" name="楕円 689">
          <a:extLst>
            <a:ext uri="{FF2B5EF4-FFF2-40B4-BE49-F238E27FC236}">
              <a16:creationId xmlns:a16="http://schemas.microsoft.com/office/drawing/2014/main" id="{66211744-393D-4D0A-B633-EE97C4011F92}"/>
            </a:ext>
          </a:extLst>
        </xdr:cNvPr>
        <xdr:cNvSpPr/>
      </xdr:nvSpPr>
      <xdr:spPr>
        <a:xfrm>
          <a:off x="13652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142875</xdr:rowOff>
    </xdr:from>
    <xdr:to>
      <xdr:col>76</xdr:col>
      <xdr:colOff>114300</xdr:colOff>
      <xdr:row>108</xdr:row>
      <xdr:rowOff>11430</xdr:rowOff>
    </xdr:to>
    <xdr:cxnSp macro="">
      <xdr:nvCxnSpPr>
        <xdr:cNvPr id="691" name="直線コネクタ 690">
          <a:extLst>
            <a:ext uri="{FF2B5EF4-FFF2-40B4-BE49-F238E27FC236}">
              <a16:creationId xmlns:a16="http://schemas.microsoft.com/office/drawing/2014/main" id="{0E9BFE30-437B-48D7-A4EC-E4EE3A61DA96}"/>
            </a:ext>
          </a:extLst>
        </xdr:cNvPr>
        <xdr:cNvCxnSpPr/>
      </xdr:nvCxnSpPr>
      <xdr:spPr>
        <a:xfrm>
          <a:off x="13703300" y="18488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53975</xdr:rowOff>
    </xdr:from>
    <xdr:to>
      <xdr:col>67</xdr:col>
      <xdr:colOff>101600</xdr:colOff>
      <xdr:row>107</xdr:row>
      <xdr:rowOff>155575</xdr:rowOff>
    </xdr:to>
    <xdr:sp macro="" textlink="">
      <xdr:nvSpPr>
        <xdr:cNvPr id="692" name="楕円 691">
          <a:extLst>
            <a:ext uri="{FF2B5EF4-FFF2-40B4-BE49-F238E27FC236}">
              <a16:creationId xmlns:a16="http://schemas.microsoft.com/office/drawing/2014/main" id="{840C8264-45F6-474A-B09B-9B7568547942}"/>
            </a:ext>
          </a:extLst>
        </xdr:cNvPr>
        <xdr:cNvSpPr/>
      </xdr:nvSpPr>
      <xdr:spPr>
        <a:xfrm>
          <a:off x="12763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104775</xdr:rowOff>
    </xdr:from>
    <xdr:to>
      <xdr:col>71</xdr:col>
      <xdr:colOff>177800</xdr:colOff>
      <xdr:row>107</xdr:row>
      <xdr:rowOff>142875</xdr:rowOff>
    </xdr:to>
    <xdr:cxnSp macro="">
      <xdr:nvCxnSpPr>
        <xdr:cNvPr id="693" name="直線コネクタ 692">
          <a:extLst>
            <a:ext uri="{FF2B5EF4-FFF2-40B4-BE49-F238E27FC236}">
              <a16:creationId xmlns:a16="http://schemas.microsoft.com/office/drawing/2014/main" id="{36744D64-A1C8-4C1D-972F-8C5608F2E939}"/>
            </a:ext>
          </a:extLst>
        </xdr:cNvPr>
        <xdr:cNvCxnSpPr/>
      </xdr:nvCxnSpPr>
      <xdr:spPr>
        <a:xfrm>
          <a:off x="12814300" y="18449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4463</xdr:rowOff>
    </xdr:from>
    <xdr:ext cx="405111" cy="259045"/>
    <xdr:sp macro="" textlink="">
      <xdr:nvSpPr>
        <xdr:cNvPr id="694" name="n_1aveValue【公民館】&#10;有形固定資産減価償却率">
          <a:extLst>
            <a:ext uri="{FF2B5EF4-FFF2-40B4-BE49-F238E27FC236}">
              <a16:creationId xmlns:a16="http://schemas.microsoft.com/office/drawing/2014/main" id="{70CE572F-F874-400E-84B1-2085210D5217}"/>
            </a:ext>
          </a:extLst>
        </xdr:cNvPr>
        <xdr:cNvSpPr txBox="1"/>
      </xdr:nvSpPr>
      <xdr:spPr>
        <a:xfrm>
          <a:off x="15266044" y="1783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57802</xdr:rowOff>
    </xdr:from>
    <xdr:ext cx="405111" cy="259045"/>
    <xdr:sp macro="" textlink="">
      <xdr:nvSpPr>
        <xdr:cNvPr id="695" name="n_2aveValue【公民館】&#10;有形固定資産減価償却率">
          <a:extLst>
            <a:ext uri="{FF2B5EF4-FFF2-40B4-BE49-F238E27FC236}">
              <a16:creationId xmlns:a16="http://schemas.microsoft.com/office/drawing/2014/main" id="{BD247012-BB2A-43A2-8E2C-5CE259EE1F4F}"/>
            </a:ext>
          </a:extLst>
        </xdr:cNvPr>
        <xdr:cNvSpPr txBox="1"/>
      </xdr:nvSpPr>
      <xdr:spPr>
        <a:xfrm>
          <a:off x="143897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50182</xdr:rowOff>
    </xdr:from>
    <xdr:ext cx="405111" cy="259045"/>
    <xdr:sp macro="" textlink="">
      <xdr:nvSpPr>
        <xdr:cNvPr id="696" name="n_3aveValue【公民館】&#10;有形固定資産減価償却率">
          <a:extLst>
            <a:ext uri="{FF2B5EF4-FFF2-40B4-BE49-F238E27FC236}">
              <a16:creationId xmlns:a16="http://schemas.microsoft.com/office/drawing/2014/main" id="{C6ECDB7A-7973-44D1-B237-F402C6CF707F}"/>
            </a:ext>
          </a:extLst>
        </xdr:cNvPr>
        <xdr:cNvSpPr txBox="1"/>
      </xdr:nvSpPr>
      <xdr:spPr>
        <a:xfrm>
          <a:off x="13500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93997</xdr:rowOff>
    </xdr:from>
    <xdr:ext cx="405111" cy="259045"/>
    <xdr:sp macro="" textlink="">
      <xdr:nvSpPr>
        <xdr:cNvPr id="697" name="n_4aveValue【公民館】&#10;有形固定資産減価償却率">
          <a:extLst>
            <a:ext uri="{FF2B5EF4-FFF2-40B4-BE49-F238E27FC236}">
              <a16:creationId xmlns:a16="http://schemas.microsoft.com/office/drawing/2014/main" id="{9B65364E-D52C-4720-8140-5B148C076EB8}"/>
            </a:ext>
          </a:extLst>
        </xdr:cNvPr>
        <xdr:cNvSpPr txBox="1"/>
      </xdr:nvSpPr>
      <xdr:spPr>
        <a:xfrm>
          <a:off x="12611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93363</xdr:rowOff>
    </xdr:from>
    <xdr:ext cx="405111" cy="259045"/>
    <xdr:sp macro="" textlink="">
      <xdr:nvSpPr>
        <xdr:cNvPr id="698" name="n_1mainValue【公民館】&#10;有形固定資産減価償却率">
          <a:extLst>
            <a:ext uri="{FF2B5EF4-FFF2-40B4-BE49-F238E27FC236}">
              <a16:creationId xmlns:a16="http://schemas.microsoft.com/office/drawing/2014/main" id="{04AD21AB-EF8E-447F-BB5B-1133CFBA628E}"/>
            </a:ext>
          </a:extLst>
        </xdr:cNvPr>
        <xdr:cNvSpPr txBox="1"/>
      </xdr:nvSpPr>
      <xdr:spPr>
        <a:xfrm>
          <a:off x="15266044" y="1860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53357</xdr:rowOff>
    </xdr:from>
    <xdr:ext cx="405111" cy="259045"/>
    <xdr:sp macro="" textlink="">
      <xdr:nvSpPr>
        <xdr:cNvPr id="699" name="n_2mainValue【公民館】&#10;有形固定資産減価償却率">
          <a:extLst>
            <a:ext uri="{FF2B5EF4-FFF2-40B4-BE49-F238E27FC236}">
              <a16:creationId xmlns:a16="http://schemas.microsoft.com/office/drawing/2014/main" id="{E857480B-C4F8-411B-8DF7-2A1AC8FC4E58}"/>
            </a:ext>
          </a:extLst>
        </xdr:cNvPr>
        <xdr:cNvSpPr txBox="1"/>
      </xdr:nvSpPr>
      <xdr:spPr>
        <a:xfrm>
          <a:off x="14389744"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13352</xdr:rowOff>
    </xdr:from>
    <xdr:ext cx="405111" cy="259045"/>
    <xdr:sp macro="" textlink="">
      <xdr:nvSpPr>
        <xdr:cNvPr id="700" name="n_3mainValue【公民館】&#10;有形固定資産減価償却率">
          <a:extLst>
            <a:ext uri="{FF2B5EF4-FFF2-40B4-BE49-F238E27FC236}">
              <a16:creationId xmlns:a16="http://schemas.microsoft.com/office/drawing/2014/main" id="{FDD7926C-17AD-4677-8CF3-892DB0CDB40F}"/>
            </a:ext>
          </a:extLst>
        </xdr:cNvPr>
        <xdr:cNvSpPr txBox="1"/>
      </xdr:nvSpPr>
      <xdr:spPr>
        <a:xfrm>
          <a:off x="13500744"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146702</xdr:rowOff>
    </xdr:from>
    <xdr:ext cx="405111" cy="259045"/>
    <xdr:sp macro="" textlink="">
      <xdr:nvSpPr>
        <xdr:cNvPr id="701" name="n_4mainValue【公民館】&#10;有形固定資産減価償却率">
          <a:extLst>
            <a:ext uri="{FF2B5EF4-FFF2-40B4-BE49-F238E27FC236}">
              <a16:creationId xmlns:a16="http://schemas.microsoft.com/office/drawing/2014/main" id="{E4826953-E9D4-481B-BA2C-9E2CDB6D69C1}"/>
            </a:ext>
          </a:extLst>
        </xdr:cNvPr>
        <xdr:cNvSpPr txBox="1"/>
      </xdr:nvSpPr>
      <xdr:spPr>
        <a:xfrm>
          <a:off x="12611744"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E8DD4850-85A9-4B5A-B03E-7E796B77F9F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378F5ED-2161-4897-B757-F6E2D52EE45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BF3A496D-837F-4A90-B154-8043E2EB238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63AE01E4-0BB7-4DF8-B175-B42AC757D90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1C68E41B-376D-4D8F-9A2B-11E53DE7065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9CFB5B14-1DA1-4F99-9E74-0C92441BBA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BC7EACF4-5B5D-4F11-A8D3-9A3BA90C256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6D124852-FA5B-4236-83C8-CB1CCEE6DA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A8FC8E24-4A83-46D9-A249-B56DEA50899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BE16F33E-6FFE-4A7C-8320-9B6A3534E1C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CA948CC2-6FA2-40FA-8352-9D4890A4BBE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AF5FBDBF-70AD-4F70-9E26-C8C6B6BFE13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9A6064DA-EAF8-4185-8594-2B876D3A65A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ABD10EC9-EFE9-4C0C-9D7C-51B07B50594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458157D9-AC8F-4F1B-BBA7-5403113CBF1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E9683515-CB7F-49B7-BCC8-9696FC2B78A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A2797D01-D136-45E4-91EB-09340B029F1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A30C3AE0-1697-47C5-A654-90D4A466A1B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949416C5-D9B6-4702-8959-C2C0749929A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DC6B077E-E91F-41A6-90C8-E7CC469B6F7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ED4A1845-9335-4C20-B029-8A7A451EB32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CD068A6A-FF01-40A4-85F0-CA6F1038184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1EBB6567-3145-4A28-BA7A-D300423059C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FA41876F-D544-4FD3-B4BB-9C6E313031EB}"/>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4C95F7D3-AE54-46BE-8F55-3510CDE98528}"/>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F08A0E6C-67F7-4325-83D1-7BFA15E4429D}"/>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D6AEAF1D-72D3-454A-AE89-F68C4F4C3AC4}"/>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36B14EFD-2C27-49BF-8166-1DA1F56E2AF7}"/>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730" name="【公民館】&#10;一人当たり面積平均値テキスト">
          <a:extLst>
            <a:ext uri="{FF2B5EF4-FFF2-40B4-BE49-F238E27FC236}">
              <a16:creationId xmlns:a16="http://schemas.microsoft.com/office/drawing/2014/main" id="{1116D09A-EE56-4C84-80ED-60E26882AF16}"/>
            </a:ext>
          </a:extLst>
        </xdr:cNvPr>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14363031-3F7C-48F2-8DD2-287AEBABEA1B}"/>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732" name="フローチャート: 判断 731">
          <a:extLst>
            <a:ext uri="{FF2B5EF4-FFF2-40B4-BE49-F238E27FC236}">
              <a16:creationId xmlns:a16="http://schemas.microsoft.com/office/drawing/2014/main" id="{B44B059C-DEA4-4C55-AEA0-2AB8D0406B08}"/>
            </a:ext>
          </a:extLst>
        </xdr:cNvPr>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733" name="フローチャート: 判断 732">
          <a:extLst>
            <a:ext uri="{FF2B5EF4-FFF2-40B4-BE49-F238E27FC236}">
              <a16:creationId xmlns:a16="http://schemas.microsoft.com/office/drawing/2014/main" id="{A97DBD6B-4A64-4B5E-9670-BF038586F101}"/>
            </a:ext>
          </a:extLst>
        </xdr:cNvPr>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734" name="フローチャート: 判断 733">
          <a:extLst>
            <a:ext uri="{FF2B5EF4-FFF2-40B4-BE49-F238E27FC236}">
              <a16:creationId xmlns:a16="http://schemas.microsoft.com/office/drawing/2014/main" id="{4202826B-5DDC-4055-A6F4-F77C801386B9}"/>
            </a:ext>
          </a:extLst>
        </xdr:cNvPr>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735" name="フローチャート: 判断 734">
          <a:extLst>
            <a:ext uri="{FF2B5EF4-FFF2-40B4-BE49-F238E27FC236}">
              <a16:creationId xmlns:a16="http://schemas.microsoft.com/office/drawing/2014/main" id="{0D9F46E0-71AA-4B0B-A429-36E0EAB93A50}"/>
            </a:ext>
          </a:extLst>
        </xdr:cNvPr>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AD6EBFB8-AB25-4302-9CC5-42EE2345513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0126809-84DE-4267-957E-9EFE8818CC3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3E208847-8B23-43A2-A207-404C638B70F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172B92FA-719B-44FA-8DEB-D9A954007C8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BE8C0D02-AA1A-4F4E-A157-0EAB7D935FF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58356</xdr:rowOff>
    </xdr:from>
    <xdr:to>
      <xdr:col>116</xdr:col>
      <xdr:colOff>114300</xdr:colOff>
      <xdr:row>108</xdr:row>
      <xdr:rowOff>159956</xdr:rowOff>
    </xdr:to>
    <xdr:sp macro="" textlink="">
      <xdr:nvSpPr>
        <xdr:cNvPr id="741" name="楕円 740">
          <a:extLst>
            <a:ext uri="{FF2B5EF4-FFF2-40B4-BE49-F238E27FC236}">
              <a16:creationId xmlns:a16="http://schemas.microsoft.com/office/drawing/2014/main" id="{47F7D77F-77BC-4C64-BC34-7AC20C66CEBB}"/>
            </a:ext>
          </a:extLst>
        </xdr:cNvPr>
        <xdr:cNvSpPr/>
      </xdr:nvSpPr>
      <xdr:spPr>
        <a:xfrm>
          <a:off x="22110700" y="185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144733</xdr:rowOff>
    </xdr:from>
    <xdr:ext cx="469744" cy="259045"/>
    <xdr:sp macro="" textlink="">
      <xdr:nvSpPr>
        <xdr:cNvPr id="742" name="【公民館】&#10;一人当たり面積該当値テキスト">
          <a:extLst>
            <a:ext uri="{FF2B5EF4-FFF2-40B4-BE49-F238E27FC236}">
              <a16:creationId xmlns:a16="http://schemas.microsoft.com/office/drawing/2014/main" id="{1D540505-EBCC-4F4E-8300-61E59BD6F62B}"/>
            </a:ext>
          </a:extLst>
        </xdr:cNvPr>
        <xdr:cNvSpPr txBox="1"/>
      </xdr:nvSpPr>
      <xdr:spPr>
        <a:xfrm>
          <a:off x="22199600" y="1848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58928</xdr:rowOff>
    </xdr:from>
    <xdr:to>
      <xdr:col>112</xdr:col>
      <xdr:colOff>38100</xdr:colOff>
      <xdr:row>108</xdr:row>
      <xdr:rowOff>160528</xdr:rowOff>
    </xdr:to>
    <xdr:sp macro="" textlink="">
      <xdr:nvSpPr>
        <xdr:cNvPr id="743" name="楕円 742">
          <a:extLst>
            <a:ext uri="{FF2B5EF4-FFF2-40B4-BE49-F238E27FC236}">
              <a16:creationId xmlns:a16="http://schemas.microsoft.com/office/drawing/2014/main" id="{C6B96AD0-DEFC-4192-AEF2-FE596C3C8C18}"/>
            </a:ext>
          </a:extLst>
        </xdr:cNvPr>
        <xdr:cNvSpPr/>
      </xdr:nvSpPr>
      <xdr:spPr>
        <a:xfrm>
          <a:off x="21272500" y="185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109156</xdr:rowOff>
    </xdr:from>
    <xdr:to>
      <xdr:col>116</xdr:col>
      <xdr:colOff>63500</xdr:colOff>
      <xdr:row>108</xdr:row>
      <xdr:rowOff>109728</xdr:rowOff>
    </xdr:to>
    <xdr:cxnSp macro="">
      <xdr:nvCxnSpPr>
        <xdr:cNvPr id="744" name="直線コネクタ 743">
          <a:extLst>
            <a:ext uri="{FF2B5EF4-FFF2-40B4-BE49-F238E27FC236}">
              <a16:creationId xmlns:a16="http://schemas.microsoft.com/office/drawing/2014/main" id="{8347FE40-5157-49F1-ACCC-77C2D5F18C03}"/>
            </a:ext>
          </a:extLst>
        </xdr:cNvPr>
        <xdr:cNvCxnSpPr/>
      </xdr:nvCxnSpPr>
      <xdr:spPr>
        <a:xfrm flipV="1">
          <a:off x="21323300" y="1862575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59310</xdr:rowOff>
    </xdr:from>
    <xdr:to>
      <xdr:col>107</xdr:col>
      <xdr:colOff>101600</xdr:colOff>
      <xdr:row>108</xdr:row>
      <xdr:rowOff>160910</xdr:rowOff>
    </xdr:to>
    <xdr:sp macro="" textlink="">
      <xdr:nvSpPr>
        <xdr:cNvPr id="745" name="楕円 744">
          <a:extLst>
            <a:ext uri="{FF2B5EF4-FFF2-40B4-BE49-F238E27FC236}">
              <a16:creationId xmlns:a16="http://schemas.microsoft.com/office/drawing/2014/main" id="{2C6244A8-C99F-4CA1-B13D-6C3A2C9EBEF4}"/>
            </a:ext>
          </a:extLst>
        </xdr:cNvPr>
        <xdr:cNvSpPr/>
      </xdr:nvSpPr>
      <xdr:spPr>
        <a:xfrm>
          <a:off x="20383500" y="1857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109728</xdr:rowOff>
    </xdr:from>
    <xdr:to>
      <xdr:col>111</xdr:col>
      <xdr:colOff>177800</xdr:colOff>
      <xdr:row>108</xdr:row>
      <xdr:rowOff>110110</xdr:rowOff>
    </xdr:to>
    <xdr:cxnSp macro="">
      <xdr:nvCxnSpPr>
        <xdr:cNvPr id="746" name="直線コネクタ 745">
          <a:extLst>
            <a:ext uri="{FF2B5EF4-FFF2-40B4-BE49-F238E27FC236}">
              <a16:creationId xmlns:a16="http://schemas.microsoft.com/office/drawing/2014/main" id="{4C0C7083-C85A-46E8-972C-765BD4DFAEB0}"/>
            </a:ext>
          </a:extLst>
        </xdr:cNvPr>
        <xdr:cNvCxnSpPr/>
      </xdr:nvCxnSpPr>
      <xdr:spPr>
        <a:xfrm flipV="1">
          <a:off x="20434300" y="1862632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60071</xdr:rowOff>
    </xdr:from>
    <xdr:to>
      <xdr:col>102</xdr:col>
      <xdr:colOff>165100</xdr:colOff>
      <xdr:row>108</xdr:row>
      <xdr:rowOff>161671</xdr:rowOff>
    </xdr:to>
    <xdr:sp macro="" textlink="">
      <xdr:nvSpPr>
        <xdr:cNvPr id="747" name="楕円 746">
          <a:extLst>
            <a:ext uri="{FF2B5EF4-FFF2-40B4-BE49-F238E27FC236}">
              <a16:creationId xmlns:a16="http://schemas.microsoft.com/office/drawing/2014/main" id="{79B0BD9B-65AF-4785-A1B3-56A9D9BA1AD0}"/>
            </a:ext>
          </a:extLst>
        </xdr:cNvPr>
        <xdr:cNvSpPr/>
      </xdr:nvSpPr>
      <xdr:spPr>
        <a:xfrm>
          <a:off x="19494500" y="1857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110110</xdr:rowOff>
    </xdr:from>
    <xdr:to>
      <xdr:col>107</xdr:col>
      <xdr:colOff>50800</xdr:colOff>
      <xdr:row>108</xdr:row>
      <xdr:rowOff>110871</xdr:rowOff>
    </xdr:to>
    <xdr:cxnSp macro="">
      <xdr:nvCxnSpPr>
        <xdr:cNvPr id="748" name="直線コネクタ 747">
          <a:extLst>
            <a:ext uri="{FF2B5EF4-FFF2-40B4-BE49-F238E27FC236}">
              <a16:creationId xmlns:a16="http://schemas.microsoft.com/office/drawing/2014/main" id="{7F5B7CF2-D183-467F-BB37-BC60F3502236}"/>
            </a:ext>
          </a:extLst>
        </xdr:cNvPr>
        <xdr:cNvCxnSpPr/>
      </xdr:nvCxnSpPr>
      <xdr:spPr>
        <a:xfrm flipV="1">
          <a:off x="19545300" y="1862671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61024</xdr:rowOff>
    </xdr:from>
    <xdr:to>
      <xdr:col>98</xdr:col>
      <xdr:colOff>38100</xdr:colOff>
      <xdr:row>108</xdr:row>
      <xdr:rowOff>162624</xdr:rowOff>
    </xdr:to>
    <xdr:sp macro="" textlink="">
      <xdr:nvSpPr>
        <xdr:cNvPr id="749" name="楕円 748">
          <a:extLst>
            <a:ext uri="{FF2B5EF4-FFF2-40B4-BE49-F238E27FC236}">
              <a16:creationId xmlns:a16="http://schemas.microsoft.com/office/drawing/2014/main" id="{752F90BC-CA93-4AE2-8C13-8ABFBCCADD3E}"/>
            </a:ext>
          </a:extLst>
        </xdr:cNvPr>
        <xdr:cNvSpPr/>
      </xdr:nvSpPr>
      <xdr:spPr>
        <a:xfrm>
          <a:off x="18605500" y="185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110871</xdr:rowOff>
    </xdr:from>
    <xdr:to>
      <xdr:col>102</xdr:col>
      <xdr:colOff>114300</xdr:colOff>
      <xdr:row>108</xdr:row>
      <xdr:rowOff>111824</xdr:rowOff>
    </xdr:to>
    <xdr:cxnSp macro="">
      <xdr:nvCxnSpPr>
        <xdr:cNvPr id="750" name="直線コネクタ 749">
          <a:extLst>
            <a:ext uri="{FF2B5EF4-FFF2-40B4-BE49-F238E27FC236}">
              <a16:creationId xmlns:a16="http://schemas.microsoft.com/office/drawing/2014/main" id="{DA8C921A-07AE-460B-9516-D2324C4BFA05}"/>
            </a:ext>
          </a:extLst>
        </xdr:cNvPr>
        <xdr:cNvCxnSpPr/>
      </xdr:nvCxnSpPr>
      <xdr:spPr>
        <a:xfrm flipV="1">
          <a:off x="18656300" y="1862747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751" name="n_1aveValue【公民館】&#10;一人当たり面積">
          <a:extLst>
            <a:ext uri="{FF2B5EF4-FFF2-40B4-BE49-F238E27FC236}">
              <a16:creationId xmlns:a16="http://schemas.microsoft.com/office/drawing/2014/main" id="{49D081DC-3CA3-4860-AE8E-EC9F932E3BBC}"/>
            </a:ext>
          </a:extLst>
        </xdr:cNvPr>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752" name="n_2aveValue【公民館】&#10;一人当たり面積">
          <a:extLst>
            <a:ext uri="{FF2B5EF4-FFF2-40B4-BE49-F238E27FC236}">
              <a16:creationId xmlns:a16="http://schemas.microsoft.com/office/drawing/2014/main" id="{D6E45F3F-17CA-4532-956D-D97A212B1063}"/>
            </a:ext>
          </a:extLst>
        </xdr:cNvPr>
        <xdr:cNvSpPr txBox="1"/>
      </xdr:nvSpPr>
      <xdr:spPr>
        <a:xfrm>
          <a:off x="20199427" y="182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753" name="n_3aveValue【公民館】&#10;一人当たり面積">
          <a:extLst>
            <a:ext uri="{FF2B5EF4-FFF2-40B4-BE49-F238E27FC236}">
              <a16:creationId xmlns:a16="http://schemas.microsoft.com/office/drawing/2014/main" id="{A1BA58BD-1705-4050-A746-27B3E356DAA9}"/>
            </a:ext>
          </a:extLst>
        </xdr:cNvPr>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754" name="n_4aveValue【公民館】&#10;一人当たり面積">
          <a:extLst>
            <a:ext uri="{FF2B5EF4-FFF2-40B4-BE49-F238E27FC236}">
              <a16:creationId xmlns:a16="http://schemas.microsoft.com/office/drawing/2014/main" id="{190AC5BE-11F2-4B93-88DF-EA1172D692D4}"/>
            </a:ext>
          </a:extLst>
        </xdr:cNvPr>
        <xdr:cNvSpPr txBox="1"/>
      </xdr:nvSpPr>
      <xdr:spPr>
        <a:xfrm>
          <a:off x="18421427" y="182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151655</xdr:rowOff>
    </xdr:from>
    <xdr:ext cx="469744" cy="259045"/>
    <xdr:sp macro="" textlink="">
      <xdr:nvSpPr>
        <xdr:cNvPr id="755" name="n_1mainValue【公民館】&#10;一人当たり面積">
          <a:extLst>
            <a:ext uri="{FF2B5EF4-FFF2-40B4-BE49-F238E27FC236}">
              <a16:creationId xmlns:a16="http://schemas.microsoft.com/office/drawing/2014/main" id="{6772EF38-2424-47CE-AEC3-78B7A52E03F7}"/>
            </a:ext>
          </a:extLst>
        </xdr:cNvPr>
        <xdr:cNvSpPr txBox="1"/>
      </xdr:nvSpPr>
      <xdr:spPr>
        <a:xfrm>
          <a:off x="21075727" y="186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152037</xdr:rowOff>
    </xdr:from>
    <xdr:ext cx="469744" cy="259045"/>
    <xdr:sp macro="" textlink="">
      <xdr:nvSpPr>
        <xdr:cNvPr id="756" name="n_2mainValue【公民館】&#10;一人当たり面積">
          <a:extLst>
            <a:ext uri="{FF2B5EF4-FFF2-40B4-BE49-F238E27FC236}">
              <a16:creationId xmlns:a16="http://schemas.microsoft.com/office/drawing/2014/main" id="{733AB706-E765-4C3A-9A2A-B06CB99D0612}"/>
            </a:ext>
          </a:extLst>
        </xdr:cNvPr>
        <xdr:cNvSpPr txBox="1"/>
      </xdr:nvSpPr>
      <xdr:spPr>
        <a:xfrm>
          <a:off x="20199427" y="1866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152798</xdr:rowOff>
    </xdr:from>
    <xdr:ext cx="469744" cy="259045"/>
    <xdr:sp macro="" textlink="">
      <xdr:nvSpPr>
        <xdr:cNvPr id="757" name="n_3mainValue【公民館】&#10;一人当たり面積">
          <a:extLst>
            <a:ext uri="{FF2B5EF4-FFF2-40B4-BE49-F238E27FC236}">
              <a16:creationId xmlns:a16="http://schemas.microsoft.com/office/drawing/2014/main" id="{057425EC-79F9-4663-BB31-C7E15D3378A7}"/>
            </a:ext>
          </a:extLst>
        </xdr:cNvPr>
        <xdr:cNvSpPr txBox="1"/>
      </xdr:nvSpPr>
      <xdr:spPr>
        <a:xfrm>
          <a:off x="19310427" y="1866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153751</xdr:rowOff>
    </xdr:from>
    <xdr:ext cx="469744" cy="259045"/>
    <xdr:sp macro="" textlink="">
      <xdr:nvSpPr>
        <xdr:cNvPr id="758" name="n_4mainValue【公民館】&#10;一人当たり面積">
          <a:extLst>
            <a:ext uri="{FF2B5EF4-FFF2-40B4-BE49-F238E27FC236}">
              <a16:creationId xmlns:a16="http://schemas.microsoft.com/office/drawing/2014/main" id="{241F8A7F-E04E-4C45-AD7E-466C7824E867}"/>
            </a:ext>
          </a:extLst>
        </xdr:cNvPr>
        <xdr:cNvSpPr txBox="1"/>
      </xdr:nvSpPr>
      <xdr:spPr>
        <a:xfrm>
          <a:off x="18421427" y="1867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4F99786B-7C65-4AC4-93FF-B32E404BF1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6AF0706B-FF6A-4A18-AE4B-2573BCDC03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9D3202C7-368A-4FD5-BAD7-42AEFCEC91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道路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令和３年度における有形固定資産減価償却率は、前年度に比べ</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ポイント増加した。令和３年度における道路の新規取得路線数は</a:t>
          </a:r>
          <a:r>
            <a:rPr kumimoji="1" lang="en-US" altLang="ja-JP" sz="1050">
              <a:latin typeface="ＭＳ Ｐゴシック" panose="020B0600070205080204" pitchFamily="50" charset="-128"/>
              <a:ea typeface="ＭＳ Ｐゴシック" panose="020B0600070205080204" pitchFamily="50" charset="-128"/>
            </a:rPr>
            <a:t>82</a:t>
          </a:r>
          <a:r>
            <a:rPr kumimoji="1" lang="ja-JP" altLang="en-US" sz="1050">
              <a:latin typeface="ＭＳ Ｐゴシック" panose="020B0600070205080204" pitchFamily="50" charset="-128"/>
              <a:ea typeface="ＭＳ Ｐゴシック" panose="020B0600070205080204" pitchFamily="50" charset="-128"/>
            </a:rPr>
            <a:t>であり、その取得価額は約</a:t>
          </a:r>
          <a:r>
            <a:rPr kumimoji="1" lang="en-US" altLang="ja-JP" sz="1050">
              <a:latin typeface="ＭＳ Ｐゴシック" panose="020B0600070205080204" pitchFamily="50" charset="-128"/>
              <a:ea typeface="ＭＳ Ｐゴシック" panose="020B0600070205080204" pitchFamily="50" charset="-128"/>
            </a:rPr>
            <a:t>92,000</a:t>
          </a:r>
          <a:r>
            <a:rPr kumimoji="1" lang="ja-JP" altLang="en-US" sz="1050">
              <a:latin typeface="ＭＳ Ｐゴシック" panose="020B0600070205080204" pitchFamily="50" charset="-128"/>
              <a:ea typeface="ＭＳ Ｐゴシック" panose="020B0600070205080204" pitchFamily="50" charset="-128"/>
            </a:rPr>
            <a:t>千円であった。一方で、令和２年度における新規取得路線数は</a:t>
          </a:r>
          <a:r>
            <a:rPr kumimoji="1" lang="en-US" altLang="ja-JP" sz="1050">
              <a:latin typeface="ＭＳ Ｐゴシック" panose="020B0600070205080204" pitchFamily="50" charset="-128"/>
              <a:ea typeface="ＭＳ Ｐゴシック" panose="020B0600070205080204" pitchFamily="50" charset="-128"/>
            </a:rPr>
            <a:t>74</a:t>
          </a:r>
          <a:r>
            <a:rPr kumimoji="1" lang="ja-JP" altLang="en-US" sz="1050">
              <a:latin typeface="ＭＳ Ｐゴシック" panose="020B0600070205080204" pitchFamily="50" charset="-128"/>
              <a:ea typeface="ＭＳ Ｐゴシック" panose="020B0600070205080204" pitchFamily="50" charset="-128"/>
            </a:rPr>
            <a:t>であり、その取得価額は約</a:t>
          </a:r>
          <a:r>
            <a:rPr kumimoji="1" lang="en-US" altLang="ja-JP" sz="1050">
              <a:latin typeface="ＭＳ Ｐゴシック" panose="020B0600070205080204" pitchFamily="50" charset="-128"/>
              <a:ea typeface="ＭＳ Ｐゴシック" panose="020B0600070205080204" pitchFamily="50" charset="-128"/>
            </a:rPr>
            <a:t>156,000</a:t>
          </a:r>
          <a:r>
            <a:rPr kumimoji="1" lang="ja-JP" altLang="en-US" sz="1050">
              <a:latin typeface="ＭＳ Ｐゴシック" panose="020B0600070205080204" pitchFamily="50" charset="-128"/>
              <a:ea typeface="ＭＳ Ｐゴシック" panose="020B0600070205080204" pitchFamily="50" charset="-128"/>
            </a:rPr>
            <a:t>千円であった。有形固定資産の額が令和２年度比で減少したことや、新規取得による有形固定資産合計額が増加している以上に減価償却が進んでいることから、有形固定資産減価償却率が増加したと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橋りょう・トンネル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令和３年度における有形固定資産減価償却率は、前年度に比べ</a:t>
          </a:r>
          <a:r>
            <a:rPr kumimoji="1" lang="en-US" altLang="ja-JP" sz="1050">
              <a:latin typeface="ＭＳ Ｐゴシック" panose="020B0600070205080204" pitchFamily="50" charset="-128"/>
              <a:ea typeface="ＭＳ Ｐゴシック" panose="020B0600070205080204" pitchFamily="50" charset="-128"/>
            </a:rPr>
            <a:t>47.4</a:t>
          </a:r>
          <a:r>
            <a:rPr kumimoji="1" lang="ja-JP" altLang="en-US" sz="1050">
              <a:latin typeface="ＭＳ Ｐゴシック" panose="020B0600070205080204" pitchFamily="50" charset="-128"/>
              <a:ea typeface="ＭＳ Ｐゴシック" panose="020B0600070205080204" pitchFamily="50" charset="-128"/>
            </a:rPr>
            <a:t>ポイント減少した。これは、橋りょうの改築工事の実施によるものであると考えられる。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公営住宅</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令和３年度における有形固定資産減価償却率は、前年度に比べ</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ポイント増加した。令和２年度基準で令和元年度と比較した場合は</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ポイント増加が見てとれ、前回同様に増加しているものの、緩やかな増加値である。これは、公営住宅の全体的な減価償却が進む一方で、一部公営住宅の長寿命化に伴う改修が行われたことによると考えられる。また、一人当たりの面積が約</a:t>
          </a:r>
          <a:r>
            <a:rPr kumimoji="1" lang="en-US" altLang="ja-JP" sz="1050">
              <a:latin typeface="ＭＳ Ｐゴシック" panose="020B0600070205080204" pitchFamily="50" charset="-128"/>
              <a:ea typeface="ＭＳ Ｐゴシック" panose="020B0600070205080204" pitchFamily="50" charset="-128"/>
            </a:rPr>
            <a:t>250㎡</a:t>
          </a:r>
          <a:r>
            <a:rPr kumimoji="1" lang="ja-JP" altLang="en-US" sz="1050">
              <a:latin typeface="ＭＳ Ｐゴシック" panose="020B0600070205080204" pitchFamily="50" charset="-128"/>
              <a:ea typeface="ＭＳ Ｐゴシック" panose="020B0600070205080204" pitchFamily="50" charset="-128"/>
            </a:rPr>
            <a:t>減少しているが、これは、災害公営住宅の払い下げによるものである。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認定こども園</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令和３年度における有形固定資産減価償却率は、前年度に比べ</a:t>
          </a:r>
          <a:r>
            <a:rPr kumimoji="1" lang="en-US" altLang="ja-JP" sz="1050">
              <a:latin typeface="ＭＳ Ｐゴシック" panose="020B0600070205080204" pitchFamily="50" charset="-128"/>
              <a:ea typeface="ＭＳ Ｐゴシック" panose="020B0600070205080204" pitchFamily="50" charset="-128"/>
            </a:rPr>
            <a:t>3.2</a:t>
          </a:r>
          <a:r>
            <a:rPr kumimoji="1" lang="ja-JP" altLang="en-US" sz="1050">
              <a:latin typeface="ＭＳ Ｐゴシック" panose="020B0600070205080204" pitchFamily="50" charset="-128"/>
              <a:ea typeface="ＭＳ Ｐゴシック" panose="020B0600070205080204" pitchFamily="50" charset="-128"/>
            </a:rPr>
            <a:t>ポイント増加した。令和元年度及び２年度の比較においても</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ポイントの増加であり、減価償却が進んでいることのみが増加の要因であると考えられる。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学校施設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令和３年度における有形固定資産減価償却率は、前年度に比べ</a:t>
          </a:r>
          <a:r>
            <a:rPr kumimoji="1" lang="en-US" altLang="ja-JP" sz="1050">
              <a:latin typeface="ＭＳ Ｐゴシック" panose="020B0600070205080204" pitchFamily="50" charset="-128"/>
              <a:ea typeface="ＭＳ Ｐゴシック" panose="020B0600070205080204" pitchFamily="50" charset="-128"/>
            </a:rPr>
            <a:t>3.6</a:t>
          </a:r>
          <a:r>
            <a:rPr kumimoji="1" lang="ja-JP" altLang="en-US" sz="1050">
              <a:latin typeface="ＭＳ Ｐゴシック" panose="020B0600070205080204" pitchFamily="50" charset="-128"/>
              <a:ea typeface="ＭＳ Ｐゴシック" panose="020B0600070205080204" pitchFamily="50" charset="-128"/>
            </a:rPr>
            <a:t>ポイント減少した。これは、令和４年度に小学校の統合をするにあたり、統合元の小学校の設備改修等の工事により約</a:t>
          </a:r>
          <a:r>
            <a:rPr kumimoji="1" lang="en-US" altLang="ja-JP" sz="1050">
              <a:latin typeface="ＭＳ Ｐゴシック" panose="020B0600070205080204" pitchFamily="50" charset="-128"/>
              <a:ea typeface="ＭＳ Ｐゴシック" panose="020B0600070205080204" pitchFamily="50" charset="-128"/>
            </a:rPr>
            <a:t>500,000</a:t>
          </a:r>
          <a:r>
            <a:rPr kumimoji="1" lang="ja-JP" altLang="en-US" sz="1050">
              <a:latin typeface="ＭＳ Ｐゴシック" panose="020B0600070205080204" pitchFamily="50" charset="-128"/>
              <a:ea typeface="ＭＳ Ｐゴシック" panose="020B0600070205080204" pitchFamily="50" charset="-128"/>
            </a:rPr>
            <a:t>千円の有形固定資産が増加したことが要因である。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公民館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令和３年度における有形固定資産減価償却率は、前年度に比べ</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ポイント増加した。令和元年度及び２年度の比較においても</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ポイントの増加であり、減価償却が進んでいることのみが増加の要因である。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DE2BB4B-5510-4ED7-9463-DEB76E7C098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4C2E7F3-D9DD-44B2-A3DA-C61EB35D6E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0FA7CA-9BB1-4CA4-A4F6-D7AE2CBE3B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4D5AA6-3A92-4EB1-9102-11A19139091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12EA7F-A767-401D-98CE-13FC62EC77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D1FCA2-F38A-44BF-8439-7BE5960BDEF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B01AE1-BC17-4CE3-B3B2-13DD6A56273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24642C-9982-41D9-82A5-8DA7CC5A43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6AB4AA-D6CE-451E-BF87-4698677942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BDC7D87-9BA4-4AF7-91CA-93977895FF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6,682
6,594
103.64
12,982,512
11,509,873
766,716
3,483,055
597,846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24F9330-BB04-410D-A5CF-DFDCF57C1B3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B0A4CBF-0040-4F6A-913E-FF77ED10C13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1B09277-3A63-48C5-B74E-14AC83DA74D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23FBAD-6E0C-4490-90F9-F0CCDA2CD66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5401FE0-44D8-4F9A-8BE3-A5A0193B6D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69D42D5-D0F9-4B3F-844F-C3E73E03C30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95BF38B-5AE2-4063-80EF-F56753CB7DF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1E5FEB-3508-47D2-8FB3-E0462ECE56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96B54E-3DC8-427E-B620-C3DA0C7A029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9067040-D891-4697-B70F-21C5C6557CE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3F5AA40-230A-45A2-82EC-A0CCEB9908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34F023-36EC-424B-AFCE-634FFCA4168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E37B58B-942C-4826-A538-04C0919F69C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408B082-35EF-4310-8A9D-D265AAF54CD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03D35B3-4FD3-4258-BA17-C70C074B370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0A35B9-DA61-4EC4-B9FA-339AF303E9D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E2379D7-93C4-42DF-9105-CC146A05EC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204F143-8811-471E-9BD3-E652386AAAD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D4B4AA-F17C-4582-A271-6AB7F1DC708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90938D6-9393-4A32-AEC5-C8A43548EEE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B0A3B09-8227-47DB-B5EA-3D357048FF5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65B6380-E52B-41FC-BFBB-B928AC0629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89EF5CF-8C09-4EEC-851C-0D50808786E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C9B70D7-1DF9-4177-BE60-8D5A8059ECA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B2A88E-8461-47BF-AC64-9841228B0C7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D5CBA09-8B52-40F3-AEF7-57B3042B165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B597E2-6C7E-432D-919C-5D9A073E7BB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F95BB28-7FEC-4E03-BBE6-EF46054CEF9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9A4AC7-CBD3-4546-819B-9B28279FC77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DD01035-84EF-42A5-92AC-B35F0DFB91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B1EE59F-09C9-4122-B228-52F757CD38B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65E44E7-C8B2-4FDC-B348-E2DFEC0EFFB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A005EC1-0CA8-4322-8F99-D36F551582F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74C5897-1DF5-4E03-93FE-450D582CF44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DA34E3A-C057-48CE-AC03-96C952D6A83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ED70BDB-E313-4A85-AEE1-61B469014C1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1DCFB56-D3E0-4309-829F-11C2106A95E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A9615FC-6262-4E9A-953C-F85BB746D26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E95A6D0-CCF6-4C43-BDC9-3EBC73D652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D5E7B48-9702-407E-99D9-6372820AE45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98EB020-AAC3-49DB-B967-6A5C77A39AF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03C5AE1-629F-4834-A7F5-C36D1805DA7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14AF0A4-65D4-44E0-962A-0F04E688BC6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E11ECA7-C945-4F2E-BC1A-705C644EE14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22F4C19-6CD0-4D05-A8C8-5599920474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2CC8FFA-D4DF-4485-A258-B4D921A20D3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D5EA13F-63AF-4099-8A6D-E70AAEDE98C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8BE4DDE-1E2A-4AB9-8803-97AAD38C258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58D93024-649A-4E18-B3DE-5C81C968941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CEAC8FDB-76AE-48A6-B438-F6EBE93483A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7A880A0-9C94-4C7F-ACD4-89F2D03CE7B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3F4CF39-1003-4B84-88C1-47277CF929B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7C79EC51-B1B1-4E64-9C9F-48956217B0E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B8C77EF9-B23E-4763-A4A3-FF8E1550BE7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3EE3D795-0EDE-428E-BDAD-3B8F168B0FC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7828CA8-7A8D-4997-8DDD-AC2CF1E7BF7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1AC9F47-5551-400D-BEEE-4FA9DB8E9FC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89A8F58B-173F-4E05-8505-AE57C337B75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2314D59-7CAA-4495-9CEF-EF033A0F5F5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8AA5928-F077-45F5-AE61-034FD3DFE2A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A614DB6-C9A9-492F-AD57-6E39389AB84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ABDE46E3-E49E-40E9-A450-6C673E426A7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6942C89-9686-4F83-A978-A2AEF0B86354}"/>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DD97E46-D660-4AD4-9ECF-2DC1D38669F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9E46933-D60B-4477-B535-E673BC4E46C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7890D015-3AC7-4125-A45A-A5196D2CFB49}"/>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85AEC657-AD1F-4C3F-BF1D-DC706FC3FD62}"/>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E0EA72B9-15E0-4F9E-87D4-94C7830815D4}"/>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EEFC8668-F064-4730-B4CD-3491CCCC0F22}"/>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a:extLst>
            <a:ext uri="{FF2B5EF4-FFF2-40B4-BE49-F238E27FC236}">
              <a16:creationId xmlns:a16="http://schemas.microsoft.com/office/drawing/2014/main" id="{82F12A2B-88CB-44C5-80AF-27A395870715}"/>
            </a:ext>
          </a:extLst>
        </xdr:cNvPr>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a:extLst>
            <a:ext uri="{FF2B5EF4-FFF2-40B4-BE49-F238E27FC236}">
              <a16:creationId xmlns:a16="http://schemas.microsoft.com/office/drawing/2014/main" id="{4D44B4E3-230F-439A-9074-0BC5B519FC50}"/>
            </a:ext>
          </a:extLst>
        </xdr:cNvPr>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a:extLst>
            <a:ext uri="{FF2B5EF4-FFF2-40B4-BE49-F238E27FC236}">
              <a16:creationId xmlns:a16="http://schemas.microsoft.com/office/drawing/2014/main" id="{D1D01D27-1BC9-421A-B993-D98979345B88}"/>
            </a:ext>
          </a:extLst>
        </xdr:cNvPr>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a:extLst>
            <a:ext uri="{FF2B5EF4-FFF2-40B4-BE49-F238E27FC236}">
              <a16:creationId xmlns:a16="http://schemas.microsoft.com/office/drawing/2014/main" id="{70AC6B22-C006-4D18-9ABF-3FB872942759}"/>
            </a:ext>
          </a:extLst>
        </xdr:cNvPr>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18FB1A0-C3CA-4F8C-A6BB-4FBDBF1BD7F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93FE927-8FA9-4F82-A698-EE36F34ACD1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9BB3895-C049-4BDB-8A9C-91EBCE3A6F2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65F1141-025C-4653-9261-0A65DDEFB19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CE38C2B1-35D7-4ABD-8E3B-A21489123D3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119017</xdr:rowOff>
    </xdr:from>
    <xdr:to>
      <xdr:col>24</xdr:col>
      <xdr:colOff>114300</xdr:colOff>
      <xdr:row>56</xdr:row>
      <xdr:rowOff>49167</xdr:rowOff>
    </xdr:to>
    <xdr:sp macro="" textlink="">
      <xdr:nvSpPr>
        <xdr:cNvPr id="90" name="楕円 89">
          <a:extLst>
            <a:ext uri="{FF2B5EF4-FFF2-40B4-BE49-F238E27FC236}">
              <a16:creationId xmlns:a16="http://schemas.microsoft.com/office/drawing/2014/main" id="{A3EE1C8B-61D1-4B0C-A44A-04AF1503FB6E}"/>
            </a:ext>
          </a:extLst>
        </xdr:cNvPr>
        <xdr:cNvSpPr/>
      </xdr:nvSpPr>
      <xdr:spPr>
        <a:xfrm>
          <a:off x="4584700" y="95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72044</xdr:rowOff>
    </xdr:from>
    <xdr:ext cx="340478" cy="259045"/>
    <xdr:sp macro="" textlink="">
      <xdr:nvSpPr>
        <xdr:cNvPr id="91" name="【体育館・プール】&#10;有形固定資産減価償却率該当値テキスト">
          <a:extLst>
            <a:ext uri="{FF2B5EF4-FFF2-40B4-BE49-F238E27FC236}">
              <a16:creationId xmlns:a16="http://schemas.microsoft.com/office/drawing/2014/main" id="{171ADA9C-8989-429E-829A-BE955D423989}"/>
            </a:ext>
          </a:extLst>
        </xdr:cNvPr>
        <xdr:cNvSpPr txBox="1"/>
      </xdr:nvSpPr>
      <xdr:spPr>
        <a:xfrm>
          <a:off x="4673600" y="9501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76563</xdr:rowOff>
    </xdr:from>
    <xdr:to>
      <xdr:col>20</xdr:col>
      <xdr:colOff>38100</xdr:colOff>
      <xdr:row>56</xdr:row>
      <xdr:rowOff>6713</xdr:rowOff>
    </xdr:to>
    <xdr:sp macro="" textlink="">
      <xdr:nvSpPr>
        <xdr:cNvPr id="92" name="楕円 91">
          <a:extLst>
            <a:ext uri="{FF2B5EF4-FFF2-40B4-BE49-F238E27FC236}">
              <a16:creationId xmlns:a16="http://schemas.microsoft.com/office/drawing/2014/main" id="{9E3A53F2-646A-491E-9CC8-4B8456A400D2}"/>
            </a:ext>
          </a:extLst>
        </xdr:cNvPr>
        <xdr:cNvSpPr/>
      </xdr:nvSpPr>
      <xdr:spPr>
        <a:xfrm>
          <a:off x="3746500" y="95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127363</xdr:rowOff>
    </xdr:from>
    <xdr:to>
      <xdr:col>24</xdr:col>
      <xdr:colOff>63500</xdr:colOff>
      <xdr:row>55</xdr:row>
      <xdr:rowOff>169817</xdr:rowOff>
    </xdr:to>
    <xdr:cxnSp macro="">
      <xdr:nvCxnSpPr>
        <xdr:cNvPr id="93" name="直線コネクタ 92">
          <a:extLst>
            <a:ext uri="{FF2B5EF4-FFF2-40B4-BE49-F238E27FC236}">
              <a16:creationId xmlns:a16="http://schemas.microsoft.com/office/drawing/2014/main" id="{F04306DC-94F3-4A13-9332-DC7D2B4A6856}"/>
            </a:ext>
          </a:extLst>
        </xdr:cNvPr>
        <xdr:cNvCxnSpPr/>
      </xdr:nvCxnSpPr>
      <xdr:spPr>
        <a:xfrm>
          <a:off x="3797300" y="955711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143510</xdr:rowOff>
    </xdr:from>
    <xdr:to>
      <xdr:col>15</xdr:col>
      <xdr:colOff>101600</xdr:colOff>
      <xdr:row>56</xdr:row>
      <xdr:rowOff>73660</xdr:rowOff>
    </xdr:to>
    <xdr:sp macro="" textlink="">
      <xdr:nvSpPr>
        <xdr:cNvPr id="94" name="楕円 93">
          <a:extLst>
            <a:ext uri="{FF2B5EF4-FFF2-40B4-BE49-F238E27FC236}">
              <a16:creationId xmlns:a16="http://schemas.microsoft.com/office/drawing/2014/main" id="{2E6A88E8-22D5-49D4-B4AB-A74C33D1071A}"/>
            </a:ext>
          </a:extLst>
        </xdr:cNvPr>
        <xdr:cNvSpPr/>
      </xdr:nvSpPr>
      <xdr:spPr>
        <a:xfrm>
          <a:off x="2857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127363</xdr:rowOff>
    </xdr:from>
    <xdr:to>
      <xdr:col>19</xdr:col>
      <xdr:colOff>177800</xdr:colOff>
      <xdr:row>56</xdr:row>
      <xdr:rowOff>22860</xdr:rowOff>
    </xdr:to>
    <xdr:cxnSp macro="">
      <xdr:nvCxnSpPr>
        <xdr:cNvPr id="95" name="直線コネクタ 94">
          <a:extLst>
            <a:ext uri="{FF2B5EF4-FFF2-40B4-BE49-F238E27FC236}">
              <a16:creationId xmlns:a16="http://schemas.microsoft.com/office/drawing/2014/main" id="{1180883B-0146-4FE2-B656-DD56E33E839C}"/>
            </a:ext>
          </a:extLst>
        </xdr:cNvPr>
        <xdr:cNvCxnSpPr/>
      </xdr:nvCxnSpPr>
      <xdr:spPr>
        <a:xfrm flipV="1">
          <a:off x="2908300" y="955711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104322</xdr:rowOff>
    </xdr:from>
    <xdr:to>
      <xdr:col>10</xdr:col>
      <xdr:colOff>165100</xdr:colOff>
      <xdr:row>56</xdr:row>
      <xdr:rowOff>34472</xdr:rowOff>
    </xdr:to>
    <xdr:sp macro="" textlink="">
      <xdr:nvSpPr>
        <xdr:cNvPr id="96" name="楕円 95">
          <a:extLst>
            <a:ext uri="{FF2B5EF4-FFF2-40B4-BE49-F238E27FC236}">
              <a16:creationId xmlns:a16="http://schemas.microsoft.com/office/drawing/2014/main" id="{B2D13569-C208-471D-8739-E3AF232CFCA0}"/>
            </a:ext>
          </a:extLst>
        </xdr:cNvPr>
        <xdr:cNvSpPr/>
      </xdr:nvSpPr>
      <xdr:spPr>
        <a:xfrm>
          <a:off x="1968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155122</xdr:rowOff>
    </xdr:from>
    <xdr:to>
      <xdr:col>15</xdr:col>
      <xdr:colOff>50800</xdr:colOff>
      <xdr:row>56</xdr:row>
      <xdr:rowOff>22860</xdr:rowOff>
    </xdr:to>
    <xdr:cxnSp macro="">
      <xdr:nvCxnSpPr>
        <xdr:cNvPr id="97" name="直線コネクタ 96">
          <a:extLst>
            <a:ext uri="{FF2B5EF4-FFF2-40B4-BE49-F238E27FC236}">
              <a16:creationId xmlns:a16="http://schemas.microsoft.com/office/drawing/2014/main" id="{7C770B54-5287-4231-8A00-D4935CC66EC3}"/>
            </a:ext>
          </a:extLst>
        </xdr:cNvPr>
        <xdr:cNvCxnSpPr/>
      </xdr:nvCxnSpPr>
      <xdr:spPr>
        <a:xfrm>
          <a:off x="2019300" y="95848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a:extLst>
            <a:ext uri="{FF2B5EF4-FFF2-40B4-BE49-F238E27FC236}">
              <a16:creationId xmlns:a16="http://schemas.microsoft.com/office/drawing/2014/main" id="{7EF957E1-86D6-4441-9C02-A2CD8BE283A6}"/>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155122</xdr:rowOff>
    </xdr:from>
    <xdr:to>
      <xdr:col>10</xdr:col>
      <xdr:colOff>114300</xdr:colOff>
      <xdr:row>64</xdr:row>
      <xdr:rowOff>130628</xdr:rowOff>
    </xdr:to>
    <xdr:cxnSp macro="">
      <xdr:nvCxnSpPr>
        <xdr:cNvPr id="99" name="直線コネクタ 98">
          <a:extLst>
            <a:ext uri="{FF2B5EF4-FFF2-40B4-BE49-F238E27FC236}">
              <a16:creationId xmlns:a16="http://schemas.microsoft.com/office/drawing/2014/main" id="{D4861CBF-B25F-4EFC-906D-42D4A2BC5EC0}"/>
            </a:ext>
          </a:extLst>
        </xdr:cNvPr>
        <xdr:cNvCxnSpPr/>
      </xdr:nvCxnSpPr>
      <xdr:spPr>
        <a:xfrm flipV="1">
          <a:off x="1130300" y="9584872"/>
          <a:ext cx="889000" cy="151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97444</xdr:rowOff>
    </xdr:from>
    <xdr:ext cx="405111" cy="259045"/>
    <xdr:sp macro="" textlink="">
      <xdr:nvSpPr>
        <xdr:cNvPr id="100" name="n_1aveValue【体育館・プール】&#10;有形固定資産減価償却率">
          <a:extLst>
            <a:ext uri="{FF2B5EF4-FFF2-40B4-BE49-F238E27FC236}">
              <a16:creationId xmlns:a16="http://schemas.microsoft.com/office/drawing/2014/main" id="{E2E20305-AC8E-4B65-AAF8-CE57F40F02FA}"/>
            </a:ext>
          </a:extLst>
        </xdr:cNvPr>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56623</xdr:rowOff>
    </xdr:from>
    <xdr:ext cx="405111" cy="259045"/>
    <xdr:sp macro="" textlink="">
      <xdr:nvSpPr>
        <xdr:cNvPr id="101" name="n_2aveValue【体育館・プール】&#10;有形固定資産減価償却率">
          <a:extLst>
            <a:ext uri="{FF2B5EF4-FFF2-40B4-BE49-F238E27FC236}">
              <a16:creationId xmlns:a16="http://schemas.microsoft.com/office/drawing/2014/main" id="{AD5104F0-16DA-4B3E-A0FA-B631D4CB004C}"/>
            </a:ext>
          </a:extLst>
        </xdr:cNvPr>
        <xdr:cNvSpPr txBox="1"/>
      </xdr:nvSpPr>
      <xdr:spPr>
        <a:xfrm>
          <a:off x="2705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45193</xdr:rowOff>
    </xdr:from>
    <xdr:ext cx="405111" cy="259045"/>
    <xdr:sp macro="" textlink="">
      <xdr:nvSpPr>
        <xdr:cNvPr id="102" name="n_3aveValue【体育館・プール】&#10;有形固定資産減価償却率">
          <a:extLst>
            <a:ext uri="{FF2B5EF4-FFF2-40B4-BE49-F238E27FC236}">
              <a16:creationId xmlns:a16="http://schemas.microsoft.com/office/drawing/2014/main" id="{1DBF4616-DDAF-46B4-8F44-EC5CF7D330C6}"/>
            </a:ext>
          </a:extLst>
        </xdr:cNvPr>
        <xdr:cNvSpPr txBox="1"/>
      </xdr:nvSpPr>
      <xdr:spPr>
        <a:xfrm>
          <a:off x="1816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103" name="n_4aveValue【体育館・プール】&#10;有形固定資産減価償却率">
          <a:extLst>
            <a:ext uri="{FF2B5EF4-FFF2-40B4-BE49-F238E27FC236}">
              <a16:creationId xmlns:a16="http://schemas.microsoft.com/office/drawing/2014/main" id="{086258A6-0B6C-4956-85AE-3A4E81518355}"/>
            </a:ext>
          </a:extLst>
        </xdr:cNvPr>
        <xdr:cNvSpPr txBox="1"/>
      </xdr:nvSpPr>
      <xdr:spPr>
        <a:xfrm>
          <a:off x="927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23240</xdr:rowOff>
    </xdr:from>
    <xdr:ext cx="340478" cy="259045"/>
    <xdr:sp macro="" textlink="">
      <xdr:nvSpPr>
        <xdr:cNvPr id="104" name="n_1mainValue【体育館・プール】&#10;有形固定資産減価償却率">
          <a:extLst>
            <a:ext uri="{FF2B5EF4-FFF2-40B4-BE49-F238E27FC236}">
              <a16:creationId xmlns:a16="http://schemas.microsoft.com/office/drawing/2014/main" id="{8D99FA3E-C994-4F9D-B198-5D656831153F}"/>
            </a:ext>
          </a:extLst>
        </xdr:cNvPr>
        <xdr:cNvSpPr txBox="1"/>
      </xdr:nvSpPr>
      <xdr:spPr>
        <a:xfrm>
          <a:off x="3614361" y="92815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90187</xdr:rowOff>
    </xdr:from>
    <xdr:ext cx="340478" cy="259045"/>
    <xdr:sp macro="" textlink="">
      <xdr:nvSpPr>
        <xdr:cNvPr id="105" name="n_2mainValue【体育館・プール】&#10;有形固定資産減価償却率">
          <a:extLst>
            <a:ext uri="{FF2B5EF4-FFF2-40B4-BE49-F238E27FC236}">
              <a16:creationId xmlns:a16="http://schemas.microsoft.com/office/drawing/2014/main" id="{AC2E2FEC-C2B8-469F-8052-C4DC25C23C60}"/>
            </a:ext>
          </a:extLst>
        </xdr:cNvPr>
        <xdr:cNvSpPr txBox="1"/>
      </xdr:nvSpPr>
      <xdr:spPr>
        <a:xfrm>
          <a:off x="2738061" y="9348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50999</xdr:rowOff>
    </xdr:from>
    <xdr:ext cx="340478" cy="259045"/>
    <xdr:sp macro="" textlink="">
      <xdr:nvSpPr>
        <xdr:cNvPr id="106" name="n_3mainValue【体育館・プール】&#10;有形固定資産減価償却率">
          <a:extLst>
            <a:ext uri="{FF2B5EF4-FFF2-40B4-BE49-F238E27FC236}">
              <a16:creationId xmlns:a16="http://schemas.microsoft.com/office/drawing/2014/main" id="{9B1DD6CD-6638-4943-8573-6DAEE8086A9E}"/>
            </a:ext>
          </a:extLst>
        </xdr:cNvPr>
        <xdr:cNvSpPr txBox="1"/>
      </xdr:nvSpPr>
      <xdr:spPr>
        <a:xfrm>
          <a:off x="1849061" y="930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a:extLst>
            <a:ext uri="{FF2B5EF4-FFF2-40B4-BE49-F238E27FC236}">
              <a16:creationId xmlns:a16="http://schemas.microsoft.com/office/drawing/2014/main" id="{F207E9B8-6A04-4D80-A5FD-872D6F5EDC0E}"/>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4EC75793-BC23-4F2D-9CE1-048EDC0D1A0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A1474EC1-7669-4C8A-9030-FFB2F9A16B3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87D31796-4872-4A28-A0E1-788D982A706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7E0EC9D3-4783-478F-A1A6-B2BD6863903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DC5217B-F086-4C4B-8F87-8269F5ED1F5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70BC231C-3AE0-48FC-9C23-51D4FB821F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9D2966AC-E248-45E4-B356-84CF9CD556B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9C59E7A9-C51F-4FB1-BF3E-7B5480F3697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F0E7E757-A175-45BD-9356-8155545D067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F53D9C7E-699D-4323-A95D-00818C6552D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C4FA8451-99BD-4A3C-A2D7-10C05F96D03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19BE544F-85D4-461E-A187-856E5D31182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BF734088-0667-4057-B0FD-B05FF52E8D2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9E79EADC-A8AD-4540-8C33-B5D682697AE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C941069-BA7E-4C96-9613-E564B3D49C3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CDDF49-45D4-4EF1-9BD9-8A72EADE5C95}"/>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CD9DE711-2F99-483D-ADAA-359C798B2C4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C0E5FCD8-8C8F-445C-A8FA-7FE898FF460F}"/>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3121F968-889D-49F4-A4A7-7A4FD20492E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FE3F4E03-0072-4048-A8F3-CE3E7FDA1D3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53EB4DF6-E238-46FA-A222-4A4C117B527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774C9676-DE3D-47B3-853E-CEA202816489}"/>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A272E788-F863-47CC-BE4A-060D81BCB2E9}"/>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9B739EDD-1D90-4D6D-8ECE-1AE43128CAE2}"/>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7B07CF45-B455-403B-B54B-A7547CBE9D8D}"/>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98F5BE90-82B2-4E6D-85F7-7935B5F8F728}"/>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a:extLst>
            <a:ext uri="{FF2B5EF4-FFF2-40B4-BE49-F238E27FC236}">
              <a16:creationId xmlns:a16="http://schemas.microsoft.com/office/drawing/2014/main" id="{D3B8AB45-8289-4CBC-B81A-B64586113ED1}"/>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CD9B5A21-108D-41E4-AAD6-26A7C32E2F65}"/>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29027</xdr:rowOff>
    </xdr:from>
    <xdr:to>
      <xdr:col>50</xdr:col>
      <xdr:colOff>165100</xdr:colOff>
      <xdr:row>63</xdr:row>
      <xdr:rowOff>130627</xdr:rowOff>
    </xdr:to>
    <xdr:sp macro="" textlink="">
      <xdr:nvSpPr>
        <xdr:cNvPr id="136" name="フローチャート: 判断 135">
          <a:extLst>
            <a:ext uri="{FF2B5EF4-FFF2-40B4-BE49-F238E27FC236}">
              <a16:creationId xmlns:a16="http://schemas.microsoft.com/office/drawing/2014/main" id="{DB35E475-3FE2-4EC8-B850-614431299C3C}"/>
            </a:ext>
          </a:extLst>
        </xdr:cNvPr>
        <xdr:cNvSpPr/>
      </xdr:nvSpPr>
      <xdr:spPr>
        <a:xfrm>
          <a:off x="9588500" y="1083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34056</xdr:rowOff>
    </xdr:from>
    <xdr:to>
      <xdr:col>46</xdr:col>
      <xdr:colOff>38100</xdr:colOff>
      <xdr:row>63</xdr:row>
      <xdr:rowOff>135656</xdr:rowOff>
    </xdr:to>
    <xdr:sp macro="" textlink="">
      <xdr:nvSpPr>
        <xdr:cNvPr id="137" name="フローチャート: 判断 136">
          <a:extLst>
            <a:ext uri="{FF2B5EF4-FFF2-40B4-BE49-F238E27FC236}">
              <a16:creationId xmlns:a16="http://schemas.microsoft.com/office/drawing/2014/main" id="{60DE2803-BF2C-4C33-9692-26C36037B30A}"/>
            </a:ext>
          </a:extLst>
        </xdr:cNvPr>
        <xdr:cNvSpPr/>
      </xdr:nvSpPr>
      <xdr:spPr>
        <a:xfrm>
          <a:off x="8699500" y="108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21620</xdr:rowOff>
    </xdr:from>
    <xdr:to>
      <xdr:col>41</xdr:col>
      <xdr:colOff>101600</xdr:colOff>
      <xdr:row>63</xdr:row>
      <xdr:rowOff>123220</xdr:rowOff>
    </xdr:to>
    <xdr:sp macro="" textlink="">
      <xdr:nvSpPr>
        <xdr:cNvPr id="138" name="フローチャート: 判断 137">
          <a:extLst>
            <a:ext uri="{FF2B5EF4-FFF2-40B4-BE49-F238E27FC236}">
              <a16:creationId xmlns:a16="http://schemas.microsoft.com/office/drawing/2014/main" id="{75F8A0A0-ED69-4817-8E7D-DE30C3AF4BA9}"/>
            </a:ext>
          </a:extLst>
        </xdr:cNvPr>
        <xdr:cNvSpPr/>
      </xdr:nvSpPr>
      <xdr:spPr>
        <a:xfrm>
          <a:off x="7810500" y="10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45852</xdr:rowOff>
    </xdr:from>
    <xdr:to>
      <xdr:col>36</xdr:col>
      <xdr:colOff>165100</xdr:colOff>
      <xdr:row>63</xdr:row>
      <xdr:rowOff>147452</xdr:rowOff>
    </xdr:to>
    <xdr:sp macro="" textlink="">
      <xdr:nvSpPr>
        <xdr:cNvPr id="139" name="フローチャート: 判断 138">
          <a:extLst>
            <a:ext uri="{FF2B5EF4-FFF2-40B4-BE49-F238E27FC236}">
              <a16:creationId xmlns:a16="http://schemas.microsoft.com/office/drawing/2014/main" id="{19FBAE44-F237-4062-B3C0-215513AEC48B}"/>
            </a:ext>
          </a:extLst>
        </xdr:cNvPr>
        <xdr:cNvSpPr/>
      </xdr:nvSpPr>
      <xdr:spPr>
        <a:xfrm>
          <a:off x="6921500" y="1084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51189665-7321-4779-A04B-95EAD13DCAC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10241C3-F9B4-4AB6-8B58-68A1D7FD2DD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351C9FAD-0C73-4CE9-9966-F55920443DE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933186D-9776-4898-AD96-D62E71B589B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6E8D7EBA-C617-403E-865C-E926503C3BD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30216</xdr:rowOff>
    </xdr:from>
    <xdr:to>
      <xdr:col>55</xdr:col>
      <xdr:colOff>50800</xdr:colOff>
      <xdr:row>63</xdr:row>
      <xdr:rowOff>131816</xdr:rowOff>
    </xdr:to>
    <xdr:sp macro="" textlink="">
      <xdr:nvSpPr>
        <xdr:cNvPr id="145" name="楕円 144">
          <a:extLst>
            <a:ext uri="{FF2B5EF4-FFF2-40B4-BE49-F238E27FC236}">
              <a16:creationId xmlns:a16="http://schemas.microsoft.com/office/drawing/2014/main" id="{422BE0DD-36DC-4E12-BE56-FF2CE839B90C}"/>
            </a:ext>
          </a:extLst>
        </xdr:cNvPr>
        <xdr:cNvSpPr/>
      </xdr:nvSpPr>
      <xdr:spPr>
        <a:xfrm>
          <a:off x="10426700" y="108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146" name="【体育館・プール】&#10;一人当たり面積該当値テキスト">
          <a:extLst>
            <a:ext uri="{FF2B5EF4-FFF2-40B4-BE49-F238E27FC236}">
              <a16:creationId xmlns:a16="http://schemas.microsoft.com/office/drawing/2014/main" id="{FFAF0651-B9E0-49F7-943F-F2C2D46483B4}"/>
            </a:ext>
          </a:extLst>
        </xdr:cNvPr>
        <xdr:cNvSpPr txBox="1"/>
      </xdr:nvSpPr>
      <xdr:spPr>
        <a:xfrm>
          <a:off x="10515600"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31221</xdr:rowOff>
    </xdr:from>
    <xdr:to>
      <xdr:col>50</xdr:col>
      <xdr:colOff>165100</xdr:colOff>
      <xdr:row>63</xdr:row>
      <xdr:rowOff>132821</xdr:rowOff>
    </xdr:to>
    <xdr:sp macro="" textlink="">
      <xdr:nvSpPr>
        <xdr:cNvPr id="147" name="楕円 146">
          <a:extLst>
            <a:ext uri="{FF2B5EF4-FFF2-40B4-BE49-F238E27FC236}">
              <a16:creationId xmlns:a16="http://schemas.microsoft.com/office/drawing/2014/main" id="{38526AAA-F775-48E9-A7D8-0B5CC9408A69}"/>
            </a:ext>
          </a:extLst>
        </xdr:cNvPr>
        <xdr:cNvSpPr/>
      </xdr:nvSpPr>
      <xdr:spPr>
        <a:xfrm>
          <a:off x="9588500" y="108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81016</xdr:rowOff>
    </xdr:from>
    <xdr:to>
      <xdr:col>55</xdr:col>
      <xdr:colOff>0</xdr:colOff>
      <xdr:row>63</xdr:row>
      <xdr:rowOff>82021</xdr:rowOff>
    </xdr:to>
    <xdr:cxnSp macro="">
      <xdr:nvCxnSpPr>
        <xdr:cNvPr id="148" name="直線コネクタ 147">
          <a:extLst>
            <a:ext uri="{FF2B5EF4-FFF2-40B4-BE49-F238E27FC236}">
              <a16:creationId xmlns:a16="http://schemas.microsoft.com/office/drawing/2014/main" id="{ADF75071-B1F5-4F6A-A8E3-4ED8959B87E5}"/>
            </a:ext>
          </a:extLst>
        </xdr:cNvPr>
        <xdr:cNvCxnSpPr/>
      </xdr:nvCxnSpPr>
      <xdr:spPr>
        <a:xfrm flipV="1">
          <a:off x="9639300" y="10882366"/>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49" name="楕円 148">
          <a:extLst>
            <a:ext uri="{FF2B5EF4-FFF2-40B4-BE49-F238E27FC236}">
              <a16:creationId xmlns:a16="http://schemas.microsoft.com/office/drawing/2014/main" id="{A6D32721-0EEF-498F-9019-8E7E405092E5}"/>
            </a:ext>
          </a:extLst>
        </xdr:cNvPr>
        <xdr:cNvSpPr/>
      </xdr:nvSpPr>
      <xdr:spPr>
        <a:xfrm>
          <a:off x="8699500" y="1081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66934</xdr:rowOff>
    </xdr:from>
    <xdr:to>
      <xdr:col>50</xdr:col>
      <xdr:colOff>114300</xdr:colOff>
      <xdr:row>63</xdr:row>
      <xdr:rowOff>82021</xdr:rowOff>
    </xdr:to>
    <xdr:cxnSp macro="">
      <xdr:nvCxnSpPr>
        <xdr:cNvPr id="150" name="直線コネクタ 149">
          <a:extLst>
            <a:ext uri="{FF2B5EF4-FFF2-40B4-BE49-F238E27FC236}">
              <a16:creationId xmlns:a16="http://schemas.microsoft.com/office/drawing/2014/main" id="{635F3662-2E11-4E68-9386-6C6FEE5AE223}"/>
            </a:ext>
          </a:extLst>
        </xdr:cNvPr>
        <xdr:cNvCxnSpPr/>
      </xdr:nvCxnSpPr>
      <xdr:spPr>
        <a:xfrm>
          <a:off x="8750300" y="1086828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17963</xdr:rowOff>
    </xdr:from>
    <xdr:to>
      <xdr:col>41</xdr:col>
      <xdr:colOff>101600</xdr:colOff>
      <xdr:row>63</xdr:row>
      <xdr:rowOff>119563</xdr:rowOff>
    </xdr:to>
    <xdr:sp macro="" textlink="">
      <xdr:nvSpPr>
        <xdr:cNvPr id="151" name="楕円 150">
          <a:extLst>
            <a:ext uri="{FF2B5EF4-FFF2-40B4-BE49-F238E27FC236}">
              <a16:creationId xmlns:a16="http://schemas.microsoft.com/office/drawing/2014/main" id="{D5BF2498-0E48-45B9-AF49-BFCC77BF6569}"/>
            </a:ext>
          </a:extLst>
        </xdr:cNvPr>
        <xdr:cNvSpPr/>
      </xdr:nvSpPr>
      <xdr:spPr>
        <a:xfrm>
          <a:off x="7810500" y="1081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66934</xdr:rowOff>
    </xdr:from>
    <xdr:to>
      <xdr:col>45</xdr:col>
      <xdr:colOff>177800</xdr:colOff>
      <xdr:row>63</xdr:row>
      <xdr:rowOff>68763</xdr:rowOff>
    </xdr:to>
    <xdr:cxnSp macro="">
      <xdr:nvCxnSpPr>
        <xdr:cNvPr id="152" name="直線コネクタ 151">
          <a:extLst>
            <a:ext uri="{FF2B5EF4-FFF2-40B4-BE49-F238E27FC236}">
              <a16:creationId xmlns:a16="http://schemas.microsoft.com/office/drawing/2014/main" id="{ABEF6DF9-B8F2-410D-8070-7B3793A1738F}"/>
            </a:ext>
          </a:extLst>
        </xdr:cNvPr>
        <xdr:cNvCxnSpPr/>
      </xdr:nvCxnSpPr>
      <xdr:spPr>
        <a:xfrm flipV="1">
          <a:off x="7861300" y="1086828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105197</xdr:rowOff>
    </xdr:from>
    <xdr:to>
      <xdr:col>36</xdr:col>
      <xdr:colOff>165100</xdr:colOff>
      <xdr:row>64</xdr:row>
      <xdr:rowOff>35347</xdr:rowOff>
    </xdr:to>
    <xdr:sp macro="" textlink="">
      <xdr:nvSpPr>
        <xdr:cNvPr id="153" name="楕円 152">
          <a:extLst>
            <a:ext uri="{FF2B5EF4-FFF2-40B4-BE49-F238E27FC236}">
              <a16:creationId xmlns:a16="http://schemas.microsoft.com/office/drawing/2014/main" id="{884E8043-1CE8-4551-BF9A-30A1E638D57F}"/>
            </a:ext>
          </a:extLst>
        </xdr:cNvPr>
        <xdr:cNvSpPr/>
      </xdr:nvSpPr>
      <xdr:spPr>
        <a:xfrm>
          <a:off x="6921500" y="109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68763</xdr:rowOff>
    </xdr:from>
    <xdr:to>
      <xdr:col>41</xdr:col>
      <xdr:colOff>50800</xdr:colOff>
      <xdr:row>63</xdr:row>
      <xdr:rowOff>155997</xdr:rowOff>
    </xdr:to>
    <xdr:cxnSp macro="">
      <xdr:nvCxnSpPr>
        <xdr:cNvPr id="154" name="直線コネクタ 153">
          <a:extLst>
            <a:ext uri="{FF2B5EF4-FFF2-40B4-BE49-F238E27FC236}">
              <a16:creationId xmlns:a16="http://schemas.microsoft.com/office/drawing/2014/main" id="{E5FC4B7D-0AE2-4EE8-8377-F010B67CDC31}"/>
            </a:ext>
          </a:extLst>
        </xdr:cNvPr>
        <xdr:cNvCxnSpPr/>
      </xdr:nvCxnSpPr>
      <xdr:spPr>
        <a:xfrm flipV="1">
          <a:off x="6972300" y="10870113"/>
          <a:ext cx="889000" cy="8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147154</xdr:rowOff>
    </xdr:from>
    <xdr:ext cx="469744" cy="259045"/>
    <xdr:sp macro="" textlink="">
      <xdr:nvSpPr>
        <xdr:cNvPr id="155" name="n_1aveValue【体育館・プール】&#10;一人当たり面積">
          <a:extLst>
            <a:ext uri="{FF2B5EF4-FFF2-40B4-BE49-F238E27FC236}">
              <a16:creationId xmlns:a16="http://schemas.microsoft.com/office/drawing/2014/main" id="{2374FB81-E8E5-483C-8CA8-E5DBD4D184C1}"/>
            </a:ext>
          </a:extLst>
        </xdr:cNvPr>
        <xdr:cNvSpPr txBox="1"/>
      </xdr:nvSpPr>
      <xdr:spPr>
        <a:xfrm>
          <a:off x="9391727" y="1060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126783</xdr:rowOff>
    </xdr:from>
    <xdr:ext cx="469744" cy="259045"/>
    <xdr:sp macro="" textlink="">
      <xdr:nvSpPr>
        <xdr:cNvPr id="156" name="n_2aveValue【体育館・プール】&#10;一人当たり面積">
          <a:extLst>
            <a:ext uri="{FF2B5EF4-FFF2-40B4-BE49-F238E27FC236}">
              <a16:creationId xmlns:a16="http://schemas.microsoft.com/office/drawing/2014/main" id="{EB3E65B0-8C51-4268-B17F-00FB3398974E}"/>
            </a:ext>
          </a:extLst>
        </xdr:cNvPr>
        <xdr:cNvSpPr txBox="1"/>
      </xdr:nvSpPr>
      <xdr:spPr>
        <a:xfrm>
          <a:off x="8515427" y="109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114347</xdr:rowOff>
    </xdr:from>
    <xdr:ext cx="469744" cy="259045"/>
    <xdr:sp macro="" textlink="">
      <xdr:nvSpPr>
        <xdr:cNvPr id="157" name="n_3aveValue【体育館・プール】&#10;一人当たり面積">
          <a:extLst>
            <a:ext uri="{FF2B5EF4-FFF2-40B4-BE49-F238E27FC236}">
              <a16:creationId xmlns:a16="http://schemas.microsoft.com/office/drawing/2014/main" id="{B1DE94C2-4CA9-4572-A830-CE4C3A3814F3}"/>
            </a:ext>
          </a:extLst>
        </xdr:cNvPr>
        <xdr:cNvSpPr txBox="1"/>
      </xdr:nvSpPr>
      <xdr:spPr>
        <a:xfrm>
          <a:off x="7626427" y="10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163979</xdr:rowOff>
    </xdr:from>
    <xdr:ext cx="469744" cy="259045"/>
    <xdr:sp macro="" textlink="">
      <xdr:nvSpPr>
        <xdr:cNvPr id="158" name="n_4aveValue【体育館・プール】&#10;一人当たり面積">
          <a:extLst>
            <a:ext uri="{FF2B5EF4-FFF2-40B4-BE49-F238E27FC236}">
              <a16:creationId xmlns:a16="http://schemas.microsoft.com/office/drawing/2014/main" id="{9DEB7194-D00C-4039-B658-8D336D5F890C}"/>
            </a:ext>
          </a:extLst>
        </xdr:cNvPr>
        <xdr:cNvSpPr txBox="1"/>
      </xdr:nvSpPr>
      <xdr:spPr>
        <a:xfrm>
          <a:off x="6737427" y="1062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123948</xdr:rowOff>
    </xdr:from>
    <xdr:ext cx="469744" cy="259045"/>
    <xdr:sp macro="" textlink="">
      <xdr:nvSpPr>
        <xdr:cNvPr id="159" name="n_1mainValue【体育館・プール】&#10;一人当たり面積">
          <a:extLst>
            <a:ext uri="{FF2B5EF4-FFF2-40B4-BE49-F238E27FC236}">
              <a16:creationId xmlns:a16="http://schemas.microsoft.com/office/drawing/2014/main" id="{48CE4DAA-32D5-48EF-BA57-0BC80EC60EE1}"/>
            </a:ext>
          </a:extLst>
        </xdr:cNvPr>
        <xdr:cNvSpPr txBox="1"/>
      </xdr:nvSpPr>
      <xdr:spPr>
        <a:xfrm>
          <a:off x="9391727" y="1092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160" name="n_2mainValue【体育館・プール】&#10;一人当たり面積">
          <a:extLst>
            <a:ext uri="{FF2B5EF4-FFF2-40B4-BE49-F238E27FC236}">
              <a16:creationId xmlns:a16="http://schemas.microsoft.com/office/drawing/2014/main" id="{88DDBD45-28B7-4E00-BADA-45A07893FE01}"/>
            </a:ext>
          </a:extLst>
        </xdr:cNvPr>
        <xdr:cNvSpPr txBox="1"/>
      </xdr:nvSpPr>
      <xdr:spPr>
        <a:xfrm>
          <a:off x="85154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136090</xdr:rowOff>
    </xdr:from>
    <xdr:ext cx="469744" cy="259045"/>
    <xdr:sp macro="" textlink="">
      <xdr:nvSpPr>
        <xdr:cNvPr id="161" name="n_3mainValue【体育館・プール】&#10;一人当たり面積">
          <a:extLst>
            <a:ext uri="{FF2B5EF4-FFF2-40B4-BE49-F238E27FC236}">
              <a16:creationId xmlns:a16="http://schemas.microsoft.com/office/drawing/2014/main" id="{83B148F5-3651-4A2C-A22F-6F165CE1DF3C}"/>
            </a:ext>
          </a:extLst>
        </xdr:cNvPr>
        <xdr:cNvSpPr txBox="1"/>
      </xdr:nvSpPr>
      <xdr:spPr>
        <a:xfrm>
          <a:off x="7626427" y="1059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26474</xdr:rowOff>
    </xdr:from>
    <xdr:ext cx="469744" cy="259045"/>
    <xdr:sp macro="" textlink="">
      <xdr:nvSpPr>
        <xdr:cNvPr id="162" name="n_4mainValue【体育館・プール】&#10;一人当たり面積">
          <a:extLst>
            <a:ext uri="{FF2B5EF4-FFF2-40B4-BE49-F238E27FC236}">
              <a16:creationId xmlns:a16="http://schemas.microsoft.com/office/drawing/2014/main" id="{9D56261F-27C5-460F-88E2-2FD5D759F109}"/>
            </a:ext>
          </a:extLst>
        </xdr:cNvPr>
        <xdr:cNvSpPr txBox="1"/>
      </xdr:nvSpPr>
      <xdr:spPr>
        <a:xfrm>
          <a:off x="6737427" y="109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1F542289-8852-4BD5-B877-C386528C175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D495EF9D-D4E0-4D5B-AE1B-E66BB4EFF0E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75517973-3B69-42B3-B464-3F4359A1EC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908202E5-B1EF-45FF-BAC2-7BABA04C921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79E9982A-C11C-4F5B-B931-D1DEF1E4282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27D797E4-C6B5-480E-8950-4408F0968B1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AA2786F5-983B-4A80-A347-014082B946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3CD8BCE0-2F0D-48D7-80E6-756D3E29187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29752BB5-6282-409D-B248-2B905E6D65D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D3E3D177-4E34-48AB-B7F6-F602ADA2FB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4F38749C-DFDD-45D1-9BD5-425CB70B8F3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4DE8F87E-6C8C-4A3E-888C-189AA765C62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33A740AF-D036-46D7-B856-EB7AA0C7956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CE902449-0C89-4C5A-AD60-B4C15A69D53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6E84AC3F-5D2D-4080-80AC-22D7541DBD9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75762DD3-FB4A-4151-9B53-0995E4C247E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35E0E579-B08D-49E2-B46F-C1BD7CE51EE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95ACB159-2517-4304-807A-7432CDB8B10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5BF2FB76-5D21-4DA8-87F4-2C4DDD362F6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D49B80EC-C496-4F1D-AB4A-F5369977DAF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B24CA6B3-EE8A-4B2F-934F-D4F64652670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BE5840CD-073B-4552-8C67-E465F3AD46B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90CCDDD3-7DFC-4811-9A85-61EF77C12A0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DED948B2-6AFB-404A-B850-A50CAF7D0E5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BC06E926-294B-488E-AFA7-CD6B40138A4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34BCC27C-A027-4037-B1DE-C7984AE34539}"/>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1329037B-6F1F-467C-A620-7C97168173C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95EE2829-F43D-448D-9B39-4E93CAF9500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BA95F088-BF68-4F6D-9CFA-3F31FF151DAE}"/>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2D95CB26-A770-4FC2-ABE7-1E2A98E14F01}"/>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970D6DAC-801F-4C0B-8BCB-970305D845EE}"/>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EEE918A5-FFF2-428A-98F4-DBD68CFE5A98}"/>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5" name="フローチャート: 判断 194">
          <a:extLst>
            <a:ext uri="{FF2B5EF4-FFF2-40B4-BE49-F238E27FC236}">
              <a16:creationId xmlns:a16="http://schemas.microsoft.com/office/drawing/2014/main" id="{BAA12393-DFF0-4D9C-A099-4017E05D33A8}"/>
            </a:ext>
          </a:extLst>
        </xdr:cNvPr>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6" name="フローチャート: 判断 195">
          <a:extLst>
            <a:ext uri="{FF2B5EF4-FFF2-40B4-BE49-F238E27FC236}">
              <a16:creationId xmlns:a16="http://schemas.microsoft.com/office/drawing/2014/main" id="{96C167CC-E5CE-4D07-9AFC-8749AE72160C}"/>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97" name="フローチャート: 判断 196">
          <a:extLst>
            <a:ext uri="{FF2B5EF4-FFF2-40B4-BE49-F238E27FC236}">
              <a16:creationId xmlns:a16="http://schemas.microsoft.com/office/drawing/2014/main" id="{43FD36A6-F505-4E56-89D9-90C98C57191A}"/>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198" name="フローチャート: 判断 197">
          <a:extLst>
            <a:ext uri="{FF2B5EF4-FFF2-40B4-BE49-F238E27FC236}">
              <a16:creationId xmlns:a16="http://schemas.microsoft.com/office/drawing/2014/main" id="{6542DDFC-DEF2-488F-8042-A61C706F59BC}"/>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20D6D43-7AEF-4BD2-9318-84645B7B1C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6853F8A3-842E-4A0C-87EE-0EFFB96644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A39654B-CF36-4B49-B7AB-A5541F2DD01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EA4B886D-9ABA-4BA7-9B22-D92A264522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19DD2023-D05C-4AB7-9D9D-6ED4AFFE8C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103232</xdr:rowOff>
    </xdr:from>
    <xdr:to>
      <xdr:col>24</xdr:col>
      <xdr:colOff>114300</xdr:colOff>
      <xdr:row>84</xdr:row>
      <xdr:rowOff>33382</xdr:rowOff>
    </xdr:to>
    <xdr:sp macro="" textlink="">
      <xdr:nvSpPr>
        <xdr:cNvPr id="204" name="楕円 203">
          <a:extLst>
            <a:ext uri="{FF2B5EF4-FFF2-40B4-BE49-F238E27FC236}">
              <a16:creationId xmlns:a16="http://schemas.microsoft.com/office/drawing/2014/main" id="{E50873F5-E2C4-49CB-8F51-B8C5668BC7D8}"/>
            </a:ext>
          </a:extLst>
        </xdr:cNvPr>
        <xdr:cNvSpPr/>
      </xdr:nvSpPr>
      <xdr:spPr>
        <a:xfrm>
          <a:off x="4584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81659</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4A940E71-46C1-46B9-9379-A13CEE4AB098}"/>
            </a:ext>
          </a:extLst>
        </xdr:cNvPr>
        <xdr:cNvSpPr txBox="1"/>
      </xdr:nvSpPr>
      <xdr:spPr>
        <a:xfrm>
          <a:off x="4673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60779</xdr:rowOff>
    </xdr:from>
    <xdr:to>
      <xdr:col>20</xdr:col>
      <xdr:colOff>38100</xdr:colOff>
      <xdr:row>83</xdr:row>
      <xdr:rowOff>162379</xdr:rowOff>
    </xdr:to>
    <xdr:sp macro="" textlink="">
      <xdr:nvSpPr>
        <xdr:cNvPr id="206" name="楕円 205">
          <a:extLst>
            <a:ext uri="{FF2B5EF4-FFF2-40B4-BE49-F238E27FC236}">
              <a16:creationId xmlns:a16="http://schemas.microsoft.com/office/drawing/2014/main" id="{26229EB7-F68E-4236-AEAF-BF27E10DBBC8}"/>
            </a:ext>
          </a:extLst>
        </xdr:cNvPr>
        <xdr:cNvSpPr/>
      </xdr:nvSpPr>
      <xdr:spPr>
        <a:xfrm>
          <a:off x="3746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111579</xdr:rowOff>
    </xdr:from>
    <xdr:to>
      <xdr:col>24</xdr:col>
      <xdr:colOff>63500</xdr:colOff>
      <xdr:row>83</xdr:row>
      <xdr:rowOff>154032</xdr:rowOff>
    </xdr:to>
    <xdr:cxnSp macro="">
      <xdr:nvCxnSpPr>
        <xdr:cNvPr id="207" name="直線コネクタ 206">
          <a:extLst>
            <a:ext uri="{FF2B5EF4-FFF2-40B4-BE49-F238E27FC236}">
              <a16:creationId xmlns:a16="http://schemas.microsoft.com/office/drawing/2014/main" id="{AD8E6BFC-BA48-42C9-81B5-FC276899EC48}"/>
            </a:ext>
          </a:extLst>
        </xdr:cNvPr>
        <xdr:cNvCxnSpPr/>
      </xdr:nvCxnSpPr>
      <xdr:spPr>
        <a:xfrm>
          <a:off x="3797300" y="1434192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18324</xdr:rowOff>
    </xdr:from>
    <xdr:to>
      <xdr:col>15</xdr:col>
      <xdr:colOff>101600</xdr:colOff>
      <xdr:row>83</xdr:row>
      <xdr:rowOff>119924</xdr:rowOff>
    </xdr:to>
    <xdr:sp macro="" textlink="">
      <xdr:nvSpPr>
        <xdr:cNvPr id="208" name="楕円 207">
          <a:extLst>
            <a:ext uri="{FF2B5EF4-FFF2-40B4-BE49-F238E27FC236}">
              <a16:creationId xmlns:a16="http://schemas.microsoft.com/office/drawing/2014/main" id="{9426DE9C-EAEF-43C8-AC98-85A570B11B16}"/>
            </a:ext>
          </a:extLst>
        </xdr:cNvPr>
        <xdr:cNvSpPr/>
      </xdr:nvSpPr>
      <xdr:spPr>
        <a:xfrm>
          <a:off x="2857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69124</xdr:rowOff>
    </xdr:from>
    <xdr:to>
      <xdr:col>19</xdr:col>
      <xdr:colOff>177800</xdr:colOff>
      <xdr:row>83</xdr:row>
      <xdr:rowOff>111579</xdr:rowOff>
    </xdr:to>
    <xdr:cxnSp macro="">
      <xdr:nvCxnSpPr>
        <xdr:cNvPr id="209" name="直線コネクタ 208">
          <a:extLst>
            <a:ext uri="{FF2B5EF4-FFF2-40B4-BE49-F238E27FC236}">
              <a16:creationId xmlns:a16="http://schemas.microsoft.com/office/drawing/2014/main" id="{84499026-D6C0-4BAF-81BB-5D4CD54BC8E7}"/>
            </a:ext>
          </a:extLst>
        </xdr:cNvPr>
        <xdr:cNvCxnSpPr/>
      </xdr:nvCxnSpPr>
      <xdr:spPr>
        <a:xfrm>
          <a:off x="2908300" y="142994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10" name="楕円 209">
          <a:extLst>
            <a:ext uri="{FF2B5EF4-FFF2-40B4-BE49-F238E27FC236}">
              <a16:creationId xmlns:a16="http://schemas.microsoft.com/office/drawing/2014/main" id="{747CEBEE-7602-4661-B9C9-A5282E350FF8}"/>
            </a:ext>
          </a:extLst>
        </xdr:cNvPr>
        <xdr:cNvSpPr/>
      </xdr:nvSpPr>
      <xdr:spPr>
        <a:xfrm>
          <a:off x="196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26670</xdr:rowOff>
    </xdr:from>
    <xdr:to>
      <xdr:col>15</xdr:col>
      <xdr:colOff>50800</xdr:colOff>
      <xdr:row>83</xdr:row>
      <xdr:rowOff>69124</xdr:rowOff>
    </xdr:to>
    <xdr:cxnSp macro="">
      <xdr:nvCxnSpPr>
        <xdr:cNvPr id="211" name="直線コネクタ 210">
          <a:extLst>
            <a:ext uri="{FF2B5EF4-FFF2-40B4-BE49-F238E27FC236}">
              <a16:creationId xmlns:a16="http://schemas.microsoft.com/office/drawing/2014/main" id="{0C7B933F-4E3A-4A6E-9F2B-CF0B4F4E6F51}"/>
            </a:ext>
          </a:extLst>
        </xdr:cNvPr>
        <xdr:cNvCxnSpPr/>
      </xdr:nvCxnSpPr>
      <xdr:spPr>
        <a:xfrm>
          <a:off x="2019300" y="142570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104866</xdr:rowOff>
    </xdr:from>
    <xdr:to>
      <xdr:col>6</xdr:col>
      <xdr:colOff>38100</xdr:colOff>
      <xdr:row>83</xdr:row>
      <xdr:rowOff>35016</xdr:rowOff>
    </xdr:to>
    <xdr:sp macro="" textlink="">
      <xdr:nvSpPr>
        <xdr:cNvPr id="212" name="楕円 211">
          <a:extLst>
            <a:ext uri="{FF2B5EF4-FFF2-40B4-BE49-F238E27FC236}">
              <a16:creationId xmlns:a16="http://schemas.microsoft.com/office/drawing/2014/main" id="{2C357F41-CAD4-431C-BD62-7250ACF8BEB8}"/>
            </a:ext>
          </a:extLst>
        </xdr:cNvPr>
        <xdr:cNvSpPr/>
      </xdr:nvSpPr>
      <xdr:spPr>
        <a:xfrm>
          <a:off x="1079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155666</xdr:rowOff>
    </xdr:from>
    <xdr:to>
      <xdr:col>10</xdr:col>
      <xdr:colOff>114300</xdr:colOff>
      <xdr:row>83</xdr:row>
      <xdr:rowOff>26670</xdr:rowOff>
    </xdr:to>
    <xdr:cxnSp macro="">
      <xdr:nvCxnSpPr>
        <xdr:cNvPr id="213" name="直線コネクタ 212">
          <a:extLst>
            <a:ext uri="{FF2B5EF4-FFF2-40B4-BE49-F238E27FC236}">
              <a16:creationId xmlns:a16="http://schemas.microsoft.com/office/drawing/2014/main" id="{712795EC-9F9F-4235-BC9D-D5E62442D245}"/>
            </a:ext>
          </a:extLst>
        </xdr:cNvPr>
        <xdr:cNvCxnSpPr/>
      </xdr:nvCxnSpPr>
      <xdr:spPr>
        <a:xfrm>
          <a:off x="1130300" y="142145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214" name="n_1aveValue【福祉施設】&#10;有形固定資産減価償却率">
          <a:extLst>
            <a:ext uri="{FF2B5EF4-FFF2-40B4-BE49-F238E27FC236}">
              <a16:creationId xmlns:a16="http://schemas.microsoft.com/office/drawing/2014/main" id="{CE096094-AAA6-4A3C-8BBD-B235117C72FC}"/>
            </a:ext>
          </a:extLst>
        </xdr:cNvPr>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15" name="n_2aveValue【福祉施設】&#10;有形固定資産減価償却率">
          <a:extLst>
            <a:ext uri="{FF2B5EF4-FFF2-40B4-BE49-F238E27FC236}">
              <a16:creationId xmlns:a16="http://schemas.microsoft.com/office/drawing/2014/main" id="{5A66836E-2C36-4408-AE18-3CA30CCA775D}"/>
            </a:ext>
          </a:extLst>
        </xdr:cNvPr>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216" name="n_3aveValue【福祉施設】&#10;有形固定資産減価償却率">
          <a:extLst>
            <a:ext uri="{FF2B5EF4-FFF2-40B4-BE49-F238E27FC236}">
              <a16:creationId xmlns:a16="http://schemas.microsoft.com/office/drawing/2014/main" id="{E51649F7-53F5-4D29-B4C3-B0661BE54FFE}"/>
            </a:ext>
          </a:extLst>
        </xdr:cNvPr>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217" name="n_4aveValue【福祉施設】&#10;有形固定資産減価償却率">
          <a:extLst>
            <a:ext uri="{FF2B5EF4-FFF2-40B4-BE49-F238E27FC236}">
              <a16:creationId xmlns:a16="http://schemas.microsoft.com/office/drawing/2014/main" id="{101B4DA1-E442-4599-BFCD-6F43FAD77B2B}"/>
            </a:ext>
          </a:extLst>
        </xdr:cNvPr>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153506</xdr:rowOff>
    </xdr:from>
    <xdr:ext cx="405111" cy="259045"/>
    <xdr:sp macro="" textlink="">
      <xdr:nvSpPr>
        <xdr:cNvPr id="218" name="n_1mainValue【福祉施設】&#10;有形固定資産減価償却率">
          <a:extLst>
            <a:ext uri="{FF2B5EF4-FFF2-40B4-BE49-F238E27FC236}">
              <a16:creationId xmlns:a16="http://schemas.microsoft.com/office/drawing/2014/main" id="{5170F0F6-FFE1-4490-8667-1E9E36048B5A}"/>
            </a:ext>
          </a:extLst>
        </xdr:cNvPr>
        <xdr:cNvSpPr txBox="1"/>
      </xdr:nvSpPr>
      <xdr:spPr>
        <a:xfrm>
          <a:off x="3582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111051</xdr:rowOff>
    </xdr:from>
    <xdr:ext cx="405111" cy="259045"/>
    <xdr:sp macro="" textlink="">
      <xdr:nvSpPr>
        <xdr:cNvPr id="219" name="n_2mainValue【福祉施設】&#10;有形固定資産減価償却率">
          <a:extLst>
            <a:ext uri="{FF2B5EF4-FFF2-40B4-BE49-F238E27FC236}">
              <a16:creationId xmlns:a16="http://schemas.microsoft.com/office/drawing/2014/main" id="{C165E45B-4D14-4964-BA4B-45010E6C64AA}"/>
            </a:ext>
          </a:extLst>
        </xdr:cNvPr>
        <xdr:cNvSpPr txBox="1"/>
      </xdr:nvSpPr>
      <xdr:spPr>
        <a:xfrm>
          <a:off x="2705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20" name="n_3mainValue【福祉施設】&#10;有形固定資産減価償却率">
          <a:extLst>
            <a:ext uri="{FF2B5EF4-FFF2-40B4-BE49-F238E27FC236}">
              <a16:creationId xmlns:a16="http://schemas.microsoft.com/office/drawing/2014/main" id="{2EE6FC5D-392B-4138-8FFC-BB4E3693140E}"/>
            </a:ext>
          </a:extLst>
        </xdr:cNvPr>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26143</xdr:rowOff>
    </xdr:from>
    <xdr:ext cx="405111" cy="259045"/>
    <xdr:sp macro="" textlink="">
      <xdr:nvSpPr>
        <xdr:cNvPr id="221" name="n_4mainValue【福祉施設】&#10;有形固定資産減価償却率">
          <a:extLst>
            <a:ext uri="{FF2B5EF4-FFF2-40B4-BE49-F238E27FC236}">
              <a16:creationId xmlns:a16="http://schemas.microsoft.com/office/drawing/2014/main" id="{7D4CD6B4-7C3F-4474-B064-43646B5EF83E}"/>
            </a:ext>
          </a:extLst>
        </xdr:cNvPr>
        <xdr:cNvSpPr txBox="1"/>
      </xdr:nvSpPr>
      <xdr:spPr>
        <a:xfrm>
          <a:off x="927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2F5E31B4-2674-4F3B-84AE-D9506E1227A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8F642F8A-D757-47EF-8D2C-0889B5B5704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DF13F1EF-79DD-4732-98C0-0199FFCD9D3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673EFA52-D85A-4094-AB2A-8C46773FFC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51821DA8-1955-4776-A7D6-986F1354758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5E99CD64-4EEB-42E1-9162-53994F3DF63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3F973E9-9B13-4E4F-A405-49633F810C9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537116DB-3F01-4852-96C0-620BAC280A3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3A4AD2AC-3005-4A07-8CDE-ADC6DAD0F7A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11A21707-2AFD-43F9-9D19-82635B4BE15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EC8598B4-4E17-4851-B720-E5309ED5643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F1C447B3-1B1D-4319-8E50-5B89E96DFC8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54FB5579-2B03-428E-B278-2CF4DBB7D8E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097DE064-087C-4744-8240-0965B2A39E8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EA32CE9B-7117-42EB-A8A7-FB339F893A0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EE1B2082-052E-4A63-A3D3-9A74DC32B76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D6039E83-03B0-4749-B530-7F83324867D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121D0754-148E-48A1-B74B-F8B6EBD0EEC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75F49808-D738-4262-8526-DBC90B2179C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E06296AA-E74E-42AF-9856-7AA39F484BF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2A680407-EE0A-4A10-A544-D7D4C6FDBE4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6259BFD7-EE01-4FAC-9262-C36CF9619B88}"/>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E0FC357F-3D96-4F58-887E-46B8AFD4300E}"/>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EC30F731-D108-40D0-836B-E35C2AB7A287}"/>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C644E707-8C97-4205-BF70-67BFA198A5D8}"/>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5F2343FD-EFE7-4581-B6F4-5C79FD2E4068}"/>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a:extLst>
            <a:ext uri="{FF2B5EF4-FFF2-40B4-BE49-F238E27FC236}">
              <a16:creationId xmlns:a16="http://schemas.microsoft.com/office/drawing/2014/main" id="{45F2523A-90D2-4B14-97E8-446E8478760C}"/>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EA4BFA30-4E7D-46FC-97D8-7416C878237C}"/>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0" name="フローチャート: 判断 249">
          <a:extLst>
            <a:ext uri="{FF2B5EF4-FFF2-40B4-BE49-F238E27FC236}">
              <a16:creationId xmlns:a16="http://schemas.microsoft.com/office/drawing/2014/main" id="{A027AD04-9313-4408-BB31-D47B300C05EB}"/>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51" name="フローチャート: 判断 250">
          <a:extLst>
            <a:ext uri="{FF2B5EF4-FFF2-40B4-BE49-F238E27FC236}">
              <a16:creationId xmlns:a16="http://schemas.microsoft.com/office/drawing/2014/main" id="{7413BAC0-4E1C-4C85-BA41-E3B5EE59120E}"/>
            </a:ext>
          </a:extLst>
        </xdr:cNvPr>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52" name="フローチャート: 判断 251">
          <a:extLst>
            <a:ext uri="{FF2B5EF4-FFF2-40B4-BE49-F238E27FC236}">
              <a16:creationId xmlns:a16="http://schemas.microsoft.com/office/drawing/2014/main" id="{184BF4DF-A3BB-4E9A-89F8-83CC55464292}"/>
            </a:ext>
          </a:extLst>
        </xdr:cNvPr>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53" name="フローチャート: 判断 252">
          <a:extLst>
            <a:ext uri="{FF2B5EF4-FFF2-40B4-BE49-F238E27FC236}">
              <a16:creationId xmlns:a16="http://schemas.microsoft.com/office/drawing/2014/main" id="{7175AFEF-957F-4F3B-8472-40F2FB028952}"/>
            </a:ext>
          </a:extLst>
        </xdr:cNvPr>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8478B50-D6D2-4AFE-B9C3-97707012AB7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BD35F491-F455-4C2F-AB96-4EEE2D08EF1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D9649C55-B40A-49A9-BF5D-0104C8998F2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D2B4705-EDD3-4FFB-B56E-F65B7723D83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D7457299-ED3A-4B6A-8BA2-B0D728B155F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134062</xdr:rowOff>
    </xdr:from>
    <xdr:to>
      <xdr:col>55</xdr:col>
      <xdr:colOff>50800</xdr:colOff>
      <xdr:row>86</xdr:row>
      <xdr:rowOff>64212</xdr:rowOff>
    </xdr:to>
    <xdr:sp macro="" textlink="">
      <xdr:nvSpPr>
        <xdr:cNvPr id="259" name="楕円 258">
          <a:extLst>
            <a:ext uri="{FF2B5EF4-FFF2-40B4-BE49-F238E27FC236}">
              <a16:creationId xmlns:a16="http://schemas.microsoft.com/office/drawing/2014/main" id="{E6CA34B0-0818-4890-B489-33262E0248FA}"/>
            </a:ext>
          </a:extLst>
        </xdr:cNvPr>
        <xdr:cNvSpPr/>
      </xdr:nvSpPr>
      <xdr:spPr>
        <a:xfrm>
          <a:off x="10426700" y="147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48989</xdr:rowOff>
    </xdr:from>
    <xdr:ext cx="469744" cy="259045"/>
    <xdr:sp macro="" textlink="">
      <xdr:nvSpPr>
        <xdr:cNvPr id="260" name="【福祉施設】&#10;一人当たり面積該当値テキスト">
          <a:extLst>
            <a:ext uri="{FF2B5EF4-FFF2-40B4-BE49-F238E27FC236}">
              <a16:creationId xmlns:a16="http://schemas.microsoft.com/office/drawing/2014/main" id="{5A0A8D44-1B5D-44F0-A4FB-E94EF2925896}"/>
            </a:ext>
          </a:extLst>
        </xdr:cNvPr>
        <xdr:cNvSpPr txBox="1"/>
      </xdr:nvSpPr>
      <xdr:spPr>
        <a:xfrm>
          <a:off x="10515600" y="1462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134289</xdr:rowOff>
    </xdr:from>
    <xdr:to>
      <xdr:col>50</xdr:col>
      <xdr:colOff>165100</xdr:colOff>
      <xdr:row>86</xdr:row>
      <xdr:rowOff>64439</xdr:rowOff>
    </xdr:to>
    <xdr:sp macro="" textlink="">
      <xdr:nvSpPr>
        <xdr:cNvPr id="261" name="楕円 260">
          <a:extLst>
            <a:ext uri="{FF2B5EF4-FFF2-40B4-BE49-F238E27FC236}">
              <a16:creationId xmlns:a16="http://schemas.microsoft.com/office/drawing/2014/main" id="{01E39C13-7328-48CA-B921-B82C6403E625}"/>
            </a:ext>
          </a:extLst>
        </xdr:cNvPr>
        <xdr:cNvSpPr/>
      </xdr:nvSpPr>
      <xdr:spPr>
        <a:xfrm>
          <a:off x="9588500" y="147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13412</xdr:rowOff>
    </xdr:from>
    <xdr:to>
      <xdr:col>55</xdr:col>
      <xdr:colOff>0</xdr:colOff>
      <xdr:row>86</xdr:row>
      <xdr:rowOff>13639</xdr:rowOff>
    </xdr:to>
    <xdr:cxnSp macro="">
      <xdr:nvCxnSpPr>
        <xdr:cNvPr id="262" name="直線コネクタ 261">
          <a:extLst>
            <a:ext uri="{FF2B5EF4-FFF2-40B4-BE49-F238E27FC236}">
              <a16:creationId xmlns:a16="http://schemas.microsoft.com/office/drawing/2014/main" id="{283C77C4-C61A-40B4-B7CA-6B96DD189014}"/>
            </a:ext>
          </a:extLst>
        </xdr:cNvPr>
        <xdr:cNvCxnSpPr/>
      </xdr:nvCxnSpPr>
      <xdr:spPr>
        <a:xfrm flipV="1">
          <a:off x="9639300" y="14758112"/>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134519</xdr:rowOff>
    </xdr:from>
    <xdr:to>
      <xdr:col>46</xdr:col>
      <xdr:colOff>38100</xdr:colOff>
      <xdr:row>86</xdr:row>
      <xdr:rowOff>64669</xdr:rowOff>
    </xdr:to>
    <xdr:sp macro="" textlink="">
      <xdr:nvSpPr>
        <xdr:cNvPr id="263" name="楕円 262">
          <a:extLst>
            <a:ext uri="{FF2B5EF4-FFF2-40B4-BE49-F238E27FC236}">
              <a16:creationId xmlns:a16="http://schemas.microsoft.com/office/drawing/2014/main" id="{D2512B10-715F-456B-BDD6-3BDEC1621822}"/>
            </a:ext>
          </a:extLst>
        </xdr:cNvPr>
        <xdr:cNvSpPr/>
      </xdr:nvSpPr>
      <xdr:spPr>
        <a:xfrm>
          <a:off x="8699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13639</xdr:rowOff>
    </xdr:from>
    <xdr:to>
      <xdr:col>50</xdr:col>
      <xdr:colOff>114300</xdr:colOff>
      <xdr:row>86</xdr:row>
      <xdr:rowOff>13869</xdr:rowOff>
    </xdr:to>
    <xdr:cxnSp macro="">
      <xdr:nvCxnSpPr>
        <xdr:cNvPr id="264" name="直線コネクタ 263">
          <a:extLst>
            <a:ext uri="{FF2B5EF4-FFF2-40B4-BE49-F238E27FC236}">
              <a16:creationId xmlns:a16="http://schemas.microsoft.com/office/drawing/2014/main" id="{EF341C52-D1F1-4DB1-9993-2E9F35979277}"/>
            </a:ext>
          </a:extLst>
        </xdr:cNvPr>
        <xdr:cNvCxnSpPr/>
      </xdr:nvCxnSpPr>
      <xdr:spPr>
        <a:xfrm flipV="1">
          <a:off x="8750300" y="14758339"/>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134976</xdr:rowOff>
    </xdr:from>
    <xdr:to>
      <xdr:col>41</xdr:col>
      <xdr:colOff>101600</xdr:colOff>
      <xdr:row>86</xdr:row>
      <xdr:rowOff>65126</xdr:rowOff>
    </xdr:to>
    <xdr:sp macro="" textlink="">
      <xdr:nvSpPr>
        <xdr:cNvPr id="265" name="楕円 264">
          <a:extLst>
            <a:ext uri="{FF2B5EF4-FFF2-40B4-BE49-F238E27FC236}">
              <a16:creationId xmlns:a16="http://schemas.microsoft.com/office/drawing/2014/main" id="{EE4354CE-CBFB-49ED-BDD8-3D8C5ECAC57E}"/>
            </a:ext>
          </a:extLst>
        </xdr:cNvPr>
        <xdr:cNvSpPr/>
      </xdr:nvSpPr>
      <xdr:spPr>
        <a:xfrm>
          <a:off x="78105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13869</xdr:rowOff>
    </xdr:from>
    <xdr:to>
      <xdr:col>45</xdr:col>
      <xdr:colOff>177800</xdr:colOff>
      <xdr:row>86</xdr:row>
      <xdr:rowOff>14326</xdr:rowOff>
    </xdr:to>
    <xdr:cxnSp macro="">
      <xdr:nvCxnSpPr>
        <xdr:cNvPr id="266" name="直線コネクタ 265">
          <a:extLst>
            <a:ext uri="{FF2B5EF4-FFF2-40B4-BE49-F238E27FC236}">
              <a16:creationId xmlns:a16="http://schemas.microsoft.com/office/drawing/2014/main" id="{7DC3029E-5FCF-4EA9-B3F1-71D0F20D92CA}"/>
            </a:ext>
          </a:extLst>
        </xdr:cNvPr>
        <xdr:cNvCxnSpPr/>
      </xdr:nvCxnSpPr>
      <xdr:spPr>
        <a:xfrm flipV="1">
          <a:off x="7861300" y="147585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135661</xdr:rowOff>
    </xdr:from>
    <xdr:to>
      <xdr:col>36</xdr:col>
      <xdr:colOff>165100</xdr:colOff>
      <xdr:row>86</xdr:row>
      <xdr:rowOff>65811</xdr:rowOff>
    </xdr:to>
    <xdr:sp macro="" textlink="">
      <xdr:nvSpPr>
        <xdr:cNvPr id="267" name="楕円 266">
          <a:extLst>
            <a:ext uri="{FF2B5EF4-FFF2-40B4-BE49-F238E27FC236}">
              <a16:creationId xmlns:a16="http://schemas.microsoft.com/office/drawing/2014/main" id="{69E8092B-9AA0-4E0F-B986-EDB5DE2C7138}"/>
            </a:ext>
          </a:extLst>
        </xdr:cNvPr>
        <xdr:cNvSpPr/>
      </xdr:nvSpPr>
      <xdr:spPr>
        <a:xfrm>
          <a:off x="6921500" y="147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14326</xdr:rowOff>
    </xdr:from>
    <xdr:to>
      <xdr:col>41</xdr:col>
      <xdr:colOff>50800</xdr:colOff>
      <xdr:row>86</xdr:row>
      <xdr:rowOff>15011</xdr:rowOff>
    </xdr:to>
    <xdr:cxnSp macro="">
      <xdr:nvCxnSpPr>
        <xdr:cNvPr id="268" name="直線コネクタ 267">
          <a:extLst>
            <a:ext uri="{FF2B5EF4-FFF2-40B4-BE49-F238E27FC236}">
              <a16:creationId xmlns:a16="http://schemas.microsoft.com/office/drawing/2014/main" id="{68288210-0827-4C04-B1D4-1CA362E6923E}"/>
            </a:ext>
          </a:extLst>
        </xdr:cNvPr>
        <xdr:cNvCxnSpPr/>
      </xdr:nvCxnSpPr>
      <xdr:spPr>
        <a:xfrm flipV="1">
          <a:off x="6972300" y="1475902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69" name="n_1aveValue【福祉施設】&#10;一人当たり面積">
          <a:extLst>
            <a:ext uri="{FF2B5EF4-FFF2-40B4-BE49-F238E27FC236}">
              <a16:creationId xmlns:a16="http://schemas.microsoft.com/office/drawing/2014/main" id="{B36B3AE0-AB3E-42E1-8761-3EEF09E9BBC5}"/>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270" name="n_2aveValue【福祉施設】&#10;一人当たり面積">
          <a:extLst>
            <a:ext uri="{FF2B5EF4-FFF2-40B4-BE49-F238E27FC236}">
              <a16:creationId xmlns:a16="http://schemas.microsoft.com/office/drawing/2014/main" id="{17489E4A-3D30-4E3B-B2F5-14EF37D33445}"/>
            </a:ext>
          </a:extLst>
        </xdr:cNvPr>
        <xdr:cNvSpPr txBox="1"/>
      </xdr:nvSpPr>
      <xdr:spPr>
        <a:xfrm>
          <a:off x="8515427" y="1430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271" name="n_3aveValue【福祉施設】&#10;一人当たり面積">
          <a:extLst>
            <a:ext uri="{FF2B5EF4-FFF2-40B4-BE49-F238E27FC236}">
              <a16:creationId xmlns:a16="http://schemas.microsoft.com/office/drawing/2014/main" id="{57014467-46F5-4406-9384-07FDF1EA73A8}"/>
            </a:ext>
          </a:extLst>
        </xdr:cNvPr>
        <xdr:cNvSpPr txBox="1"/>
      </xdr:nvSpPr>
      <xdr:spPr>
        <a:xfrm>
          <a:off x="7626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272" name="n_4aveValue【福祉施設】&#10;一人当たり面積">
          <a:extLst>
            <a:ext uri="{FF2B5EF4-FFF2-40B4-BE49-F238E27FC236}">
              <a16:creationId xmlns:a16="http://schemas.microsoft.com/office/drawing/2014/main" id="{A9473D9E-596E-46BD-9D86-617531005290}"/>
            </a:ext>
          </a:extLst>
        </xdr:cNvPr>
        <xdr:cNvSpPr txBox="1"/>
      </xdr:nvSpPr>
      <xdr:spPr>
        <a:xfrm>
          <a:off x="6737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55566</xdr:rowOff>
    </xdr:from>
    <xdr:ext cx="469744" cy="259045"/>
    <xdr:sp macro="" textlink="">
      <xdr:nvSpPr>
        <xdr:cNvPr id="273" name="n_1mainValue【福祉施設】&#10;一人当たり面積">
          <a:extLst>
            <a:ext uri="{FF2B5EF4-FFF2-40B4-BE49-F238E27FC236}">
              <a16:creationId xmlns:a16="http://schemas.microsoft.com/office/drawing/2014/main" id="{E5A98048-EE7A-4412-AD8D-BC06969B4244}"/>
            </a:ext>
          </a:extLst>
        </xdr:cNvPr>
        <xdr:cNvSpPr txBox="1"/>
      </xdr:nvSpPr>
      <xdr:spPr>
        <a:xfrm>
          <a:off x="9391727" y="148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55796</xdr:rowOff>
    </xdr:from>
    <xdr:ext cx="469744" cy="259045"/>
    <xdr:sp macro="" textlink="">
      <xdr:nvSpPr>
        <xdr:cNvPr id="274" name="n_2mainValue【福祉施設】&#10;一人当たり面積">
          <a:extLst>
            <a:ext uri="{FF2B5EF4-FFF2-40B4-BE49-F238E27FC236}">
              <a16:creationId xmlns:a16="http://schemas.microsoft.com/office/drawing/2014/main" id="{D6E10B93-B908-46AF-89B5-53BDB8C32C7A}"/>
            </a:ext>
          </a:extLst>
        </xdr:cNvPr>
        <xdr:cNvSpPr txBox="1"/>
      </xdr:nvSpPr>
      <xdr:spPr>
        <a:xfrm>
          <a:off x="85154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56253</xdr:rowOff>
    </xdr:from>
    <xdr:ext cx="469744" cy="259045"/>
    <xdr:sp macro="" textlink="">
      <xdr:nvSpPr>
        <xdr:cNvPr id="275" name="n_3mainValue【福祉施設】&#10;一人当たり面積">
          <a:extLst>
            <a:ext uri="{FF2B5EF4-FFF2-40B4-BE49-F238E27FC236}">
              <a16:creationId xmlns:a16="http://schemas.microsoft.com/office/drawing/2014/main" id="{BC178CB3-7C56-4CB1-BBB8-0EC2E6A412D9}"/>
            </a:ext>
          </a:extLst>
        </xdr:cNvPr>
        <xdr:cNvSpPr txBox="1"/>
      </xdr:nvSpPr>
      <xdr:spPr>
        <a:xfrm>
          <a:off x="7626427" y="1480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56938</xdr:rowOff>
    </xdr:from>
    <xdr:ext cx="469744" cy="259045"/>
    <xdr:sp macro="" textlink="">
      <xdr:nvSpPr>
        <xdr:cNvPr id="276" name="n_4mainValue【福祉施設】&#10;一人当たり面積">
          <a:extLst>
            <a:ext uri="{FF2B5EF4-FFF2-40B4-BE49-F238E27FC236}">
              <a16:creationId xmlns:a16="http://schemas.microsoft.com/office/drawing/2014/main" id="{B5EB3EF9-2E64-42F5-A8C8-85877AD96E26}"/>
            </a:ext>
          </a:extLst>
        </xdr:cNvPr>
        <xdr:cNvSpPr txBox="1"/>
      </xdr:nvSpPr>
      <xdr:spPr>
        <a:xfrm>
          <a:off x="6737427" y="1480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1F569F20-DA23-4FBF-9787-6803316484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844EF98B-1290-485A-975C-48C81C3D5CB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A8E7DE9F-0BD8-42AF-8525-C7EFAD0BCEE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988B2094-6510-46C3-9420-A48AB94EBA6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907ADADB-C362-4E5D-912E-7CE881A71B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FB8F0D34-B412-4557-915F-95CF762A34F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51526BFB-7B75-4E88-91E3-E99CDD5F553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3406D612-9175-403E-B4F0-640F00DD75A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2F34E5D7-5068-45E8-8CE7-12C9E3137AE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C7CA08C5-E6FC-4DCE-9B5F-7AB7E102743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7DAB05A4-0FD6-41A8-99B2-76663B1081A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80142F26-2A11-4BE3-8C0A-3A84FE5D042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38650B83-CEBE-4D4B-B10F-ECC98437C4D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157247DE-42AC-4FB3-8E44-A8C44D0FBAD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A568F0EB-F1AA-485B-909C-4EE651A1B50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BFF894F5-DA46-4A45-8A9B-9C8F15A204F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4EF2B527-E155-4005-8FBB-EFDBF425B38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3B751F47-0127-40D6-8CA9-62D5D704DD1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509B239C-1419-41EC-B48F-82AE1BF492E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4962B689-C822-4D48-98C9-C855E6D0E82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D55CEE42-507E-47A8-85B6-63850347321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DB78F62C-1DC2-4D8E-BCAA-97BF4128716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5C47D174-3856-4419-A701-59E91FEA089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565179B3-2329-4019-8970-7A45343638E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151FAA05-DF5A-43D2-A8B5-2E872A23FFE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2" name="直線コネクタ 301">
          <a:extLst>
            <a:ext uri="{FF2B5EF4-FFF2-40B4-BE49-F238E27FC236}">
              <a16:creationId xmlns:a16="http://schemas.microsoft.com/office/drawing/2014/main" id="{5A849FC9-BE45-431E-A4DC-C6BF2CF613BA}"/>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a:extLst>
            <a:ext uri="{FF2B5EF4-FFF2-40B4-BE49-F238E27FC236}">
              <a16:creationId xmlns:a16="http://schemas.microsoft.com/office/drawing/2014/main" id="{F885A5AA-42F2-4141-BAE1-D30B8707C00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a:extLst>
            <a:ext uri="{FF2B5EF4-FFF2-40B4-BE49-F238E27FC236}">
              <a16:creationId xmlns:a16="http://schemas.microsoft.com/office/drawing/2014/main" id="{D14A386D-4F74-4CA6-8F54-183710813D4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0966C1AE-BCDE-46AB-B893-75EB9502439B}"/>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6" name="直線コネクタ 305">
          <a:extLst>
            <a:ext uri="{FF2B5EF4-FFF2-40B4-BE49-F238E27FC236}">
              <a16:creationId xmlns:a16="http://schemas.microsoft.com/office/drawing/2014/main" id="{4E863CFF-E8AE-4BD6-887A-1932A4938132}"/>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32B89C8B-D042-47C0-81DE-EB2F10CB219F}"/>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08" name="フローチャート: 判断 307">
          <a:extLst>
            <a:ext uri="{FF2B5EF4-FFF2-40B4-BE49-F238E27FC236}">
              <a16:creationId xmlns:a16="http://schemas.microsoft.com/office/drawing/2014/main" id="{33C955E3-C9AD-48B5-8230-2669F2C097B7}"/>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128270</xdr:rowOff>
    </xdr:from>
    <xdr:to>
      <xdr:col>20</xdr:col>
      <xdr:colOff>38100</xdr:colOff>
      <xdr:row>105</xdr:row>
      <xdr:rowOff>58420</xdr:rowOff>
    </xdr:to>
    <xdr:sp macro="" textlink="">
      <xdr:nvSpPr>
        <xdr:cNvPr id="309" name="フローチャート: 判断 308">
          <a:extLst>
            <a:ext uri="{FF2B5EF4-FFF2-40B4-BE49-F238E27FC236}">
              <a16:creationId xmlns:a16="http://schemas.microsoft.com/office/drawing/2014/main" id="{281AB87E-DE4C-4711-9D53-DFFBC34B7136}"/>
            </a:ext>
          </a:extLst>
        </xdr:cNvPr>
        <xdr:cNvSpPr/>
      </xdr:nvSpPr>
      <xdr:spPr>
        <a:xfrm>
          <a:off x="3746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13970</xdr:rowOff>
    </xdr:from>
    <xdr:to>
      <xdr:col>15</xdr:col>
      <xdr:colOff>101600</xdr:colOff>
      <xdr:row>106</xdr:row>
      <xdr:rowOff>115570</xdr:rowOff>
    </xdr:to>
    <xdr:sp macro="" textlink="">
      <xdr:nvSpPr>
        <xdr:cNvPr id="310" name="フローチャート: 判断 309">
          <a:extLst>
            <a:ext uri="{FF2B5EF4-FFF2-40B4-BE49-F238E27FC236}">
              <a16:creationId xmlns:a16="http://schemas.microsoft.com/office/drawing/2014/main" id="{8277B23F-2B80-4FD7-AEF9-D7FBC58C3B12}"/>
            </a:ext>
          </a:extLst>
        </xdr:cNvPr>
        <xdr:cNvSpPr/>
      </xdr:nvSpPr>
      <xdr:spPr>
        <a:xfrm>
          <a:off x="2857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169092</xdr:rowOff>
    </xdr:from>
    <xdr:to>
      <xdr:col>10</xdr:col>
      <xdr:colOff>165100</xdr:colOff>
      <xdr:row>106</xdr:row>
      <xdr:rowOff>99242</xdr:rowOff>
    </xdr:to>
    <xdr:sp macro="" textlink="">
      <xdr:nvSpPr>
        <xdr:cNvPr id="311" name="フローチャート: 判断 310">
          <a:extLst>
            <a:ext uri="{FF2B5EF4-FFF2-40B4-BE49-F238E27FC236}">
              <a16:creationId xmlns:a16="http://schemas.microsoft.com/office/drawing/2014/main" id="{104AE09B-80F0-45ED-A92E-AAA345A768AA}"/>
            </a:ext>
          </a:extLst>
        </xdr:cNvPr>
        <xdr:cNvSpPr/>
      </xdr:nvSpPr>
      <xdr:spPr>
        <a:xfrm>
          <a:off x="1968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10705</xdr:rowOff>
    </xdr:from>
    <xdr:to>
      <xdr:col>6</xdr:col>
      <xdr:colOff>38100</xdr:colOff>
      <xdr:row>104</xdr:row>
      <xdr:rowOff>112305</xdr:rowOff>
    </xdr:to>
    <xdr:sp macro="" textlink="">
      <xdr:nvSpPr>
        <xdr:cNvPr id="312" name="フローチャート: 判断 311">
          <a:extLst>
            <a:ext uri="{FF2B5EF4-FFF2-40B4-BE49-F238E27FC236}">
              <a16:creationId xmlns:a16="http://schemas.microsoft.com/office/drawing/2014/main" id="{C740D7D6-16CB-45B0-9D6C-91A7F4D3F107}"/>
            </a:ext>
          </a:extLst>
        </xdr:cNvPr>
        <xdr:cNvSpPr/>
      </xdr:nvSpPr>
      <xdr:spPr>
        <a:xfrm>
          <a:off x="1079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D73765D0-2EBF-4E34-8CC8-BBB35702099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19B7C1CA-4FB2-42B6-AB1E-D67D76F79CE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E406F4B9-CA98-4971-B9DD-27E37D59667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C6982994-DBA6-4867-AD3B-A22B7CAC438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4E2FDB73-A0CD-4075-9590-430BC0CA510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162561</xdr:rowOff>
    </xdr:from>
    <xdr:to>
      <xdr:col>24</xdr:col>
      <xdr:colOff>114300</xdr:colOff>
      <xdr:row>103</xdr:row>
      <xdr:rowOff>92711</xdr:rowOff>
    </xdr:to>
    <xdr:sp macro="" textlink="">
      <xdr:nvSpPr>
        <xdr:cNvPr id="318" name="楕円 317">
          <a:extLst>
            <a:ext uri="{FF2B5EF4-FFF2-40B4-BE49-F238E27FC236}">
              <a16:creationId xmlns:a16="http://schemas.microsoft.com/office/drawing/2014/main" id="{9AB70B73-9A2E-4DC1-A8B8-4CF235984231}"/>
            </a:ext>
          </a:extLst>
        </xdr:cNvPr>
        <xdr:cNvSpPr/>
      </xdr:nvSpPr>
      <xdr:spPr>
        <a:xfrm>
          <a:off x="4584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13988</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A0024AB1-582C-45B0-AE6C-B367F415F7CE}"/>
            </a:ext>
          </a:extLst>
        </xdr:cNvPr>
        <xdr:cNvSpPr txBox="1"/>
      </xdr:nvSpPr>
      <xdr:spPr>
        <a:xfrm>
          <a:off x="46736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126637</xdr:rowOff>
    </xdr:from>
    <xdr:to>
      <xdr:col>20</xdr:col>
      <xdr:colOff>38100</xdr:colOff>
      <xdr:row>103</xdr:row>
      <xdr:rowOff>56787</xdr:rowOff>
    </xdr:to>
    <xdr:sp macro="" textlink="">
      <xdr:nvSpPr>
        <xdr:cNvPr id="320" name="楕円 319">
          <a:extLst>
            <a:ext uri="{FF2B5EF4-FFF2-40B4-BE49-F238E27FC236}">
              <a16:creationId xmlns:a16="http://schemas.microsoft.com/office/drawing/2014/main" id="{DC4725C9-C1AD-426C-AF76-CC40B0DE3E2B}"/>
            </a:ext>
          </a:extLst>
        </xdr:cNvPr>
        <xdr:cNvSpPr/>
      </xdr:nvSpPr>
      <xdr:spPr>
        <a:xfrm>
          <a:off x="3746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5987</xdr:rowOff>
    </xdr:from>
    <xdr:to>
      <xdr:col>24</xdr:col>
      <xdr:colOff>63500</xdr:colOff>
      <xdr:row>103</xdr:row>
      <xdr:rowOff>41911</xdr:rowOff>
    </xdr:to>
    <xdr:cxnSp macro="">
      <xdr:nvCxnSpPr>
        <xdr:cNvPr id="321" name="直線コネクタ 320">
          <a:extLst>
            <a:ext uri="{FF2B5EF4-FFF2-40B4-BE49-F238E27FC236}">
              <a16:creationId xmlns:a16="http://schemas.microsoft.com/office/drawing/2014/main" id="{B7B154CE-77FF-4974-AF95-0C17B2270DCA}"/>
            </a:ext>
          </a:extLst>
        </xdr:cNvPr>
        <xdr:cNvCxnSpPr/>
      </xdr:nvCxnSpPr>
      <xdr:spPr>
        <a:xfrm>
          <a:off x="3797300" y="176653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79284</xdr:rowOff>
    </xdr:from>
    <xdr:to>
      <xdr:col>15</xdr:col>
      <xdr:colOff>101600</xdr:colOff>
      <xdr:row>103</xdr:row>
      <xdr:rowOff>9434</xdr:rowOff>
    </xdr:to>
    <xdr:sp macro="" textlink="">
      <xdr:nvSpPr>
        <xdr:cNvPr id="322" name="楕円 321">
          <a:extLst>
            <a:ext uri="{FF2B5EF4-FFF2-40B4-BE49-F238E27FC236}">
              <a16:creationId xmlns:a16="http://schemas.microsoft.com/office/drawing/2014/main" id="{81B3FD00-651B-4BEC-9135-08275965A8D7}"/>
            </a:ext>
          </a:extLst>
        </xdr:cNvPr>
        <xdr:cNvSpPr/>
      </xdr:nvSpPr>
      <xdr:spPr>
        <a:xfrm>
          <a:off x="2857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130084</xdr:rowOff>
    </xdr:from>
    <xdr:to>
      <xdr:col>19</xdr:col>
      <xdr:colOff>177800</xdr:colOff>
      <xdr:row>103</xdr:row>
      <xdr:rowOff>5987</xdr:rowOff>
    </xdr:to>
    <xdr:cxnSp macro="">
      <xdr:nvCxnSpPr>
        <xdr:cNvPr id="323" name="直線コネクタ 322">
          <a:extLst>
            <a:ext uri="{FF2B5EF4-FFF2-40B4-BE49-F238E27FC236}">
              <a16:creationId xmlns:a16="http://schemas.microsoft.com/office/drawing/2014/main" id="{FD7CCA10-338C-4811-8797-BDF70F78419C}"/>
            </a:ext>
          </a:extLst>
        </xdr:cNvPr>
        <xdr:cNvCxnSpPr/>
      </xdr:nvCxnSpPr>
      <xdr:spPr>
        <a:xfrm>
          <a:off x="2908300" y="1761798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31931</xdr:rowOff>
    </xdr:from>
    <xdr:to>
      <xdr:col>10</xdr:col>
      <xdr:colOff>165100</xdr:colOff>
      <xdr:row>102</xdr:row>
      <xdr:rowOff>133531</xdr:rowOff>
    </xdr:to>
    <xdr:sp macro="" textlink="">
      <xdr:nvSpPr>
        <xdr:cNvPr id="324" name="楕円 323">
          <a:extLst>
            <a:ext uri="{FF2B5EF4-FFF2-40B4-BE49-F238E27FC236}">
              <a16:creationId xmlns:a16="http://schemas.microsoft.com/office/drawing/2014/main" id="{C9034EE2-8F81-4DAF-988C-91C7EF141C8B}"/>
            </a:ext>
          </a:extLst>
        </xdr:cNvPr>
        <xdr:cNvSpPr/>
      </xdr:nvSpPr>
      <xdr:spPr>
        <a:xfrm>
          <a:off x="1968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82731</xdr:rowOff>
    </xdr:from>
    <xdr:to>
      <xdr:col>15</xdr:col>
      <xdr:colOff>50800</xdr:colOff>
      <xdr:row>102</xdr:row>
      <xdr:rowOff>130084</xdr:rowOff>
    </xdr:to>
    <xdr:cxnSp macro="">
      <xdr:nvCxnSpPr>
        <xdr:cNvPr id="325" name="直線コネクタ 324">
          <a:extLst>
            <a:ext uri="{FF2B5EF4-FFF2-40B4-BE49-F238E27FC236}">
              <a16:creationId xmlns:a16="http://schemas.microsoft.com/office/drawing/2014/main" id="{6406F33B-6BAD-4728-BA0C-A588116E1255}"/>
            </a:ext>
          </a:extLst>
        </xdr:cNvPr>
        <xdr:cNvCxnSpPr/>
      </xdr:nvCxnSpPr>
      <xdr:spPr>
        <a:xfrm>
          <a:off x="2019300" y="1757063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25400</xdr:rowOff>
    </xdr:from>
    <xdr:to>
      <xdr:col>6</xdr:col>
      <xdr:colOff>38100</xdr:colOff>
      <xdr:row>103</xdr:row>
      <xdr:rowOff>127000</xdr:rowOff>
    </xdr:to>
    <xdr:sp macro="" textlink="">
      <xdr:nvSpPr>
        <xdr:cNvPr id="326" name="楕円 325">
          <a:extLst>
            <a:ext uri="{FF2B5EF4-FFF2-40B4-BE49-F238E27FC236}">
              <a16:creationId xmlns:a16="http://schemas.microsoft.com/office/drawing/2014/main" id="{BEE25186-B7FB-48BC-8976-007D1CD35F76}"/>
            </a:ext>
          </a:extLst>
        </xdr:cNvPr>
        <xdr:cNvSpPr/>
      </xdr:nvSpPr>
      <xdr:spPr>
        <a:xfrm>
          <a:off x="1079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82731</xdr:rowOff>
    </xdr:from>
    <xdr:to>
      <xdr:col>10</xdr:col>
      <xdr:colOff>114300</xdr:colOff>
      <xdr:row>103</xdr:row>
      <xdr:rowOff>76200</xdr:rowOff>
    </xdr:to>
    <xdr:cxnSp macro="">
      <xdr:nvCxnSpPr>
        <xdr:cNvPr id="327" name="直線コネクタ 326">
          <a:extLst>
            <a:ext uri="{FF2B5EF4-FFF2-40B4-BE49-F238E27FC236}">
              <a16:creationId xmlns:a16="http://schemas.microsoft.com/office/drawing/2014/main" id="{343A3793-0202-4321-AC0E-6CA8EBE38A5D}"/>
            </a:ext>
          </a:extLst>
        </xdr:cNvPr>
        <xdr:cNvCxnSpPr/>
      </xdr:nvCxnSpPr>
      <xdr:spPr>
        <a:xfrm flipV="1">
          <a:off x="1130300" y="17570631"/>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49547</xdr:rowOff>
    </xdr:from>
    <xdr:ext cx="405111" cy="259045"/>
    <xdr:sp macro="" textlink="">
      <xdr:nvSpPr>
        <xdr:cNvPr id="328" name="n_1aveValue【市民会館】&#10;有形固定資産減価償却率">
          <a:extLst>
            <a:ext uri="{FF2B5EF4-FFF2-40B4-BE49-F238E27FC236}">
              <a16:creationId xmlns:a16="http://schemas.microsoft.com/office/drawing/2014/main" id="{7FC870D3-68FA-4E31-9000-112353268DFE}"/>
            </a:ext>
          </a:extLst>
        </xdr:cNvPr>
        <xdr:cNvSpPr txBox="1"/>
      </xdr:nvSpPr>
      <xdr:spPr>
        <a:xfrm>
          <a:off x="3582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106697</xdr:rowOff>
    </xdr:from>
    <xdr:ext cx="405111" cy="259045"/>
    <xdr:sp macro="" textlink="">
      <xdr:nvSpPr>
        <xdr:cNvPr id="329" name="n_2aveValue【市民会館】&#10;有形固定資産減価償却率">
          <a:extLst>
            <a:ext uri="{FF2B5EF4-FFF2-40B4-BE49-F238E27FC236}">
              <a16:creationId xmlns:a16="http://schemas.microsoft.com/office/drawing/2014/main" id="{62E5E393-4D65-4115-8DF3-3A90BAEE0956}"/>
            </a:ext>
          </a:extLst>
        </xdr:cNvPr>
        <xdr:cNvSpPr txBox="1"/>
      </xdr:nvSpPr>
      <xdr:spPr>
        <a:xfrm>
          <a:off x="2705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90369</xdr:rowOff>
    </xdr:from>
    <xdr:ext cx="405111" cy="259045"/>
    <xdr:sp macro="" textlink="">
      <xdr:nvSpPr>
        <xdr:cNvPr id="330" name="n_3aveValue【市民会館】&#10;有形固定資産減価償却率">
          <a:extLst>
            <a:ext uri="{FF2B5EF4-FFF2-40B4-BE49-F238E27FC236}">
              <a16:creationId xmlns:a16="http://schemas.microsoft.com/office/drawing/2014/main" id="{677DE27D-2FC3-4763-9EB9-A3D2986BE145}"/>
            </a:ext>
          </a:extLst>
        </xdr:cNvPr>
        <xdr:cNvSpPr txBox="1"/>
      </xdr:nvSpPr>
      <xdr:spPr>
        <a:xfrm>
          <a:off x="1816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103432</xdr:rowOff>
    </xdr:from>
    <xdr:ext cx="405111" cy="259045"/>
    <xdr:sp macro="" textlink="">
      <xdr:nvSpPr>
        <xdr:cNvPr id="331" name="n_4aveValue【市民会館】&#10;有形固定資産減価償却率">
          <a:extLst>
            <a:ext uri="{FF2B5EF4-FFF2-40B4-BE49-F238E27FC236}">
              <a16:creationId xmlns:a16="http://schemas.microsoft.com/office/drawing/2014/main" id="{D12FEDDF-A3D9-4900-BDAD-E6F5758FB786}"/>
            </a:ext>
          </a:extLst>
        </xdr:cNvPr>
        <xdr:cNvSpPr txBox="1"/>
      </xdr:nvSpPr>
      <xdr:spPr>
        <a:xfrm>
          <a:off x="927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73314</xdr:rowOff>
    </xdr:from>
    <xdr:ext cx="405111" cy="259045"/>
    <xdr:sp macro="" textlink="">
      <xdr:nvSpPr>
        <xdr:cNvPr id="332" name="n_1mainValue【市民会館】&#10;有形固定資産減価償却率">
          <a:extLst>
            <a:ext uri="{FF2B5EF4-FFF2-40B4-BE49-F238E27FC236}">
              <a16:creationId xmlns:a16="http://schemas.microsoft.com/office/drawing/2014/main" id="{6AD37112-73BA-4A1A-BF58-56C99E2C48A2}"/>
            </a:ext>
          </a:extLst>
        </xdr:cNvPr>
        <xdr:cNvSpPr txBox="1"/>
      </xdr:nvSpPr>
      <xdr:spPr>
        <a:xfrm>
          <a:off x="3582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25961</xdr:rowOff>
    </xdr:from>
    <xdr:ext cx="405111" cy="259045"/>
    <xdr:sp macro="" textlink="">
      <xdr:nvSpPr>
        <xdr:cNvPr id="333" name="n_2mainValue【市民会館】&#10;有形固定資産減価償却率">
          <a:extLst>
            <a:ext uri="{FF2B5EF4-FFF2-40B4-BE49-F238E27FC236}">
              <a16:creationId xmlns:a16="http://schemas.microsoft.com/office/drawing/2014/main" id="{38A9DA32-CFD5-488E-96DD-65A29347770B}"/>
            </a:ext>
          </a:extLst>
        </xdr:cNvPr>
        <xdr:cNvSpPr txBox="1"/>
      </xdr:nvSpPr>
      <xdr:spPr>
        <a:xfrm>
          <a:off x="2705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150058</xdr:rowOff>
    </xdr:from>
    <xdr:ext cx="405111" cy="259045"/>
    <xdr:sp macro="" textlink="">
      <xdr:nvSpPr>
        <xdr:cNvPr id="334" name="n_3mainValue【市民会館】&#10;有形固定資産減価償却率">
          <a:extLst>
            <a:ext uri="{FF2B5EF4-FFF2-40B4-BE49-F238E27FC236}">
              <a16:creationId xmlns:a16="http://schemas.microsoft.com/office/drawing/2014/main" id="{D2DF336E-EE00-4861-8807-8ACE4920F12F}"/>
            </a:ext>
          </a:extLst>
        </xdr:cNvPr>
        <xdr:cNvSpPr txBox="1"/>
      </xdr:nvSpPr>
      <xdr:spPr>
        <a:xfrm>
          <a:off x="1816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143527</xdr:rowOff>
    </xdr:from>
    <xdr:ext cx="405111" cy="259045"/>
    <xdr:sp macro="" textlink="">
      <xdr:nvSpPr>
        <xdr:cNvPr id="335" name="n_4mainValue【市民会館】&#10;有形固定資産減価償却率">
          <a:extLst>
            <a:ext uri="{FF2B5EF4-FFF2-40B4-BE49-F238E27FC236}">
              <a16:creationId xmlns:a16="http://schemas.microsoft.com/office/drawing/2014/main" id="{AA42EB31-971D-471C-B4AB-2E20737B12AD}"/>
            </a:ext>
          </a:extLst>
        </xdr:cNvPr>
        <xdr:cNvSpPr txBox="1"/>
      </xdr:nvSpPr>
      <xdr:spPr>
        <a:xfrm>
          <a:off x="927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C462291B-EAD5-4C5D-A41A-F5F91B67FA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433C66B4-C8FE-474D-BBC3-60209CBB1AC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A09C94ED-BEE3-435C-8807-D836C59712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EC517EB7-5A05-4FF5-ABEF-AE6984BBF7E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D2FCC6AD-AE31-4F8D-988B-370C23B72F6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52E40C2A-D0B7-4EB7-B545-770124DF6E1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EE50DCC0-1155-45CF-BC57-4737B0EF0A8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707817D1-1E73-43E3-91F3-BCA5DB6DD8A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B959B1EA-7613-4CAE-9231-C04E943406E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56541202-06DE-4B6E-85A2-2596D84C395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AD940078-DA21-486A-9ACE-9FEC3E09052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42474BD1-BB2F-44BD-8487-9E350DA0E0C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AC8B39B2-1B19-46DE-9176-375ED8A7451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10E70AFC-4697-4E13-AB57-4D24BD869EB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56B85E32-522E-4E68-AB03-D07A0804EB2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74E70820-BB73-454B-A8FE-067F5A9732A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416B2324-C4F4-40A7-A6EB-5A445146701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6A53CD77-724C-4C46-8307-C8E2E3A9301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0AB2E8C6-0B8F-47C5-961F-322D5A8D51C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8A1DA8F3-2865-4986-AB92-FD8E1833496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2EB8C6E6-9555-4BD6-AA69-1DBF84765C7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964470D1-2759-4751-BC39-E6E10972FBE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BECB4984-1DCE-4AE0-8B5E-9C3E520E4C5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59" name="直線コネクタ 358">
          <a:extLst>
            <a:ext uri="{FF2B5EF4-FFF2-40B4-BE49-F238E27FC236}">
              <a16:creationId xmlns:a16="http://schemas.microsoft.com/office/drawing/2014/main" id="{09B50A68-0BBA-4611-8825-5C0C51DDDE90}"/>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0" name="【市民会館】&#10;一人当たり面積最小値テキスト">
          <a:extLst>
            <a:ext uri="{FF2B5EF4-FFF2-40B4-BE49-F238E27FC236}">
              <a16:creationId xmlns:a16="http://schemas.microsoft.com/office/drawing/2014/main" id="{F25F6EAE-40D4-4176-BDDF-6E333D5499A4}"/>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1" name="直線コネクタ 360">
          <a:extLst>
            <a:ext uri="{FF2B5EF4-FFF2-40B4-BE49-F238E27FC236}">
              <a16:creationId xmlns:a16="http://schemas.microsoft.com/office/drawing/2014/main" id="{118B5CBC-6E57-429A-B058-91D9A3259D64}"/>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2" name="【市民会館】&#10;一人当たり面積最大値テキスト">
          <a:extLst>
            <a:ext uri="{FF2B5EF4-FFF2-40B4-BE49-F238E27FC236}">
              <a16:creationId xmlns:a16="http://schemas.microsoft.com/office/drawing/2014/main" id="{F09C7165-F668-4911-8622-D29FA7FCC27D}"/>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3" name="直線コネクタ 362">
          <a:extLst>
            <a:ext uri="{FF2B5EF4-FFF2-40B4-BE49-F238E27FC236}">
              <a16:creationId xmlns:a16="http://schemas.microsoft.com/office/drawing/2014/main" id="{1C3CE7CF-B204-41BB-A8EB-140DF5CC066F}"/>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364" name="【市民会館】&#10;一人当たり面積平均値テキスト">
          <a:extLst>
            <a:ext uri="{FF2B5EF4-FFF2-40B4-BE49-F238E27FC236}">
              <a16:creationId xmlns:a16="http://schemas.microsoft.com/office/drawing/2014/main" id="{4E922D64-A254-43A0-9CD2-2FAD881D1CE8}"/>
            </a:ext>
          </a:extLst>
        </xdr:cNvPr>
        <xdr:cNvSpPr txBox="1"/>
      </xdr:nvSpPr>
      <xdr:spPr>
        <a:xfrm>
          <a:off x="10515600" y="1829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5" name="フローチャート: 判断 364">
          <a:extLst>
            <a:ext uri="{FF2B5EF4-FFF2-40B4-BE49-F238E27FC236}">
              <a16:creationId xmlns:a16="http://schemas.microsoft.com/office/drawing/2014/main" id="{152EC966-7C6F-43FC-858E-35068DECE058}"/>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xdr:rowOff>
    </xdr:from>
    <xdr:to>
      <xdr:col>50</xdr:col>
      <xdr:colOff>165100</xdr:colOff>
      <xdr:row>107</xdr:row>
      <xdr:rowOff>106426</xdr:rowOff>
    </xdr:to>
    <xdr:sp macro="" textlink="">
      <xdr:nvSpPr>
        <xdr:cNvPr id="366" name="フローチャート: 判断 365">
          <a:extLst>
            <a:ext uri="{FF2B5EF4-FFF2-40B4-BE49-F238E27FC236}">
              <a16:creationId xmlns:a16="http://schemas.microsoft.com/office/drawing/2014/main" id="{1996E895-6697-41DC-AC84-DD9AF19C4D53}"/>
            </a:ext>
          </a:extLst>
        </xdr:cNvPr>
        <xdr:cNvSpPr/>
      </xdr:nvSpPr>
      <xdr:spPr>
        <a:xfrm>
          <a:off x="9588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367" name="フローチャート: 判断 366">
          <a:extLst>
            <a:ext uri="{FF2B5EF4-FFF2-40B4-BE49-F238E27FC236}">
              <a16:creationId xmlns:a16="http://schemas.microsoft.com/office/drawing/2014/main" id="{9A676915-6056-4BDB-B1B8-84ABA2A1E664}"/>
            </a:ext>
          </a:extLst>
        </xdr:cNvPr>
        <xdr:cNvSpPr/>
      </xdr:nvSpPr>
      <xdr:spPr>
        <a:xfrm>
          <a:off x="8699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30353</xdr:rowOff>
    </xdr:from>
    <xdr:to>
      <xdr:col>41</xdr:col>
      <xdr:colOff>101600</xdr:colOff>
      <xdr:row>107</xdr:row>
      <xdr:rowOff>131953</xdr:rowOff>
    </xdr:to>
    <xdr:sp macro="" textlink="">
      <xdr:nvSpPr>
        <xdr:cNvPr id="368" name="フローチャート: 判断 367">
          <a:extLst>
            <a:ext uri="{FF2B5EF4-FFF2-40B4-BE49-F238E27FC236}">
              <a16:creationId xmlns:a16="http://schemas.microsoft.com/office/drawing/2014/main" id="{5297BB34-F86C-407F-BFCA-F301699E4F8F}"/>
            </a:ext>
          </a:extLst>
        </xdr:cNvPr>
        <xdr:cNvSpPr/>
      </xdr:nvSpPr>
      <xdr:spPr>
        <a:xfrm>
          <a:off x="7810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14732</xdr:rowOff>
    </xdr:from>
    <xdr:to>
      <xdr:col>36</xdr:col>
      <xdr:colOff>165100</xdr:colOff>
      <xdr:row>107</xdr:row>
      <xdr:rowOff>116332</xdr:rowOff>
    </xdr:to>
    <xdr:sp macro="" textlink="">
      <xdr:nvSpPr>
        <xdr:cNvPr id="369" name="フローチャート: 判断 368">
          <a:extLst>
            <a:ext uri="{FF2B5EF4-FFF2-40B4-BE49-F238E27FC236}">
              <a16:creationId xmlns:a16="http://schemas.microsoft.com/office/drawing/2014/main" id="{AC789E5B-B66C-4EA8-A7AF-9EE9D1185B65}"/>
            </a:ext>
          </a:extLst>
        </xdr:cNvPr>
        <xdr:cNvSpPr/>
      </xdr:nvSpPr>
      <xdr:spPr>
        <a:xfrm>
          <a:off x="6921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DA1FDE84-3C4D-4124-A6BE-B6B5F5F389E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714DB618-7A1C-48CF-ADAC-3F353B1E2AA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4741EFB1-67A9-4742-963A-E8AB3C74D38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494243D9-7EF1-4B73-8568-C5BAA36B81E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105DD6C9-7EF4-4116-8B23-3CDA620F9C5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143890</xdr:rowOff>
    </xdr:from>
    <xdr:to>
      <xdr:col>55</xdr:col>
      <xdr:colOff>50800</xdr:colOff>
      <xdr:row>107</xdr:row>
      <xdr:rowOff>74040</xdr:rowOff>
    </xdr:to>
    <xdr:sp macro="" textlink="">
      <xdr:nvSpPr>
        <xdr:cNvPr id="375" name="楕円 374">
          <a:extLst>
            <a:ext uri="{FF2B5EF4-FFF2-40B4-BE49-F238E27FC236}">
              <a16:creationId xmlns:a16="http://schemas.microsoft.com/office/drawing/2014/main" id="{BBBC7C20-2FAA-497D-BDA6-834024B77DEC}"/>
            </a:ext>
          </a:extLst>
        </xdr:cNvPr>
        <xdr:cNvSpPr/>
      </xdr:nvSpPr>
      <xdr:spPr>
        <a:xfrm>
          <a:off x="10426700" y="183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166767</xdr:rowOff>
    </xdr:from>
    <xdr:ext cx="469744" cy="259045"/>
    <xdr:sp macro="" textlink="">
      <xdr:nvSpPr>
        <xdr:cNvPr id="376" name="【市民会館】&#10;一人当たり面積該当値テキスト">
          <a:extLst>
            <a:ext uri="{FF2B5EF4-FFF2-40B4-BE49-F238E27FC236}">
              <a16:creationId xmlns:a16="http://schemas.microsoft.com/office/drawing/2014/main" id="{58D99B1D-0928-419A-ABC2-15AFE1D42142}"/>
            </a:ext>
          </a:extLst>
        </xdr:cNvPr>
        <xdr:cNvSpPr txBox="1"/>
      </xdr:nvSpPr>
      <xdr:spPr>
        <a:xfrm>
          <a:off x="10515600" y="181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147320</xdr:rowOff>
    </xdr:from>
    <xdr:to>
      <xdr:col>50</xdr:col>
      <xdr:colOff>165100</xdr:colOff>
      <xdr:row>107</xdr:row>
      <xdr:rowOff>77470</xdr:rowOff>
    </xdr:to>
    <xdr:sp macro="" textlink="">
      <xdr:nvSpPr>
        <xdr:cNvPr id="377" name="楕円 376">
          <a:extLst>
            <a:ext uri="{FF2B5EF4-FFF2-40B4-BE49-F238E27FC236}">
              <a16:creationId xmlns:a16="http://schemas.microsoft.com/office/drawing/2014/main" id="{7311E8F0-5D8C-4D83-AEDF-970BBD55FF34}"/>
            </a:ext>
          </a:extLst>
        </xdr:cNvPr>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23240</xdr:rowOff>
    </xdr:from>
    <xdr:to>
      <xdr:col>55</xdr:col>
      <xdr:colOff>0</xdr:colOff>
      <xdr:row>107</xdr:row>
      <xdr:rowOff>26670</xdr:rowOff>
    </xdr:to>
    <xdr:cxnSp macro="">
      <xdr:nvCxnSpPr>
        <xdr:cNvPr id="378" name="直線コネクタ 377">
          <a:extLst>
            <a:ext uri="{FF2B5EF4-FFF2-40B4-BE49-F238E27FC236}">
              <a16:creationId xmlns:a16="http://schemas.microsoft.com/office/drawing/2014/main" id="{E59969C2-D7CD-45D0-B170-C6C38BF63AEA}"/>
            </a:ext>
          </a:extLst>
        </xdr:cNvPr>
        <xdr:cNvCxnSpPr/>
      </xdr:nvCxnSpPr>
      <xdr:spPr>
        <a:xfrm flipV="1">
          <a:off x="9639300" y="18368390"/>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150749</xdr:rowOff>
    </xdr:from>
    <xdr:to>
      <xdr:col>46</xdr:col>
      <xdr:colOff>38100</xdr:colOff>
      <xdr:row>107</xdr:row>
      <xdr:rowOff>80899</xdr:rowOff>
    </xdr:to>
    <xdr:sp macro="" textlink="">
      <xdr:nvSpPr>
        <xdr:cNvPr id="379" name="楕円 378">
          <a:extLst>
            <a:ext uri="{FF2B5EF4-FFF2-40B4-BE49-F238E27FC236}">
              <a16:creationId xmlns:a16="http://schemas.microsoft.com/office/drawing/2014/main" id="{5F6F9F75-61C1-418D-A575-03DEE82AC769}"/>
            </a:ext>
          </a:extLst>
        </xdr:cNvPr>
        <xdr:cNvSpPr/>
      </xdr:nvSpPr>
      <xdr:spPr>
        <a:xfrm>
          <a:off x="8699500" y="183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26670</xdr:rowOff>
    </xdr:from>
    <xdr:to>
      <xdr:col>50</xdr:col>
      <xdr:colOff>114300</xdr:colOff>
      <xdr:row>107</xdr:row>
      <xdr:rowOff>30099</xdr:rowOff>
    </xdr:to>
    <xdr:cxnSp macro="">
      <xdr:nvCxnSpPr>
        <xdr:cNvPr id="380" name="直線コネクタ 379">
          <a:extLst>
            <a:ext uri="{FF2B5EF4-FFF2-40B4-BE49-F238E27FC236}">
              <a16:creationId xmlns:a16="http://schemas.microsoft.com/office/drawing/2014/main" id="{EBB6A85D-B962-4AC9-9B83-687568470B30}"/>
            </a:ext>
          </a:extLst>
        </xdr:cNvPr>
        <xdr:cNvCxnSpPr/>
      </xdr:nvCxnSpPr>
      <xdr:spPr>
        <a:xfrm flipV="1">
          <a:off x="8750300" y="1837182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156083</xdr:rowOff>
    </xdr:from>
    <xdr:to>
      <xdr:col>41</xdr:col>
      <xdr:colOff>101600</xdr:colOff>
      <xdr:row>107</xdr:row>
      <xdr:rowOff>86233</xdr:rowOff>
    </xdr:to>
    <xdr:sp macro="" textlink="">
      <xdr:nvSpPr>
        <xdr:cNvPr id="381" name="楕円 380">
          <a:extLst>
            <a:ext uri="{FF2B5EF4-FFF2-40B4-BE49-F238E27FC236}">
              <a16:creationId xmlns:a16="http://schemas.microsoft.com/office/drawing/2014/main" id="{DD68AA26-4171-4116-84F1-D373B87B081C}"/>
            </a:ext>
          </a:extLst>
        </xdr:cNvPr>
        <xdr:cNvSpPr/>
      </xdr:nvSpPr>
      <xdr:spPr>
        <a:xfrm>
          <a:off x="7810500" y="183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30099</xdr:rowOff>
    </xdr:from>
    <xdr:to>
      <xdr:col>45</xdr:col>
      <xdr:colOff>177800</xdr:colOff>
      <xdr:row>107</xdr:row>
      <xdr:rowOff>35433</xdr:rowOff>
    </xdr:to>
    <xdr:cxnSp macro="">
      <xdr:nvCxnSpPr>
        <xdr:cNvPr id="382" name="直線コネクタ 381">
          <a:extLst>
            <a:ext uri="{FF2B5EF4-FFF2-40B4-BE49-F238E27FC236}">
              <a16:creationId xmlns:a16="http://schemas.microsoft.com/office/drawing/2014/main" id="{7549E384-2FA0-4532-AA61-6A958CF01759}"/>
            </a:ext>
          </a:extLst>
        </xdr:cNvPr>
        <xdr:cNvCxnSpPr/>
      </xdr:nvCxnSpPr>
      <xdr:spPr>
        <a:xfrm flipV="1">
          <a:off x="7861300" y="18375249"/>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39115</xdr:rowOff>
    </xdr:from>
    <xdr:to>
      <xdr:col>36</xdr:col>
      <xdr:colOff>165100</xdr:colOff>
      <xdr:row>107</xdr:row>
      <xdr:rowOff>140715</xdr:rowOff>
    </xdr:to>
    <xdr:sp macro="" textlink="">
      <xdr:nvSpPr>
        <xdr:cNvPr id="383" name="楕円 382">
          <a:extLst>
            <a:ext uri="{FF2B5EF4-FFF2-40B4-BE49-F238E27FC236}">
              <a16:creationId xmlns:a16="http://schemas.microsoft.com/office/drawing/2014/main" id="{F7B5083B-8BBA-44D1-B929-F691EF877F2F}"/>
            </a:ext>
          </a:extLst>
        </xdr:cNvPr>
        <xdr:cNvSpPr/>
      </xdr:nvSpPr>
      <xdr:spPr>
        <a:xfrm>
          <a:off x="6921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35433</xdr:rowOff>
    </xdr:from>
    <xdr:to>
      <xdr:col>41</xdr:col>
      <xdr:colOff>50800</xdr:colOff>
      <xdr:row>107</xdr:row>
      <xdr:rowOff>89915</xdr:rowOff>
    </xdr:to>
    <xdr:cxnSp macro="">
      <xdr:nvCxnSpPr>
        <xdr:cNvPr id="384" name="直線コネクタ 383">
          <a:extLst>
            <a:ext uri="{FF2B5EF4-FFF2-40B4-BE49-F238E27FC236}">
              <a16:creationId xmlns:a16="http://schemas.microsoft.com/office/drawing/2014/main" id="{353069BD-189D-4198-9F4E-3713B96DB1FF}"/>
            </a:ext>
          </a:extLst>
        </xdr:cNvPr>
        <xdr:cNvCxnSpPr/>
      </xdr:nvCxnSpPr>
      <xdr:spPr>
        <a:xfrm flipV="1">
          <a:off x="6972300" y="18380583"/>
          <a:ext cx="8890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97553</xdr:rowOff>
    </xdr:from>
    <xdr:ext cx="469744" cy="259045"/>
    <xdr:sp macro="" textlink="">
      <xdr:nvSpPr>
        <xdr:cNvPr id="385" name="n_1aveValue【市民会館】&#10;一人当たり面積">
          <a:extLst>
            <a:ext uri="{FF2B5EF4-FFF2-40B4-BE49-F238E27FC236}">
              <a16:creationId xmlns:a16="http://schemas.microsoft.com/office/drawing/2014/main" id="{5A78F14F-049A-48F7-9431-4F5227294995}"/>
            </a:ext>
          </a:extLst>
        </xdr:cNvPr>
        <xdr:cNvSpPr txBox="1"/>
      </xdr:nvSpPr>
      <xdr:spPr>
        <a:xfrm>
          <a:off x="93917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161562</xdr:rowOff>
    </xdr:from>
    <xdr:ext cx="469744" cy="259045"/>
    <xdr:sp macro="" textlink="">
      <xdr:nvSpPr>
        <xdr:cNvPr id="386" name="n_2aveValue【市民会館】&#10;一人当たり面積">
          <a:extLst>
            <a:ext uri="{FF2B5EF4-FFF2-40B4-BE49-F238E27FC236}">
              <a16:creationId xmlns:a16="http://schemas.microsoft.com/office/drawing/2014/main" id="{BC9BAC5E-3004-4802-AE27-7727646C5731}"/>
            </a:ext>
          </a:extLst>
        </xdr:cNvPr>
        <xdr:cNvSpPr txBox="1"/>
      </xdr:nvSpPr>
      <xdr:spPr>
        <a:xfrm>
          <a:off x="8515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123080</xdr:rowOff>
    </xdr:from>
    <xdr:ext cx="469744" cy="259045"/>
    <xdr:sp macro="" textlink="">
      <xdr:nvSpPr>
        <xdr:cNvPr id="387" name="n_3aveValue【市民会館】&#10;一人当たり面積">
          <a:extLst>
            <a:ext uri="{FF2B5EF4-FFF2-40B4-BE49-F238E27FC236}">
              <a16:creationId xmlns:a16="http://schemas.microsoft.com/office/drawing/2014/main" id="{3763F2B9-B1B8-4C2C-BEDC-545F2BF3681C}"/>
            </a:ext>
          </a:extLst>
        </xdr:cNvPr>
        <xdr:cNvSpPr txBox="1"/>
      </xdr:nvSpPr>
      <xdr:spPr>
        <a:xfrm>
          <a:off x="7626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132859</xdr:rowOff>
    </xdr:from>
    <xdr:ext cx="469744" cy="259045"/>
    <xdr:sp macro="" textlink="">
      <xdr:nvSpPr>
        <xdr:cNvPr id="388" name="n_4aveValue【市民会館】&#10;一人当たり面積">
          <a:extLst>
            <a:ext uri="{FF2B5EF4-FFF2-40B4-BE49-F238E27FC236}">
              <a16:creationId xmlns:a16="http://schemas.microsoft.com/office/drawing/2014/main" id="{F846C06C-FE13-40DF-82D4-04A7648AB4C3}"/>
            </a:ext>
          </a:extLst>
        </xdr:cNvPr>
        <xdr:cNvSpPr txBox="1"/>
      </xdr:nvSpPr>
      <xdr:spPr>
        <a:xfrm>
          <a:off x="6737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93997</xdr:rowOff>
    </xdr:from>
    <xdr:ext cx="469744" cy="259045"/>
    <xdr:sp macro="" textlink="">
      <xdr:nvSpPr>
        <xdr:cNvPr id="389" name="n_1mainValue【市民会館】&#10;一人当たり面積">
          <a:extLst>
            <a:ext uri="{FF2B5EF4-FFF2-40B4-BE49-F238E27FC236}">
              <a16:creationId xmlns:a16="http://schemas.microsoft.com/office/drawing/2014/main" id="{F9D69937-067A-48B4-B53C-0A7E96A91097}"/>
            </a:ext>
          </a:extLst>
        </xdr:cNvPr>
        <xdr:cNvSpPr txBox="1"/>
      </xdr:nvSpPr>
      <xdr:spPr>
        <a:xfrm>
          <a:off x="9391727" y="180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97426</xdr:rowOff>
    </xdr:from>
    <xdr:ext cx="469744" cy="259045"/>
    <xdr:sp macro="" textlink="">
      <xdr:nvSpPr>
        <xdr:cNvPr id="390" name="n_2mainValue【市民会館】&#10;一人当たり面積">
          <a:extLst>
            <a:ext uri="{FF2B5EF4-FFF2-40B4-BE49-F238E27FC236}">
              <a16:creationId xmlns:a16="http://schemas.microsoft.com/office/drawing/2014/main" id="{D780B80B-9AEF-49B3-A7D4-2809A68CAEBB}"/>
            </a:ext>
          </a:extLst>
        </xdr:cNvPr>
        <xdr:cNvSpPr txBox="1"/>
      </xdr:nvSpPr>
      <xdr:spPr>
        <a:xfrm>
          <a:off x="8515427" y="1809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102760</xdr:rowOff>
    </xdr:from>
    <xdr:ext cx="469744" cy="259045"/>
    <xdr:sp macro="" textlink="">
      <xdr:nvSpPr>
        <xdr:cNvPr id="391" name="n_3mainValue【市民会館】&#10;一人当たり面積">
          <a:extLst>
            <a:ext uri="{FF2B5EF4-FFF2-40B4-BE49-F238E27FC236}">
              <a16:creationId xmlns:a16="http://schemas.microsoft.com/office/drawing/2014/main" id="{FAA1E700-EDD3-4D8A-B8B8-A7C69D6F0584}"/>
            </a:ext>
          </a:extLst>
        </xdr:cNvPr>
        <xdr:cNvSpPr txBox="1"/>
      </xdr:nvSpPr>
      <xdr:spPr>
        <a:xfrm>
          <a:off x="7626427" y="1810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131842</xdr:rowOff>
    </xdr:from>
    <xdr:ext cx="469744" cy="259045"/>
    <xdr:sp macro="" textlink="">
      <xdr:nvSpPr>
        <xdr:cNvPr id="392" name="n_4mainValue【市民会館】&#10;一人当たり面積">
          <a:extLst>
            <a:ext uri="{FF2B5EF4-FFF2-40B4-BE49-F238E27FC236}">
              <a16:creationId xmlns:a16="http://schemas.microsoft.com/office/drawing/2014/main" id="{7A292D18-E720-41CC-B5B8-D7CCD83BCCE9}"/>
            </a:ext>
          </a:extLst>
        </xdr:cNvPr>
        <xdr:cNvSpPr txBox="1"/>
      </xdr:nvSpPr>
      <xdr:spPr>
        <a:xfrm>
          <a:off x="6737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B5519946-BB3A-4B8D-A5D7-A373020CA5A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23C9C7F8-10A9-4A52-B67A-2FFE431E69C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E2CF9B11-CA7C-4321-8883-7EB16D1EDAB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6839913B-9E5F-4745-94A6-97947A1B133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2C1117E2-70D5-45E1-847C-5DA47B8527D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C5CCCB3F-0233-4BC3-B2E8-C72D243123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2266F94-C083-4D61-B62F-AE7C18698F2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DD600714-EF91-42B4-984E-9C02562433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DD217916-04CD-4E84-BF96-23C5E32065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8C48CD3A-A6E0-4F50-B1B8-179B1C6355C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3306C1D7-5298-49BF-816C-0149066695E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9D6E6F00-9B0A-416F-BEE5-32DA84D307D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7CF149-23CB-4774-ACD7-D5FF7F4215F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E67E99BD-017B-4040-AD45-01CC5DB5C1D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64414621-5935-47CC-B874-D65C681B831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F7224A16-00B4-41B6-B9F6-9693EDDA0B6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64AC6A85-D5FB-4E39-AE10-DA2B69F5D3C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98DF9220-AD65-4689-9485-951A3533711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7EE89D0-D7A7-4E63-994B-24EFA30F6AD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79AB1714-2914-4ED0-8A45-9E0AF96D83D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6F34D09C-6470-4788-B49C-906EFCBAEC9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AF57983C-C891-4F15-8919-76FB4AC9EB4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6478D9E1-F471-473F-99D9-588D50DA9A8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8CFDB593-AEF2-4F3E-A943-3DB5DFBA03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1AB4E472-E45F-4EF7-B5DE-6255FC7B77C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a:extLst>
            <a:ext uri="{FF2B5EF4-FFF2-40B4-BE49-F238E27FC236}">
              <a16:creationId xmlns:a16="http://schemas.microsoft.com/office/drawing/2014/main" id="{AACC5C66-3CD8-4085-B4CB-9820C4CE9FDF}"/>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8B625BBA-23DB-42AD-B60C-1828701FD712}"/>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a:extLst>
            <a:ext uri="{FF2B5EF4-FFF2-40B4-BE49-F238E27FC236}">
              <a16:creationId xmlns:a16="http://schemas.microsoft.com/office/drawing/2014/main" id="{A24A4C42-314F-4F30-A386-AD8E8CC4AE86}"/>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EA7DE4E1-E314-43C1-9246-3D3987428F5A}"/>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a:extLst>
            <a:ext uri="{FF2B5EF4-FFF2-40B4-BE49-F238E27FC236}">
              <a16:creationId xmlns:a16="http://schemas.microsoft.com/office/drawing/2014/main" id="{18A4F49C-246C-4A76-A9C3-C6B93F600AD6}"/>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94E14283-F538-4B26-9452-5C69645ED52A}"/>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a:extLst>
            <a:ext uri="{FF2B5EF4-FFF2-40B4-BE49-F238E27FC236}">
              <a16:creationId xmlns:a16="http://schemas.microsoft.com/office/drawing/2014/main" id="{95F4CBC4-7C51-490B-A15E-9A2AAB4AC3A6}"/>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134801</xdr:rowOff>
    </xdr:from>
    <xdr:to>
      <xdr:col>81</xdr:col>
      <xdr:colOff>101600</xdr:colOff>
      <xdr:row>37</xdr:row>
      <xdr:rowOff>64951</xdr:rowOff>
    </xdr:to>
    <xdr:sp macro="" textlink="">
      <xdr:nvSpPr>
        <xdr:cNvPr id="425" name="フローチャート: 判断 424">
          <a:extLst>
            <a:ext uri="{FF2B5EF4-FFF2-40B4-BE49-F238E27FC236}">
              <a16:creationId xmlns:a16="http://schemas.microsoft.com/office/drawing/2014/main" id="{A12E2E29-1B2D-4253-816D-4C7AE7098767}"/>
            </a:ext>
          </a:extLst>
        </xdr:cNvPr>
        <xdr:cNvSpPr/>
      </xdr:nvSpPr>
      <xdr:spPr>
        <a:xfrm>
          <a:off x="15430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7439</xdr:rowOff>
    </xdr:from>
    <xdr:to>
      <xdr:col>76</xdr:col>
      <xdr:colOff>165100</xdr:colOff>
      <xdr:row>37</xdr:row>
      <xdr:rowOff>109039</xdr:rowOff>
    </xdr:to>
    <xdr:sp macro="" textlink="">
      <xdr:nvSpPr>
        <xdr:cNvPr id="426" name="フローチャート: 判断 425">
          <a:extLst>
            <a:ext uri="{FF2B5EF4-FFF2-40B4-BE49-F238E27FC236}">
              <a16:creationId xmlns:a16="http://schemas.microsoft.com/office/drawing/2014/main" id="{03C16022-CE57-4888-BDB8-CA54BA470205}"/>
            </a:ext>
          </a:extLst>
        </xdr:cNvPr>
        <xdr:cNvSpPr/>
      </xdr:nvSpPr>
      <xdr:spPr>
        <a:xfrm>
          <a:off x="14541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121739</xdr:rowOff>
    </xdr:from>
    <xdr:to>
      <xdr:col>72</xdr:col>
      <xdr:colOff>38100</xdr:colOff>
      <xdr:row>37</xdr:row>
      <xdr:rowOff>51889</xdr:rowOff>
    </xdr:to>
    <xdr:sp macro="" textlink="">
      <xdr:nvSpPr>
        <xdr:cNvPr id="427" name="フローチャート: 判断 426">
          <a:extLst>
            <a:ext uri="{FF2B5EF4-FFF2-40B4-BE49-F238E27FC236}">
              <a16:creationId xmlns:a16="http://schemas.microsoft.com/office/drawing/2014/main" id="{DDA3DDA8-B7EA-4EBA-9512-CBF0081A8A4C}"/>
            </a:ext>
          </a:extLst>
        </xdr:cNvPr>
        <xdr:cNvSpPr/>
      </xdr:nvSpPr>
      <xdr:spPr>
        <a:xfrm>
          <a:off x="13652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87449</xdr:rowOff>
    </xdr:from>
    <xdr:to>
      <xdr:col>67</xdr:col>
      <xdr:colOff>101600</xdr:colOff>
      <xdr:row>38</xdr:row>
      <xdr:rowOff>17599</xdr:rowOff>
    </xdr:to>
    <xdr:sp macro="" textlink="">
      <xdr:nvSpPr>
        <xdr:cNvPr id="428" name="フローチャート: 判断 427">
          <a:extLst>
            <a:ext uri="{FF2B5EF4-FFF2-40B4-BE49-F238E27FC236}">
              <a16:creationId xmlns:a16="http://schemas.microsoft.com/office/drawing/2014/main" id="{DA28E5E1-2504-42EB-8DAE-784FD5C3FBD6}"/>
            </a:ext>
          </a:extLst>
        </xdr:cNvPr>
        <xdr:cNvSpPr/>
      </xdr:nvSpPr>
      <xdr:spPr>
        <a:xfrm>
          <a:off x="12763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792B4FE-14C3-48D4-A360-4AC08C43AF2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2DDFCF2-8139-46BB-8975-2B3A019C06F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3DD03ED-2E61-4AC8-B930-BA2147AFD6E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AFE49E0-CA62-4130-8DD4-4B83BD9B47B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E3B74E8-D19E-46C6-8809-535C91C9C9E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129903</xdr:rowOff>
    </xdr:from>
    <xdr:to>
      <xdr:col>85</xdr:col>
      <xdr:colOff>177800</xdr:colOff>
      <xdr:row>41</xdr:row>
      <xdr:rowOff>60053</xdr:rowOff>
    </xdr:to>
    <xdr:sp macro="" textlink="">
      <xdr:nvSpPr>
        <xdr:cNvPr id="434" name="楕円 433">
          <a:extLst>
            <a:ext uri="{FF2B5EF4-FFF2-40B4-BE49-F238E27FC236}">
              <a16:creationId xmlns:a16="http://schemas.microsoft.com/office/drawing/2014/main" id="{4CC92D32-27F9-4F0E-BFB5-BF8F9D1018FC}"/>
            </a:ext>
          </a:extLst>
        </xdr:cNvPr>
        <xdr:cNvSpPr/>
      </xdr:nvSpPr>
      <xdr:spPr>
        <a:xfrm>
          <a:off x="162687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108330</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A77B7B27-5263-4A8E-BADF-EAB3BD0C24C7}"/>
            </a:ext>
          </a:extLst>
        </xdr:cNvPr>
        <xdr:cNvSpPr txBox="1"/>
      </xdr:nvSpPr>
      <xdr:spPr>
        <a:xfrm>
          <a:off x="16357600"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103777</xdr:rowOff>
    </xdr:from>
    <xdr:to>
      <xdr:col>81</xdr:col>
      <xdr:colOff>101600</xdr:colOff>
      <xdr:row>39</xdr:row>
      <xdr:rowOff>33927</xdr:rowOff>
    </xdr:to>
    <xdr:sp macro="" textlink="">
      <xdr:nvSpPr>
        <xdr:cNvPr id="436" name="楕円 435">
          <a:extLst>
            <a:ext uri="{FF2B5EF4-FFF2-40B4-BE49-F238E27FC236}">
              <a16:creationId xmlns:a16="http://schemas.microsoft.com/office/drawing/2014/main" id="{988E8D03-23EA-4731-A8D7-E7CD7DA8CA89}"/>
            </a:ext>
          </a:extLst>
        </xdr:cNvPr>
        <xdr:cNvSpPr/>
      </xdr:nvSpPr>
      <xdr:spPr>
        <a:xfrm>
          <a:off x="15430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154577</xdr:rowOff>
    </xdr:from>
    <xdr:to>
      <xdr:col>85</xdr:col>
      <xdr:colOff>127000</xdr:colOff>
      <xdr:row>41</xdr:row>
      <xdr:rowOff>9253</xdr:rowOff>
    </xdr:to>
    <xdr:cxnSp macro="">
      <xdr:nvCxnSpPr>
        <xdr:cNvPr id="437" name="直線コネクタ 436">
          <a:extLst>
            <a:ext uri="{FF2B5EF4-FFF2-40B4-BE49-F238E27FC236}">
              <a16:creationId xmlns:a16="http://schemas.microsoft.com/office/drawing/2014/main" id="{D690B7FC-D522-41D0-AA61-D37FC46F24C6}"/>
            </a:ext>
          </a:extLst>
        </xdr:cNvPr>
        <xdr:cNvCxnSpPr/>
      </xdr:nvCxnSpPr>
      <xdr:spPr>
        <a:xfrm>
          <a:off x="15481300" y="6669677"/>
          <a:ext cx="838200" cy="36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125004</xdr:rowOff>
    </xdr:from>
    <xdr:to>
      <xdr:col>76</xdr:col>
      <xdr:colOff>165100</xdr:colOff>
      <xdr:row>39</xdr:row>
      <xdr:rowOff>55154</xdr:rowOff>
    </xdr:to>
    <xdr:sp macro="" textlink="">
      <xdr:nvSpPr>
        <xdr:cNvPr id="438" name="楕円 437">
          <a:extLst>
            <a:ext uri="{FF2B5EF4-FFF2-40B4-BE49-F238E27FC236}">
              <a16:creationId xmlns:a16="http://schemas.microsoft.com/office/drawing/2014/main" id="{D9A3A272-720F-4538-82FE-71A21547DB25}"/>
            </a:ext>
          </a:extLst>
        </xdr:cNvPr>
        <xdr:cNvSpPr/>
      </xdr:nvSpPr>
      <xdr:spPr>
        <a:xfrm>
          <a:off x="14541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154577</xdr:rowOff>
    </xdr:from>
    <xdr:to>
      <xdr:col>81</xdr:col>
      <xdr:colOff>50800</xdr:colOff>
      <xdr:row>39</xdr:row>
      <xdr:rowOff>4354</xdr:rowOff>
    </xdr:to>
    <xdr:cxnSp macro="">
      <xdr:nvCxnSpPr>
        <xdr:cNvPr id="439" name="直線コネクタ 438">
          <a:extLst>
            <a:ext uri="{FF2B5EF4-FFF2-40B4-BE49-F238E27FC236}">
              <a16:creationId xmlns:a16="http://schemas.microsoft.com/office/drawing/2014/main" id="{66D8200E-2AF0-4C36-A984-F153652D56F0}"/>
            </a:ext>
          </a:extLst>
        </xdr:cNvPr>
        <xdr:cNvCxnSpPr/>
      </xdr:nvCxnSpPr>
      <xdr:spPr>
        <a:xfrm flipV="1">
          <a:off x="14592300" y="666967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121738</xdr:rowOff>
    </xdr:from>
    <xdr:to>
      <xdr:col>72</xdr:col>
      <xdr:colOff>38100</xdr:colOff>
      <xdr:row>39</xdr:row>
      <xdr:rowOff>51888</xdr:rowOff>
    </xdr:to>
    <xdr:sp macro="" textlink="">
      <xdr:nvSpPr>
        <xdr:cNvPr id="440" name="楕円 439">
          <a:extLst>
            <a:ext uri="{FF2B5EF4-FFF2-40B4-BE49-F238E27FC236}">
              <a16:creationId xmlns:a16="http://schemas.microsoft.com/office/drawing/2014/main" id="{890C1CC1-2F3D-4707-B8AB-FF118001CDDC}"/>
            </a:ext>
          </a:extLst>
        </xdr:cNvPr>
        <xdr:cNvSpPr/>
      </xdr:nvSpPr>
      <xdr:spPr>
        <a:xfrm>
          <a:off x="13652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xdr:rowOff>
    </xdr:from>
    <xdr:to>
      <xdr:col>76</xdr:col>
      <xdr:colOff>114300</xdr:colOff>
      <xdr:row>39</xdr:row>
      <xdr:rowOff>4354</xdr:rowOff>
    </xdr:to>
    <xdr:cxnSp macro="">
      <xdr:nvCxnSpPr>
        <xdr:cNvPr id="441" name="直線コネクタ 440">
          <a:extLst>
            <a:ext uri="{FF2B5EF4-FFF2-40B4-BE49-F238E27FC236}">
              <a16:creationId xmlns:a16="http://schemas.microsoft.com/office/drawing/2014/main" id="{351A29F9-7070-44DE-98BA-A044EB4A0956}"/>
            </a:ext>
          </a:extLst>
        </xdr:cNvPr>
        <xdr:cNvCxnSpPr/>
      </xdr:nvCxnSpPr>
      <xdr:spPr>
        <a:xfrm>
          <a:off x="13703300" y="66876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123372</xdr:rowOff>
    </xdr:from>
    <xdr:to>
      <xdr:col>67</xdr:col>
      <xdr:colOff>101600</xdr:colOff>
      <xdr:row>39</xdr:row>
      <xdr:rowOff>53522</xdr:rowOff>
    </xdr:to>
    <xdr:sp macro="" textlink="">
      <xdr:nvSpPr>
        <xdr:cNvPr id="442" name="楕円 441">
          <a:extLst>
            <a:ext uri="{FF2B5EF4-FFF2-40B4-BE49-F238E27FC236}">
              <a16:creationId xmlns:a16="http://schemas.microsoft.com/office/drawing/2014/main" id="{03C22131-7F00-4B1D-BFE7-D826993B40B2}"/>
            </a:ext>
          </a:extLst>
        </xdr:cNvPr>
        <xdr:cNvSpPr/>
      </xdr:nvSpPr>
      <xdr:spPr>
        <a:xfrm>
          <a:off x="12763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xdr:rowOff>
    </xdr:from>
    <xdr:to>
      <xdr:col>71</xdr:col>
      <xdr:colOff>177800</xdr:colOff>
      <xdr:row>39</xdr:row>
      <xdr:rowOff>2722</xdr:rowOff>
    </xdr:to>
    <xdr:cxnSp macro="">
      <xdr:nvCxnSpPr>
        <xdr:cNvPr id="443" name="直線コネクタ 442">
          <a:extLst>
            <a:ext uri="{FF2B5EF4-FFF2-40B4-BE49-F238E27FC236}">
              <a16:creationId xmlns:a16="http://schemas.microsoft.com/office/drawing/2014/main" id="{D77FE667-1D0B-4F23-B7D3-B5045D494754}"/>
            </a:ext>
          </a:extLst>
        </xdr:cNvPr>
        <xdr:cNvCxnSpPr/>
      </xdr:nvCxnSpPr>
      <xdr:spPr>
        <a:xfrm flipV="1">
          <a:off x="12814300" y="66876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81478</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C2309F10-AF53-47AC-B0AF-A474DAD516B9}"/>
            </a:ext>
          </a:extLst>
        </xdr:cNvPr>
        <xdr:cNvSpPr txBox="1"/>
      </xdr:nvSpPr>
      <xdr:spPr>
        <a:xfrm>
          <a:off x="15266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125566</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A973FB36-2019-4D23-A826-44DD4C0E2BE3}"/>
            </a:ext>
          </a:extLst>
        </xdr:cNvPr>
        <xdr:cNvSpPr txBox="1"/>
      </xdr:nvSpPr>
      <xdr:spPr>
        <a:xfrm>
          <a:off x="14389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68416</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3F640A17-2BD2-49BE-B295-43CB46BFFCD3}"/>
            </a:ext>
          </a:extLst>
        </xdr:cNvPr>
        <xdr:cNvSpPr txBox="1"/>
      </xdr:nvSpPr>
      <xdr:spPr>
        <a:xfrm>
          <a:off x="13500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34126</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932C96A4-2176-4F64-9424-83A1DBEE3690}"/>
            </a:ext>
          </a:extLst>
        </xdr:cNvPr>
        <xdr:cNvSpPr txBox="1"/>
      </xdr:nvSpPr>
      <xdr:spPr>
        <a:xfrm>
          <a:off x="12611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25054</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4D111394-3AAB-4F32-AC24-E8F30F1590C5}"/>
            </a:ext>
          </a:extLst>
        </xdr:cNvPr>
        <xdr:cNvSpPr txBox="1"/>
      </xdr:nvSpPr>
      <xdr:spPr>
        <a:xfrm>
          <a:off x="15266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46281</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A2FD7075-9926-4553-869D-C18FA4809B21}"/>
            </a:ext>
          </a:extLst>
        </xdr:cNvPr>
        <xdr:cNvSpPr txBox="1"/>
      </xdr:nvSpPr>
      <xdr:spPr>
        <a:xfrm>
          <a:off x="14389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3F655623-D2CB-49AA-85E8-497451A8F604}"/>
            </a:ext>
          </a:extLst>
        </xdr:cNvPr>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44649</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3C49200C-E6D5-45D4-91F3-9F7E443A06A0}"/>
            </a:ext>
          </a:extLst>
        </xdr:cNvPr>
        <xdr:cNvSpPr txBox="1"/>
      </xdr:nvSpPr>
      <xdr:spPr>
        <a:xfrm>
          <a:off x="12611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8B074A0F-F113-4EE1-A81B-72C832FA61E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2C6835EF-6AFB-40E3-AA90-5A7E49DC71D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7BE28E08-CFFB-46A6-AAD4-28B0F0D12F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527A765C-590F-4B42-B2E8-07E2F926E9B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13055344-8B46-4385-BBC9-83305BF203C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F35ABCF9-324B-4AF4-9F65-279CC0A5318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20BD60FA-0173-4C85-8CA8-771DDC06A6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2E74BEA4-E002-4B8A-B237-AC088266B31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22D0908B-C73A-4FB7-A387-E440B67297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41B88C9B-E680-4FC0-AB72-AAAA1983769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2FF6134E-699A-4BC1-8F4C-44B4C8027C4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C5C9EF06-7582-48D0-B1F3-897F496D3EB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D7C47CA8-000A-450A-8CFB-E8A9AE6C11C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a:extLst>
            <a:ext uri="{FF2B5EF4-FFF2-40B4-BE49-F238E27FC236}">
              <a16:creationId xmlns:a16="http://schemas.microsoft.com/office/drawing/2014/main" id="{C72CBDD7-A599-4593-AB11-9CF1F403ED33}"/>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195FF9A3-4F49-45AD-83A9-F35712F1DBE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a:extLst>
            <a:ext uri="{FF2B5EF4-FFF2-40B4-BE49-F238E27FC236}">
              <a16:creationId xmlns:a16="http://schemas.microsoft.com/office/drawing/2014/main" id="{6FFB0F76-DF2A-4E3A-BBD6-94C6F956880C}"/>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4F08A351-5AB6-49C4-9C17-5E36768E987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a:extLst>
            <a:ext uri="{FF2B5EF4-FFF2-40B4-BE49-F238E27FC236}">
              <a16:creationId xmlns:a16="http://schemas.microsoft.com/office/drawing/2014/main" id="{3E4A6A75-DAFC-43D0-AFE2-57465C97FEA7}"/>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649B97E9-5D7A-4791-AC28-8C7E8C0D9F1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a:extLst>
            <a:ext uri="{FF2B5EF4-FFF2-40B4-BE49-F238E27FC236}">
              <a16:creationId xmlns:a16="http://schemas.microsoft.com/office/drawing/2014/main" id="{A283A340-C811-4758-BCFA-843DD8649A1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A708085D-9B24-45A9-B923-1647C28648A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a:extLst>
            <a:ext uri="{FF2B5EF4-FFF2-40B4-BE49-F238E27FC236}">
              <a16:creationId xmlns:a16="http://schemas.microsoft.com/office/drawing/2014/main" id="{0D40EC1B-D3E1-41A5-9BEF-D12AF793B3C5}"/>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D6F09E3F-5FFC-48B0-8600-BE609CFB4E08}"/>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a:extLst>
            <a:ext uri="{FF2B5EF4-FFF2-40B4-BE49-F238E27FC236}">
              <a16:creationId xmlns:a16="http://schemas.microsoft.com/office/drawing/2014/main" id="{870B6F0A-6076-4F87-8E07-BA195A1405B9}"/>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a:extLst>
            <a:ext uri="{FF2B5EF4-FFF2-40B4-BE49-F238E27FC236}">
              <a16:creationId xmlns:a16="http://schemas.microsoft.com/office/drawing/2014/main" id="{EB4AF4BB-8B92-4B52-AEA0-38B7E29280EB}"/>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a:extLst>
            <a:ext uri="{FF2B5EF4-FFF2-40B4-BE49-F238E27FC236}">
              <a16:creationId xmlns:a16="http://schemas.microsoft.com/office/drawing/2014/main" id="{608A463E-B3AB-4549-816E-F288AECE3EC6}"/>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24B5E94A-363F-4B9F-BEF4-4E687DCE40F7}"/>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a:extLst>
            <a:ext uri="{FF2B5EF4-FFF2-40B4-BE49-F238E27FC236}">
              <a16:creationId xmlns:a16="http://schemas.microsoft.com/office/drawing/2014/main" id="{618F71DD-3A3B-41C2-9DB8-1C6B6096F877}"/>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480" name="フローチャート: 判断 479">
          <a:extLst>
            <a:ext uri="{FF2B5EF4-FFF2-40B4-BE49-F238E27FC236}">
              <a16:creationId xmlns:a16="http://schemas.microsoft.com/office/drawing/2014/main" id="{28E42D73-D553-4692-A7A9-CF49FFE22907}"/>
            </a:ext>
          </a:extLst>
        </xdr:cNvPr>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481" name="フローチャート: 判断 480">
          <a:extLst>
            <a:ext uri="{FF2B5EF4-FFF2-40B4-BE49-F238E27FC236}">
              <a16:creationId xmlns:a16="http://schemas.microsoft.com/office/drawing/2014/main" id="{5F5495E9-B2C2-404A-B4BC-515BF5F290F5}"/>
            </a:ext>
          </a:extLst>
        </xdr:cNvPr>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482" name="フローチャート: 判断 481">
          <a:extLst>
            <a:ext uri="{FF2B5EF4-FFF2-40B4-BE49-F238E27FC236}">
              <a16:creationId xmlns:a16="http://schemas.microsoft.com/office/drawing/2014/main" id="{A7C344F4-D896-4135-A47E-490E446A715B}"/>
            </a:ext>
          </a:extLst>
        </xdr:cNvPr>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483" name="フローチャート: 判断 482">
          <a:extLst>
            <a:ext uri="{FF2B5EF4-FFF2-40B4-BE49-F238E27FC236}">
              <a16:creationId xmlns:a16="http://schemas.microsoft.com/office/drawing/2014/main" id="{3D2058A0-9728-4B39-89D4-243DC6CB4D47}"/>
            </a:ext>
          </a:extLst>
        </xdr:cNvPr>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8A1E39D7-7BEA-4756-A914-FE04111B028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E949A0B-CE0F-4EF2-A0C6-90A0E16FB30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4BA6A91-4B53-452D-BFE4-26E86D92312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4CC1989-8C8D-4573-815F-16DCADAB4D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0D9F2AE-9DA2-48B0-8513-1491425506F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34514</xdr:rowOff>
    </xdr:from>
    <xdr:to>
      <xdr:col>116</xdr:col>
      <xdr:colOff>114300</xdr:colOff>
      <xdr:row>41</xdr:row>
      <xdr:rowOff>136114</xdr:rowOff>
    </xdr:to>
    <xdr:sp macro="" textlink="">
      <xdr:nvSpPr>
        <xdr:cNvPr id="489" name="楕円 488">
          <a:extLst>
            <a:ext uri="{FF2B5EF4-FFF2-40B4-BE49-F238E27FC236}">
              <a16:creationId xmlns:a16="http://schemas.microsoft.com/office/drawing/2014/main" id="{1360EDDA-6099-417C-B7E0-18F7221ED932}"/>
            </a:ext>
          </a:extLst>
        </xdr:cNvPr>
        <xdr:cNvSpPr/>
      </xdr:nvSpPr>
      <xdr:spPr>
        <a:xfrm>
          <a:off x="22110700" y="70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120891</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F11A7C0E-68B1-45FA-8D28-1C6CE1E444BC}"/>
            </a:ext>
          </a:extLst>
        </xdr:cNvPr>
        <xdr:cNvSpPr txBox="1"/>
      </xdr:nvSpPr>
      <xdr:spPr>
        <a:xfrm>
          <a:off x="22199600" y="697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34738</xdr:rowOff>
    </xdr:from>
    <xdr:to>
      <xdr:col>112</xdr:col>
      <xdr:colOff>38100</xdr:colOff>
      <xdr:row>41</xdr:row>
      <xdr:rowOff>136338</xdr:rowOff>
    </xdr:to>
    <xdr:sp macro="" textlink="">
      <xdr:nvSpPr>
        <xdr:cNvPr id="491" name="楕円 490">
          <a:extLst>
            <a:ext uri="{FF2B5EF4-FFF2-40B4-BE49-F238E27FC236}">
              <a16:creationId xmlns:a16="http://schemas.microsoft.com/office/drawing/2014/main" id="{8B506F01-BB2B-4742-B16C-3093A497717E}"/>
            </a:ext>
          </a:extLst>
        </xdr:cNvPr>
        <xdr:cNvSpPr/>
      </xdr:nvSpPr>
      <xdr:spPr>
        <a:xfrm>
          <a:off x="21272500" y="70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85314</xdr:rowOff>
    </xdr:from>
    <xdr:to>
      <xdr:col>116</xdr:col>
      <xdr:colOff>63500</xdr:colOff>
      <xdr:row>41</xdr:row>
      <xdr:rowOff>85538</xdr:rowOff>
    </xdr:to>
    <xdr:cxnSp macro="">
      <xdr:nvCxnSpPr>
        <xdr:cNvPr id="492" name="直線コネクタ 491">
          <a:extLst>
            <a:ext uri="{FF2B5EF4-FFF2-40B4-BE49-F238E27FC236}">
              <a16:creationId xmlns:a16="http://schemas.microsoft.com/office/drawing/2014/main" id="{E658F2C0-1FD2-46E3-A543-6CEE7B7BA0DC}"/>
            </a:ext>
          </a:extLst>
        </xdr:cNvPr>
        <xdr:cNvCxnSpPr/>
      </xdr:nvCxnSpPr>
      <xdr:spPr>
        <a:xfrm flipV="1">
          <a:off x="21323300" y="7114764"/>
          <a:ext cx="8382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35164</xdr:rowOff>
    </xdr:from>
    <xdr:to>
      <xdr:col>107</xdr:col>
      <xdr:colOff>101600</xdr:colOff>
      <xdr:row>41</xdr:row>
      <xdr:rowOff>136764</xdr:rowOff>
    </xdr:to>
    <xdr:sp macro="" textlink="">
      <xdr:nvSpPr>
        <xdr:cNvPr id="493" name="楕円 492">
          <a:extLst>
            <a:ext uri="{FF2B5EF4-FFF2-40B4-BE49-F238E27FC236}">
              <a16:creationId xmlns:a16="http://schemas.microsoft.com/office/drawing/2014/main" id="{3BA21E65-04BD-477A-B944-F2FA0054400E}"/>
            </a:ext>
          </a:extLst>
        </xdr:cNvPr>
        <xdr:cNvSpPr/>
      </xdr:nvSpPr>
      <xdr:spPr>
        <a:xfrm>
          <a:off x="20383500" y="70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85538</xdr:rowOff>
    </xdr:from>
    <xdr:to>
      <xdr:col>111</xdr:col>
      <xdr:colOff>177800</xdr:colOff>
      <xdr:row>41</xdr:row>
      <xdr:rowOff>85964</xdr:rowOff>
    </xdr:to>
    <xdr:cxnSp macro="">
      <xdr:nvCxnSpPr>
        <xdr:cNvPr id="494" name="直線コネクタ 493">
          <a:extLst>
            <a:ext uri="{FF2B5EF4-FFF2-40B4-BE49-F238E27FC236}">
              <a16:creationId xmlns:a16="http://schemas.microsoft.com/office/drawing/2014/main" id="{CFB2E63D-4A81-40A4-AFEA-E5DDE33EA7D4}"/>
            </a:ext>
          </a:extLst>
        </xdr:cNvPr>
        <xdr:cNvCxnSpPr/>
      </xdr:nvCxnSpPr>
      <xdr:spPr>
        <a:xfrm flipV="1">
          <a:off x="20434300" y="7114988"/>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36808</xdr:rowOff>
    </xdr:from>
    <xdr:to>
      <xdr:col>102</xdr:col>
      <xdr:colOff>165100</xdr:colOff>
      <xdr:row>41</xdr:row>
      <xdr:rowOff>138408</xdr:rowOff>
    </xdr:to>
    <xdr:sp macro="" textlink="">
      <xdr:nvSpPr>
        <xdr:cNvPr id="495" name="楕円 494">
          <a:extLst>
            <a:ext uri="{FF2B5EF4-FFF2-40B4-BE49-F238E27FC236}">
              <a16:creationId xmlns:a16="http://schemas.microsoft.com/office/drawing/2014/main" id="{0F6BC6A0-87D7-4D95-8E38-5A12BB6128A0}"/>
            </a:ext>
          </a:extLst>
        </xdr:cNvPr>
        <xdr:cNvSpPr/>
      </xdr:nvSpPr>
      <xdr:spPr>
        <a:xfrm>
          <a:off x="19494500" y="70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85964</xdr:rowOff>
    </xdr:from>
    <xdr:to>
      <xdr:col>107</xdr:col>
      <xdr:colOff>50800</xdr:colOff>
      <xdr:row>41</xdr:row>
      <xdr:rowOff>87608</xdr:rowOff>
    </xdr:to>
    <xdr:cxnSp macro="">
      <xdr:nvCxnSpPr>
        <xdr:cNvPr id="496" name="直線コネクタ 495">
          <a:extLst>
            <a:ext uri="{FF2B5EF4-FFF2-40B4-BE49-F238E27FC236}">
              <a16:creationId xmlns:a16="http://schemas.microsoft.com/office/drawing/2014/main" id="{713599EE-DBA3-4334-867B-E5A1E3E612F4}"/>
            </a:ext>
          </a:extLst>
        </xdr:cNvPr>
        <xdr:cNvCxnSpPr/>
      </xdr:nvCxnSpPr>
      <xdr:spPr>
        <a:xfrm flipV="1">
          <a:off x="19545300" y="7115414"/>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34046</xdr:rowOff>
    </xdr:from>
    <xdr:to>
      <xdr:col>98</xdr:col>
      <xdr:colOff>38100</xdr:colOff>
      <xdr:row>41</xdr:row>
      <xdr:rowOff>135646</xdr:rowOff>
    </xdr:to>
    <xdr:sp macro="" textlink="">
      <xdr:nvSpPr>
        <xdr:cNvPr id="497" name="楕円 496">
          <a:extLst>
            <a:ext uri="{FF2B5EF4-FFF2-40B4-BE49-F238E27FC236}">
              <a16:creationId xmlns:a16="http://schemas.microsoft.com/office/drawing/2014/main" id="{192724BD-7D40-478C-BCCC-80CE0914106A}"/>
            </a:ext>
          </a:extLst>
        </xdr:cNvPr>
        <xdr:cNvSpPr/>
      </xdr:nvSpPr>
      <xdr:spPr>
        <a:xfrm>
          <a:off x="18605500" y="70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84846</xdr:rowOff>
    </xdr:from>
    <xdr:to>
      <xdr:col>102</xdr:col>
      <xdr:colOff>114300</xdr:colOff>
      <xdr:row>41</xdr:row>
      <xdr:rowOff>87608</xdr:rowOff>
    </xdr:to>
    <xdr:cxnSp macro="">
      <xdr:nvCxnSpPr>
        <xdr:cNvPr id="498" name="直線コネクタ 497">
          <a:extLst>
            <a:ext uri="{FF2B5EF4-FFF2-40B4-BE49-F238E27FC236}">
              <a16:creationId xmlns:a16="http://schemas.microsoft.com/office/drawing/2014/main" id="{63742071-66AA-4326-89F1-82DD7A8DF6D8}"/>
            </a:ext>
          </a:extLst>
        </xdr:cNvPr>
        <xdr:cNvCxnSpPr/>
      </xdr:nvCxnSpPr>
      <xdr:spPr>
        <a:xfrm>
          <a:off x="18656300" y="7114296"/>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95A7755E-8CC3-488E-BB0F-AA7E97DF228A}"/>
            </a:ext>
          </a:extLst>
        </xdr:cNvPr>
        <xdr:cNvSpPr txBox="1"/>
      </xdr:nvSpPr>
      <xdr:spPr>
        <a:xfrm>
          <a:off x="21011095" y="67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ABCE164C-4E13-4D99-9AFE-99DA684DDD75}"/>
            </a:ext>
          </a:extLst>
        </xdr:cNvPr>
        <xdr:cNvSpPr txBox="1"/>
      </xdr:nvSpPr>
      <xdr:spPr>
        <a:xfrm>
          <a:off x="20134795" y="68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A9207459-C676-4654-B6A0-295D6E9DD3EB}"/>
            </a:ext>
          </a:extLst>
        </xdr:cNvPr>
        <xdr:cNvSpPr txBox="1"/>
      </xdr:nvSpPr>
      <xdr:spPr>
        <a:xfrm>
          <a:off x="19245795" y="68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145534</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95478CAE-2FF0-49DD-8B24-42EA86B341E1}"/>
            </a:ext>
          </a:extLst>
        </xdr:cNvPr>
        <xdr:cNvSpPr txBox="1"/>
      </xdr:nvSpPr>
      <xdr:spPr>
        <a:xfrm>
          <a:off x="18356795" y="683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127465</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id="{3661A59B-B4FB-4BAD-A9CA-766E48A20B30}"/>
            </a:ext>
          </a:extLst>
        </xdr:cNvPr>
        <xdr:cNvSpPr txBox="1"/>
      </xdr:nvSpPr>
      <xdr:spPr>
        <a:xfrm>
          <a:off x="21011095" y="715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127891</xdr:rowOff>
    </xdr:from>
    <xdr:ext cx="599010" cy="259045"/>
    <xdr:sp macro="" textlink="">
      <xdr:nvSpPr>
        <xdr:cNvPr id="504" name="n_2mainValue【一般廃棄物処理施設】&#10;一人当たり有形固定資産（償却資産）額">
          <a:extLst>
            <a:ext uri="{FF2B5EF4-FFF2-40B4-BE49-F238E27FC236}">
              <a16:creationId xmlns:a16="http://schemas.microsoft.com/office/drawing/2014/main" id="{62DD0403-9C8D-4AE0-87E2-5A76D1E7673F}"/>
            </a:ext>
          </a:extLst>
        </xdr:cNvPr>
        <xdr:cNvSpPr txBox="1"/>
      </xdr:nvSpPr>
      <xdr:spPr>
        <a:xfrm>
          <a:off x="20134795" y="715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129535</xdr:rowOff>
    </xdr:from>
    <xdr:ext cx="599010" cy="259045"/>
    <xdr:sp macro="" textlink="">
      <xdr:nvSpPr>
        <xdr:cNvPr id="505" name="n_3mainValue【一般廃棄物処理施設】&#10;一人当たり有形固定資産（償却資産）額">
          <a:extLst>
            <a:ext uri="{FF2B5EF4-FFF2-40B4-BE49-F238E27FC236}">
              <a16:creationId xmlns:a16="http://schemas.microsoft.com/office/drawing/2014/main" id="{E3A14031-4253-4FC9-8688-ED542899D329}"/>
            </a:ext>
          </a:extLst>
        </xdr:cNvPr>
        <xdr:cNvSpPr txBox="1"/>
      </xdr:nvSpPr>
      <xdr:spPr>
        <a:xfrm>
          <a:off x="19245795" y="715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126773</xdr:rowOff>
    </xdr:from>
    <xdr:ext cx="599010" cy="259045"/>
    <xdr:sp macro="" textlink="">
      <xdr:nvSpPr>
        <xdr:cNvPr id="506" name="n_4mainValue【一般廃棄物処理施設】&#10;一人当たり有形固定資産（償却資産）額">
          <a:extLst>
            <a:ext uri="{FF2B5EF4-FFF2-40B4-BE49-F238E27FC236}">
              <a16:creationId xmlns:a16="http://schemas.microsoft.com/office/drawing/2014/main" id="{57CA4C22-0413-4A6B-9A39-19AE5D60EFA3}"/>
            </a:ext>
          </a:extLst>
        </xdr:cNvPr>
        <xdr:cNvSpPr txBox="1"/>
      </xdr:nvSpPr>
      <xdr:spPr>
        <a:xfrm>
          <a:off x="18356795" y="715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E382EAF3-3C72-4D20-8AC2-D9728F78C5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10D5F1A4-3976-40F3-98BB-B0702C3B53B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D8BB87B9-AA00-4B31-A737-8EFBC72591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A83606B8-D7ED-46CB-8DEB-8E5334394C5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29DEC9B3-36D2-43B0-BA86-79E5A44CDD2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8A328A3F-E119-4DDE-8264-8CC6ACAF320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C4912FFD-D902-4C63-A553-974E22DAA8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484CEAA7-17E4-499F-A99B-3EB4D41E19C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015372DC-4E21-426C-9AF0-AD6B8BAD374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8B365543-1862-43C4-9C8E-E95434D2EC5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D326B101-5649-43AA-A6CC-CBE716B9793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E3430559-2DBC-40B8-802E-F008DBA38A1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B7761011-A348-4C81-8BC0-CA5B1CDBFF7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CD15E1D6-1C87-4E51-AFB1-E21FFA4398A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A14811EE-08CD-4260-83F1-5DF1A09D39B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394BB0B7-F33D-4DCA-9CED-5D269F6061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5571F88D-87E1-4E54-A44C-F97ED5ECE2A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DD02F453-FBDF-4A76-B57B-904FA1AAB9B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F9534CE5-AD74-4A9C-996E-AC048499B3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F945365-B09D-4561-982D-5A0878996F8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327D0583-B08D-4A00-8F47-5B43616C85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E68CDF17-8D50-475F-BA45-F25C567C417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23BEEA31-9136-40DA-BDB5-52767069321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DCD33D29-29FD-471B-BE3E-B82A6174C2B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4F5DB9A3-8B36-4820-A594-BE3BA620259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374EE062-9668-425D-8452-037A2220797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4E628121-6519-430B-A7AC-8E4A74BB772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a:extLst>
            <a:ext uri="{FF2B5EF4-FFF2-40B4-BE49-F238E27FC236}">
              <a16:creationId xmlns:a16="http://schemas.microsoft.com/office/drawing/2014/main" id="{7B9E27D3-E2F8-4876-88F4-5E898FEA325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a:extLst>
            <a:ext uri="{FF2B5EF4-FFF2-40B4-BE49-F238E27FC236}">
              <a16:creationId xmlns:a16="http://schemas.microsoft.com/office/drawing/2014/main" id="{CFBEEB40-6F15-4796-9441-5AB9ED99B73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a:extLst>
            <a:ext uri="{FF2B5EF4-FFF2-40B4-BE49-F238E27FC236}">
              <a16:creationId xmlns:a16="http://schemas.microsoft.com/office/drawing/2014/main" id="{29B2842D-067B-4533-A957-3DF1F6B3373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a:extLst>
            <a:ext uri="{FF2B5EF4-FFF2-40B4-BE49-F238E27FC236}">
              <a16:creationId xmlns:a16="http://schemas.microsoft.com/office/drawing/2014/main" id="{B93E218A-669C-48F6-9ACF-892563F564B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a:extLst>
            <a:ext uri="{FF2B5EF4-FFF2-40B4-BE49-F238E27FC236}">
              <a16:creationId xmlns:a16="http://schemas.microsoft.com/office/drawing/2014/main" id="{D342853A-2008-4C2E-95FA-E37717AC9E6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a:extLst>
            <a:ext uri="{FF2B5EF4-FFF2-40B4-BE49-F238E27FC236}">
              <a16:creationId xmlns:a16="http://schemas.microsoft.com/office/drawing/2014/main" id="{4E487D1F-305D-4D62-B7F5-FBB01E7DACF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a:extLst>
            <a:ext uri="{FF2B5EF4-FFF2-40B4-BE49-F238E27FC236}">
              <a16:creationId xmlns:a16="http://schemas.microsoft.com/office/drawing/2014/main" id="{CB40A92B-7AA5-424E-A72A-015517B15FC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a:extLst>
            <a:ext uri="{FF2B5EF4-FFF2-40B4-BE49-F238E27FC236}">
              <a16:creationId xmlns:a16="http://schemas.microsoft.com/office/drawing/2014/main" id="{62E57F49-B146-481F-8A2E-5541C0C33F5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a:extLst>
            <a:ext uri="{FF2B5EF4-FFF2-40B4-BE49-F238E27FC236}">
              <a16:creationId xmlns:a16="http://schemas.microsoft.com/office/drawing/2014/main" id="{66035C2F-4071-4615-A54C-737467F319E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3" name="テキスト ボックス 542">
          <a:extLst>
            <a:ext uri="{FF2B5EF4-FFF2-40B4-BE49-F238E27FC236}">
              <a16:creationId xmlns:a16="http://schemas.microsoft.com/office/drawing/2014/main" id="{880ED4CD-638F-4356-B86E-E1C375E6788E}"/>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5A095294-FACD-40CF-AB40-26D82C6FC4F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585A3269-B68C-4871-A161-B143B019BCC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6" name="直線コネクタ 545">
          <a:extLst>
            <a:ext uri="{FF2B5EF4-FFF2-40B4-BE49-F238E27FC236}">
              <a16:creationId xmlns:a16="http://schemas.microsoft.com/office/drawing/2014/main" id="{027ED05F-215D-43E3-BBE2-78B03122B7E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7" name="【消防施設】&#10;有形固定資産減価償却率最小値テキスト">
          <a:extLst>
            <a:ext uri="{FF2B5EF4-FFF2-40B4-BE49-F238E27FC236}">
              <a16:creationId xmlns:a16="http://schemas.microsoft.com/office/drawing/2014/main" id="{FF63E903-D17A-4674-9111-9A127E457E5A}"/>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8" name="直線コネクタ 547">
          <a:extLst>
            <a:ext uri="{FF2B5EF4-FFF2-40B4-BE49-F238E27FC236}">
              <a16:creationId xmlns:a16="http://schemas.microsoft.com/office/drawing/2014/main" id="{689E53A8-DAD7-47C9-8FFB-915798783A98}"/>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9" name="【消防施設】&#10;有形固定資産減価償却率最大値テキスト">
          <a:extLst>
            <a:ext uri="{FF2B5EF4-FFF2-40B4-BE49-F238E27FC236}">
              <a16:creationId xmlns:a16="http://schemas.microsoft.com/office/drawing/2014/main" id="{B9B0DFA4-0E59-4BE1-A840-9543A4D8A6BB}"/>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a:extLst>
            <a:ext uri="{FF2B5EF4-FFF2-40B4-BE49-F238E27FC236}">
              <a16:creationId xmlns:a16="http://schemas.microsoft.com/office/drawing/2014/main" id="{3C6FD740-C217-484B-91A2-7DE388BAA5A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65A033E3-4954-45B6-A611-87E197E3CFC7}"/>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52" name="フローチャート: 判断 551">
          <a:extLst>
            <a:ext uri="{FF2B5EF4-FFF2-40B4-BE49-F238E27FC236}">
              <a16:creationId xmlns:a16="http://schemas.microsoft.com/office/drawing/2014/main" id="{96FED360-7064-4E79-8DAF-CC48B4C1EE58}"/>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553" name="フローチャート: 判断 552">
          <a:extLst>
            <a:ext uri="{FF2B5EF4-FFF2-40B4-BE49-F238E27FC236}">
              <a16:creationId xmlns:a16="http://schemas.microsoft.com/office/drawing/2014/main" id="{F521612E-E171-47FF-9B06-5002B4BFA633}"/>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0</xdr:rowOff>
    </xdr:from>
    <xdr:to>
      <xdr:col>76</xdr:col>
      <xdr:colOff>165100</xdr:colOff>
      <xdr:row>82</xdr:row>
      <xdr:rowOff>101600</xdr:rowOff>
    </xdr:to>
    <xdr:sp macro="" textlink="">
      <xdr:nvSpPr>
        <xdr:cNvPr id="554" name="フローチャート: 判断 553">
          <a:extLst>
            <a:ext uri="{FF2B5EF4-FFF2-40B4-BE49-F238E27FC236}">
              <a16:creationId xmlns:a16="http://schemas.microsoft.com/office/drawing/2014/main" id="{6D4E8437-67CA-4CE4-98CC-AF3699FFE16C}"/>
            </a:ext>
          </a:extLst>
        </xdr:cNvPr>
        <xdr:cNvSpPr/>
      </xdr:nvSpPr>
      <xdr:spPr>
        <a:xfrm>
          <a:off x="1454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138430</xdr:rowOff>
    </xdr:from>
    <xdr:to>
      <xdr:col>72</xdr:col>
      <xdr:colOff>38100</xdr:colOff>
      <xdr:row>82</xdr:row>
      <xdr:rowOff>68580</xdr:rowOff>
    </xdr:to>
    <xdr:sp macro="" textlink="">
      <xdr:nvSpPr>
        <xdr:cNvPr id="555" name="フローチャート: 判断 554">
          <a:extLst>
            <a:ext uri="{FF2B5EF4-FFF2-40B4-BE49-F238E27FC236}">
              <a16:creationId xmlns:a16="http://schemas.microsoft.com/office/drawing/2014/main" id="{0B59ECD4-DD44-46B9-9120-D37E7B1336E7}"/>
            </a:ext>
          </a:extLst>
        </xdr:cNvPr>
        <xdr:cNvSpPr/>
      </xdr:nvSpPr>
      <xdr:spPr>
        <a:xfrm>
          <a:off x="136525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142239</xdr:rowOff>
    </xdr:from>
    <xdr:to>
      <xdr:col>67</xdr:col>
      <xdr:colOff>101600</xdr:colOff>
      <xdr:row>82</xdr:row>
      <xdr:rowOff>72389</xdr:rowOff>
    </xdr:to>
    <xdr:sp macro="" textlink="">
      <xdr:nvSpPr>
        <xdr:cNvPr id="556" name="フローチャート: 判断 555">
          <a:extLst>
            <a:ext uri="{FF2B5EF4-FFF2-40B4-BE49-F238E27FC236}">
              <a16:creationId xmlns:a16="http://schemas.microsoft.com/office/drawing/2014/main" id="{D860D3C0-513C-43A4-A89C-1E9C1435D7DA}"/>
            </a:ext>
          </a:extLst>
        </xdr:cNvPr>
        <xdr:cNvSpPr/>
      </xdr:nvSpPr>
      <xdr:spPr>
        <a:xfrm>
          <a:off x="12763500" y="1402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39B123C1-7764-4298-9369-4D3E30684A6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9518BC2B-4406-43AA-9F20-40F0E5B8418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2B4AA3F9-449F-4B4B-9940-3F175D226DC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B0DA52BC-F224-4129-8756-AEE007E186B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F9C26440-D4B4-415D-AD42-9409E134D0E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149861</xdr:rowOff>
    </xdr:from>
    <xdr:to>
      <xdr:col>85</xdr:col>
      <xdr:colOff>177800</xdr:colOff>
      <xdr:row>81</xdr:row>
      <xdr:rowOff>80011</xdr:rowOff>
    </xdr:to>
    <xdr:sp macro="" textlink="">
      <xdr:nvSpPr>
        <xdr:cNvPr id="562" name="楕円 561">
          <a:extLst>
            <a:ext uri="{FF2B5EF4-FFF2-40B4-BE49-F238E27FC236}">
              <a16:creationId xmlns:a16="http://schemas.microsoft.com/office/drawing/2014/main" id="{0EAA47A2-F448-463E-9BC0-96EA3661887C}"/>
            </a:ext>
          </a:extLst>
        </xdr:cNvPr>
        <xdr:cNvSpPr/>
      </xdr:nvSpPr>
      <xdr:spPr>
        <a:xfrm>
          <a:off x="16268700" y="138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1288</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B55402C4-BBB5-4763-A034-03CF6997A1D7}"/>
            </a:ext>
          </a:extLst>
        </xdr:cNvPr>
        <xdr:cNvSpPr txBox="1"/>
      </xdr:nvSpPr>
      <xdr:spPr>
        <a:xfrm>
          <a:off x="16357600" y="1371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100330</xdr:rowOff>
    </xdr:from>
    <xdr:to>
      <xdr:col>81</xdr:col>
      <xdr:colOff>101600</xdr:colOff>
      <xdr:row>81</xdr:row>
      <xdr:rowOff>30480</xdr:rowOff>
    </xdr:to>
    <xdr:sp macro="" textlink="">
      <xdr:nvSpPr>
        <xdr:cNvPr id="564" name="楕円 563">
          <a:extLst>
            <a:ext uri="{FF2B5EF4-FFF2-40B4-BE49-F238E27FC236}">
              <a16:creationId xmlns:a16="http://schemas.microsoft.com/office/drawing/2014/main" id="{721D93C9-4F07-48F6-8C41-1A16ADF69E07}"/>
            </a:ext>
          </a:extLst>
        </xdr:cNvPr>
        <xdr:cNvSpPr/>
      </xdr:nvSpPr>
      <xdr:spPr>
        <a:xfrm>
          <a:off x="15430500" y="138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151130</xdr:rowOff>
    </xdr:from>
    <xdr:to>
      <xdr:col>85</xdr:col>
      <xdr:colOff>127000</xdr:colOff>
      <xdr:row>81</xdr:row>
      <xdr:rowOff>29211</xdr:rowOff>
    </xdr:to>
    <xdr:cxnSp macro="">
      <xdr:nvCxnSpPr>
        <xdr:cNvPr id="565" name="直線コネクタ 564">
          <a:extLst>
            <a:ext uri="{FF2B5EF4-FFF2-40B4-BE49-F238E27FC236}">
              <a16:creationId xmlns:a16="http://schemas.microsoft.com/office/drawing/2014/main" id="{029D8118-B26E-42FB-B413-88B04AAFB6AD}"/>
            </a:ext>
          </a:extLst>
        </xdr:cNvPr>
        <xdr:cNvCxnSpPr/>
      </xdr:nvCxnSpPr>
      <xdr:spPr>
        <a:xfrm>
          <a:off x="15481300" y="138671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143511</xdr:rowOff>
    </xdr:from>
    <xdr:to>
      <xdr:col>76</xdr:col>
      <xdr:colOff>165100</xdr:colOff>
      <xdr:row>80</xdr:row>
      <xdr:rowOff>73661</xdr:rowOff>
    </xdr:to>
    <xdr:sp macro="" textlink="">
      <xdr:nvSpPr>
        <xdr:cNvPr id="566" name="楕円 565">
          <a:extLst>
            <a:ext uri="{FF2B5EF4-FFF2-40B4-BE49-F238E27FC236}">
              <a16:creationId xmlns:a16="http://schemas.microsoft.com/office/drawing/2014/main" id="{5EAB05DC-764C-4723-AEB2-5844795EF632}"/>
            </a:ext>
          </a:extLst>
        </xdr:cNvPr>
        <xdr:cNvSpPr/>
      </xdr:nvSpPr>
      <xdr:spPr>
        <a:xfrm>
          <a:off x="14541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22861</xdr:rowOff>
    </xdr:from>
    <xdr:to>
      <xdr:col>81</xdr:col>
      <xdr:colOff>50800</xdr:colOff>
      <xdr:row>80</xdr:row>
      <xdr:rowOff>151130</xdr:rowOff>
    </xdr:to>
    <xdr:cxnSp macro="">
      <xdr:nvCxnSpPr>
        <xdr:cNvPr id="567" name="直線コネクタ 566">
          <a:extLst>
            <a:ext uri="{FF2B5EF4-FFF2-40B4-BE49-F238E27FC236}">
              <a16:creationId xmlns:a16="http://schemas.microsoft.com/office/drawing/2014/main" id="{8D4D9091-E58F-4E4E-96C9-08A99F71D68F}"/>
            </a:ext>
          </a:extLst>
        </xdr:cNvPr>
        <xdr:cNvCxnSpPr/>
      </xdr:nvCxnSpPr>
      <xdr:spPr>
        <a:xfrm>
          <a:off x="14592300" y="13738861"/>
          <a:ext cx="889000" cy="1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107950</xdr:rowOff>
    </xdr:from>
    <xdr:to>
      <xdr:col>72</xdr:col>
      <xdr:colOff>38100</xdr:colOff>
      <xdr:row>80</xdr:row>
      <xdr:rowOff>38100</xdr:rowOff>
    </xdr:to>
    <xdr:sp macro="" textlink="">
      <xdr:nvSpPr>
        <xdr:cNvPr id="568" name="楕円 567">
          <a:extLst>
            <a:ext uri="{FF2B5EF4-FFF2-40B4-BE49-F238E27FC236}">
              <a16:creationId xmlns:a16="http://schemas.microsoft.com/office/drawing/2014/main" id="{7ED981D2-D01B-4530-9C1C-1A29D4E9C793}"/>
            </a:ext>
          </a:extLst>
        </xdr:cNvPr>
        <xdr:cNvSpPr/>
      </xdr:nvSpPr>
      <xdr:spPr>
        <a:xfrm>
          <a:off x="136525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158750</xdr:rowOff>
    </xdr:from>
    <xdr:to>
      <xdr:col>76</xdr:col>
      <xdr:colOff>114300</xdr:colOff>
      <xdr:row>80</xdr:row>
      <xdr:rowOff>22861</xdr:rowOff>
    </xdr:to>
    <xdr:cxnSp macro="">
      <xdr:nvCxnSpPr>
        <xdr:cNvPr id="569" name="直線コネクタ 568">
          <a:extLst>
            <a:ext uri="{FF2B5EF4-FFF2-40B4-BE49-F238E27FC236}">
              <a16:creationId xmlns:a16="http://schemas.microsoft.com/office/drawing/2014/main" id="{94602251-C00F-4FB3-B87B-209A8E88DBDC}"/>
            </a:ext>
          </a:extLst>
        </xdr:cNvPr>
        <xdr:cNvCxnSpPr/>
      </xdr:nvCxnSpPr>
      <xdr:spPr>
        <a:xfrm>
          <a:off x="13703300" y="13703300"/>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3811</xdr:rowOff>
    </xdr:from>
    <xdr:to>
      <xdr:col>67</xdr:col>
      <xdr:colOff>101600</xdr:colOff>
      <xdr:row>82</xdr:row>
      <xdr:rowOff>105411</xdr:rowOff>
    </xdr:to>
    <xdr:sp macro="" textlink="">
      <xdr:nvSpPr>
        <xdr:cNvPr id="570" name="楕円 569">
          <a:extLst>
            <a:ext uri="{FF2B5EF4-FFF2-40B4-BE49-F238E27FC236}">
              <a16:creationId xmlns:a16="http://schemas.microsoft.com/office/drawing/2014/main" id="{77F3CE22-4FCD-4741-BB6D-804EBA4DB743}"/>
            </a:ext>
          </a:extLst>
        </xdr:cNvPr>
        <xdr:cNvSpPr/>
      </xdr:nvSpPr>
      <xdr:spPr>
        <a:xfrm>
          <a:off x="12763500" y="1406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158750</xdr:rowOff>
    </xdr:from>
    <xdr:to>
      <xdr:col>71</xdr:col>
      <xdr:colOff>177800</xdr:colOff>
      <xdr:row>82</xdr:row>
      <xdr:rowOff>54611</xdr:rowOff>
    </xdr:to>
    <xdr:cxnSp macro="">
      <xdr:nvCxnSpPr>
        <xdr:cNvPr id="571" name="直線コネクタ 570">
          <a:extLst>
            <a:ext uri="{FF2B5EF4-FFF2-40B4-BE49-F238E27FC236}">
              <a16:creationId xmlns:a16="http://schemas.microsoft.com/office/drawing/2014/main" id="{0A0275F2-8E8F-4D18-8E5E-4C82C0F892AC}"/>
            </a:ext>
          </a:extLst>
        </xdr:cNvPr>
        <xdr:cNvCxnSpPr/>
      </xdr:nvCxnSpPr>
      <xdr:spPr>
        <a:xfrm flipV="1">
          <a:off x="12814300" y="13703300"/>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572" name="n_1aveValue【消防施設】&#10;有形固定資産減価償却率">
          <a:extLst>
            <a:ext uri="{FF2B5EF4-FFF2-40B4-BE49-F238E27FC236}">
              <a16:creationId xmlns:a16="http://schemas.microsoft.com/office/drawing/2014/main" id="{1DCC7B72-90A8-4A8F-BB95-01AE79CC1F1B}"/>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92727</xdr:rowOff>
    </xdr:from>
    <xdr:ext cx="405111" cy="259045"/>
    <xdr:sp macro="" textlink="">
      <xdr:nvSpPr>
        <xdr:cNvPr id="573" name="n_2aveValue【消防施設】&#10;有形固定資産減価償却率">
          <a:extLst>
            <a:ext uri="{FF2B5EF4-FFF2-40B4-BE49-F238E27FC236}">
              <a16:creationId xmlns:a16="http://schemas.microsoft.com/office/drawing/2014/main" id="{9C86F406-2110-44DB-9A86-EFBC77026CB3}"/>
            </a:ext>
          </a:extLst>
        </xdr:cNvPr>
        <xdr:cNvSpPr txBox="1"/>
      </xdr:nvSpPr>
      <xdr:spPr>
        <a:xfrm>
          <a:off x="14389744" y="1415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59707</xdr:rowOff>
    </xdr:from>
    <xdr:ext cx="405111" cy="259045"/>
    <xdr:sp macro="" textlink="">
      <xdr:nvSpPr>
        <xdr:cNvPr id="574" name="n_3aveValue【消防施設】&#10;有形固定資産減価償却率">
          <a:extLst>
            <a:ext uri="{FF2B5EF4-FFF2-40B4-BE49-F238E27FC236}">
              <a16:creationId xmlns:a16="http://schemas.microsoft.com/office/drawing/2014/main" id="{67555C9C-CCBF-49A7-BB97-95F2729D94CA}"/>
            </a:ext>
          </a:extLst>
        </xdr:cNvPr>
        <xdr:cNvSpPr txBox="1"/>
      </xdr:nvSpPr>
      <xdr:spPr>
        <a:xfrm>
          <a:off x="13500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88916</xdr:rowOff>
    </xdr:from>
    <xdr:ext cx="405111" cy="259045"/>
    <xdr:sp macro="" textlink="">
      <xdr:nvSpPr>
        <xdr:cNvPr id="575" name="n_4aveValue【消防施設】&#10;有形固定資産減価償却率">
          <a:extLst>
            <a:ext uri="{FF2B5EF4-FFF2-40B4-BE49-F238E27FC236}">
              <a16:creationId xmlns:a16="http://schemas.microsoft.com/office/drawing/2014/main" id="{9CBDEB60-8BBE-4785-94D2-4F261A36582E}"/>
            </a:ext>
          </a:extLst>
        </xdr:cNvPr>
        <xdr:cNvSpPr txBox="1"/>
      </xdr:nvSpPr>
      <xdr:spPr>
        <a:xfrm>
          <a:off x="12611744" y="1380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47007</xdr:rowOff>
    </xdr:from>
    <xdr:ext cx="405111" cy="259045"/>
    <xdr:sp macro="" textlink="">
      <xdr:nvSpPr>
        <xdr:cNvPr id="576" name="n_1mainValue【消防施設】&#10;有形固定資産減価償却率">
          <a:extLst>
            <a:ext uri="{FF2B5EF4-FFF2-40B4-BE49-F238E27FC236}">
              <a16:creationId xmlns:a16="http://schemas.microsoft.com/office/drawing/2014/main" id="{0F9B51D7-339C-44BC-8B60-F3B00D61CB58}"/>
            </a:ext>
          </a:extLst>
        </xdr:cNvPr>
        <xdr:cNvSpPr txBox="1"/>
      </xdr:nvSpPr>
      <xdr:spPr>
        <a:xfrm>
          <a:off x="15266044" y="1359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90188</xdr:rowOff>
    </xdr:from>
    <xdr:ext cx="405111" cy="259045"/>
    <xdr:sp macro="" textlink="">
      <xdr:nvSpPr>
        <xdr:cNvPr id="577" name="n_2mainValue【消防施設】&#10;有形固定資産減価償却率">
          <a:extLst>
            <a:ext uri="{FF2B5EF4-FFF2-40B4-BE49-F238E27FC236}">
              <a16:creationId xmlns:a16="http://schemas.microsoft.com/office/drawing/2014/main" id="{F510BEB2-020B-442D-BB8E-83470565FE9E}"/>
            </a:ext>
          </a:extLst>
        </xdr:cNvPr>
        <xdr:cNvSpPr txBox="1"/>
      </xdr:nvSpPr>
      <xdr:spPr>
        <a:xfrm>
          <a:off x="14389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54627</xdr:rowOff>
    </xdr:from>
    <xdr:ext cx="405111" cy="259045"/>
    <xdr:sp macro="" textlink="">
      <xdr:nvSpPr>
        <xdr:cNvPr id="578" name="n_3mainValue【消防施設】&#10;有形固定資産減価償却率">
          <a:extLst>
            <a:ext uri="{FF2B5EF4-FFF2-40B4-BE49-F238E27FC236}">
              <a16:creationId xmlns:a16="http://schemas.microsoft.com/office/drawing/2014/main" id="{CF86A69E-924C-4E23-9319-A96A848FF455}"/>
            </a:ext>
          </a:extLst>
        </xdr:cNvPr>
        <xdr:cNvSpPr txBox="1"/>
      </xdr:nvSpPr>
      <xdr:spPr>
        <a:xfrm>
          <a:off x="13500744"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96538</xdr:rowOff>
    </xdr:from>
    <xdr:ext cx="405111" cy="259045"/>
    <xdr:sp macro="" textlink="">
      <xdr:nvSpPr>
        <xdr:cNvPr id="579" name="n_4mainValue【消防施設】&#10;有形固定資産減価償却率">
          <a:extLst>
            <a:ext uri="{FF2B5EF4-FFF2-40B4-BE49-F238E27FC236}">
              <a16:creationId xmlns:a16="http://schemas.microsoft.com/office/drawing/2014/main" id="{21BBB94E-30E7-4C17-8B37-83ABE035E09B}"/>
            </a:ext>
          </a:extLst>
        </xdr:cNvPr>
        <xdr:cNvSpPr txBox="1"/>
      </xdr:nvSpPr>
      <xdr:spPr>
        <a:xfrm>
          <a:off x="12611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818398FD-CB9E-40F5-B8F6-D3415DFDEA4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BB659BC-0273-4402-A192-3AEE4AAF25A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B9BBCF99-2587-4445-AE89-1EE01F4E100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F61E18B7-DA58-4CBE-B0D2-4FB945BDF1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75482C25-21F7-4F86-9B86-A4E1342860E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E2C57950-5A35-4D44-82CC-89A341D56C5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BA0E1244-0CE9-473E-975E-AA3B8A19607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EF7EABBE-6BD6-461B-9F36-1249F226089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6859A4ED-2057-484C-B8F1-BE9D84A53E2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AE349E6B-B05D-4D2D-9B91-84B96531F2D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0" name="直線コネクタ 589">
          <a:extLst>
            <a:ext uri="{FF2B5EF4-FFF2-40B4-BE49-F238E27FC236}">
              <a16:creationId xmlns:a16="http://schemas.microsoft.com/office/drawing/2014/main" id="{001DB5E5-BC37-479E-8A16-9F3478FD68F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1" name="テキスト ボックス 590">
          <a:extLst>
            <a:ext uri="{FF2B5EF4-FFF2-40B4-BE49-F238E27FC236}">
              <a16:creationId xmlns:a16="http://schemas.microsoft.com/office/drawing/2014/main" id="{9A9DECFC-1121-4E4F-8D16-AF2949AE43F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2" name="直線コネクタ 591">
          <a:extLst>
            <a:ext uri="{FF2B5EF4-FFF2-40B4-BE49-F238E27FC236}">
              <a16:creationId xmlns:a16="http://schemas.microsoft.com/office/drawing/2014/main" id="{AB433AD8-BD6F-41EF-90D4-6AE05AA597B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3" name="テキスト ボックス 592">
          <a:extLst>
            <a:ext uri="{FF2B5EF4-FFF2-40B4-BE49-F238E27FC236}">
              <a16:creationId xmlns:a16="http://schemas.microsoft.com/office/drawing/2014/main" id="{8C5B0B09-01A0-4084-A646-FF59BBEB3A3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4" name="直線コネクタ 593">
          <a:extLst>
            <a:ext uri="{FF2B5EF4-FFF2-40B4-BE49-F238E27FC236}">
              <a16:creationId xmlns:a16="http://schemas.microsoft.com/office/drawing/2014/main" id="{44ED7E27-5DC3-4BE1-96F4-811482E5154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5" name="テキスト ボックス 594">
          <a:extLst>
            <a:ext uri="{FF2B5EF4-FFF2-40B4-BE49-F238E27FC236}">
              <a16:creationId xmlns:a16="http://schemas.microsoft.com/office/drawing/2014/main" id="{B213D9F3-CE56-401C-A0FE-9C4AD88BCAA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6" name="直線コネクタ 595">
          <a:extLst>
            <a:ext uri="{FF2B5EF4-FFF2-40B4-BE49-F238E27FC236}">
              <a16:creationId xmlns:a16="http://schemas.microsoft.com/office/drawing/2014/main" id="{0E27F31F-E6DD-42C2-BE78-C8C63F35BC3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7" name="テキスト ボックス 596">
          <a:extLst>
            <a:ext uri="{FF2B5EF4-FFF2-40B4-BE49-F238E27FC236}">
              <a16:creationId xmlns:a16="http://schemas.microsoft.com/office/drawing/2014/main" id="{81101FD1-E902-4148-86D7-638A8AE415D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8" name="直線コネクタ 597">
          <a:extLst>
            <a:ext uri="{FF2B5EF4-FFF2-40B4-BE49-F238E27FC236}">
              <a16:creationId xmlns:a16="http://schemas.microsoft.com/office/drawing/2014/main" id="{025C2702-9291-4DA9-8F3A-0046E52ECE9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9" name="テキスト ボックス 598">
          <a:extLst>
            <a:ext uri="{FF2B5EF4-FFF2-40B4-BE49-F238E27FC236}">
              <a16:creationId xmlns:a16="http://schemas.microsoft.com/office/drawing/2014/main" id="{E49CD476-E42A-46E2-91CD-FBD625747E1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BD832984-2366-4799-B635-4E8F5F258D0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E9CE6DDD-064E-436D-B3E3-AB0B8369B71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a:extLst>
            <a:ext uri="{FF2B5EF4-FFF2-40B4-BE49-F238E27FC236}">
              <a16:creationId xmlns:a16="http://schemas.microsoft.com/office/drawing/2014/main" id="{EE4B0252-CC65-4332-9F3F-F7BB433CA70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603" name="直線コネクタ 602">
          <a:extLst>
            <a:ext uri="{FF2B5EF4-FFF2-40B4-BE49-F238E27FC236}">
              <a16:creationId xmlns:a16="http://schemas.microsoft.com/office/drawing/2014/main" id="{5EC3BF08-FA86-4647-B43C-D9426902E11F}"/>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604" name="【消防施設】&#10;一人当たり面積最小値テキスト">
          <a:extLst>
            <a:ext uri="{FF2B5EF4-FFF2-40B4-BE49-F238E27FC236}">
              <a16:creationId xmlns:a16="http://schemas.microsoft.com/office/drawing/2014/main" id="{C3A1E603-A6BA-412B-9CE0-B027600B83F7}"/>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605" name="直線コネクタ 604">
          <a:extLst>
            <a:ext uri="{FF2B5EF4-FFF2-40B4-BE49-F238E27FC236}">
              <a16:creationId xmlns:a16="http://schemas.microsoft.com/office/drawing/2014/main" id="{B253D53C-C199-4C29-AA8C-95FD2D50C9A3}"/>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06" name="【消防施設】&#10;一人当たり面積最大値テキスト">
          <a:extLst>
            <a:ext uri="{FF2B5EF4-FFF2-40B4-BE49-F238E27FC236}">
              <a16:creationId xmlns:a16="http://schemas.microsoft.com/office/drawing/2014/main" id="{31CEF7BE-82DD-4605-86C2-1EFFE4990A2F}"/>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07" name="直線コネクタ 606">
          <a:extLst>
            <a:ext uri="{FF2B5EF4-FFF2-40B4-BE49-F238E27FC236}">
              <a16:creationId xmlns:a16="http://schemas.microsoft.com/office/drawing/2014/main" id="{BE7BE4D3-BF97-417A-B6DC-BBD061759BEC}"/>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608" name="【消防施設】&#10;一人当たり面積平均値テキスト">
          <a:extLst>
            <a:ext uri="{FF2B5EF4-FFF2-40B4-BE49-F238E27FC236}">
              <a16:creationId xmlns:a16="http://schemas.microsoft.com/office/drawing/2014/main" id="{448ED621-ED9E-4882-A203-0C35E8D33EE7}"/>
            </a:ext>
          </a:extLst>
        </xdr:cNvPr>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609" name="フローチャート: 判断 608">
          <a:extLst>
            <a:ext uri="{FF2B5EF4-FFF2-40B4-BE49-F238E27FC236}">
              <a16:creationId xmlns:a16="http://schemas.microsoft.com/office/drawing/2014/main" id="{F9D5F92E-D6C2-4056-AB67-63747A17563C}"/>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131699</xdr:rowOff>
    </xdr:from>
    <xdr:to>
      <xdr:col>112</xdr:col>
      <xdr:colOff>38100</xdr:colOff>
      <xdr:row>86</xdr:row>
      <xdr:rowOff>61849</xdr:rowOff>
    </xdr:to>
    <xdr:sp macro="" textlink="">
      <xdr:nvSpPr>
        <xdr:cNvPr id="610" name="フローチャート: 判断 609">
          <a:extLst>
            <a:ext uri="{FF2B5EF4-FFF2-40B4-BE49-F238E27FC236}">
              <a16:creationId xmlns:a16="http://schemas.microsoft.com/office/drawing/2014/main" id="{FF3612B5-F304-4390-B7A2-0058948B98A6}"/>
            </a:ext>
          </a:extLst>
        </xdr:cNvPr>
        <xdr:cNvSpPr/>
      </xdr:nvSpPr>
      <xdr:spPr>
        <a:xfrm>
          <a:off x="21272500" y="1470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36830</xdr:rowOff>
    </xdr:from>
    <xdr:to>
      <xdr:col>107</xdr:col>
      <xdr:colOff>101600</xdr:colOff>
      <xdr:row>85</xdr:row>
      <xdr:rowOff>138430</xdr:rowOff>
    </xdr:to>
    <xdr:sp macro="" textlink="">
      <xdr:nvSpPr>
        <xdr:cNvPr id="611" name="フローチャート: 判断 610">
          <a:extLst>
            <a:ext uri="{FF2B5EF4-FFF2-40B4-BE49-F238E27FC236}">
              <a16:creationId xmlns:a16="http://schemas.microsoft.com/office/drawing/2014/main" id="{BA53A62B-50AF-4774-A8B9-C3A063C74CBB}"/>
            </a:ext>
          </a:extLst>
        </xdr:cNvPr>
        <xdr:cNvSpPr/>
      </xdr:nvSpPr>
      <xdr:spPr>
        <a:xfrm>
          <a:off x="20383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10540</xdr:rowOff>
    </xdr:from>
    <xdr:to>
      <xdr:col>102</xdr:col>
      <xdr:colOff>165100</xdr:colOff>
      <xdr:row>85</xdr:row>
      <xdr:rowOff>112140</xdr:rowOff>
    </xdr:to>
    <xdr:sp macro="" textlink="">
      <xdr:nvSpPr>
        <xdr:cNvPr id="612" name="フローチャート: 判断 611">
          <a:extLst>
            <a:ext uri="{FF2B5EF4-FFF2-40B4-BE49-F238E27FC236}">
              <a16:creationId xmlns:a16="http://schemas.microsoft.com/office/drawing/2014/main" id="{4D8F228E-121F-4A0A-9901-F94882DD38F1}"/>
            </a:ext>
          </a:extLst>
        </xdr:cNvPr>
        <xdr:cNvSpPr/>
      </xdr:nvSpPr>
      <xdr:spPr>
        <a:xfrm>
          <a:off x="19494500" y="145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36068</xdr:rowOff>
    </xdr:from>
    <xdr:to>
      <xdr:col>98</xdr:col>
      <xdr:colOff>38100</xdr:colOff>
      <xdr:row>85</xdr:row>
      <xdr:rowOff>137668</xdr:rowOff>
    </xdr:to>
    <xdr:sp macro="" textlink="">
      <xdr:nvSpPr>
        <xdr:cNvPr id="613" name="フローチャート: 判断 612">
          <a:extLst>
            <a:ext uri="{FF2B5EF4-FFF2-40B4-BE49-F238E27FC236}">
              <a16:creationId xmlns:a16="http://schemas.microsoft.com/office/drawing/2014/main" id="{38F19863-3653-4499-AB94-14EEA9D36AB0}"/>
            </a:ext>
          </a:extLst>
        </xdr:cNvPr>
        <xdr:cNvSpPr/>
      </xdr:nvSpPr>
      <xdr:spPr>
        <a:xfrm>
          <a:off x="18605500" y="1460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3466DB25-AB4D-42A0-8560-2FBC4253ECF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45C4C2BF-FEE6-4C0B-AED5-DCB547E98F1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6843F0B8-33A8-424F-8E25-505C1C7D205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9EB1DCBE-C3F2-4991-A606-EA2DF637297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DC7238E8-0C09-4036-9138-B3D63261AE1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11685</xdr:rowOff>
    </xdr:from>
    <xdr:to>
      <xdr:col>116</xdr:col>
      <xdr:colOff>114300</xdr:colOff>
      <xdr:row>86</xdr:row>
      <xdr:rowOff>113285</xdr:rowOff>
    </xdr:to>
    <xdr:sp macro="" textlink="">
      <xdr:nvSpPr>
        <xdr:cNvPr id="619" name="楕円 618">
          <a:extLst>
            <a:ext uri="{FF2B5EF4-FFF2-40B4-BE49-F238E27FC236}">
              <a16:creationId xmlns:a16="http://schemas.microsoft.com/office/drawing/2014/main" id="{A652342C-46D8-44DC-98F5-5028AAAC1729}"/>
            </a:ext>
          </a:extLst>
        </xdr:cNvPr>
        <xdr:cNvSpPr/>
      </xdr:nvSpPr>
      <xdr:spPr>
        <a:xfrm>
          <a:off x="221107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99459</xdr:rowOff>
    </xdr:from>
    <xdr:ext cx="469744" cy="259045"/>
    <xdr:sp macro="" textlink="">
      <xdr:nvSpPr>
        <xdr:cNvPr id="620" name="【消防施設】&#10;一人当たり面積該当値テキスト">
          <a:extLst>
            <a:ext uri="{FF2B5EF4-FFF2-40B4-BE49-F238E27FC236}">
              <a16:creationId xmlns:a16="http://schemas.microsoft.com/office/drawing/2014/main" id="{0055F0AD-FF71-402D-9A5A-F72DCBAFFFBF}"/>
            </a:ext>
          </a:extLst>
        </xdr:cNvPr>
        <xdr:cNvSpPr txBox="1"/>
      </xdr:nvSpPr>
      <xdr:spPr>
        <a:xfrm>
          <a:off x="22199600" y="146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12827</xdr:rowOff>
    </xdr:from>
    <xdr:to>
      <xdr:col>112</xdr:col>
      <xdr:colOff>38100</xdr:colOff>
      <xdr:row>86</xdr:row>
      <xdr:rowOff>114427</xdr:rowOff>
    </xdr:to>
    <xdr:sp macro="" textlink="">
      <xdr:nvSpPr>
        <xdr:cNvPr id="621" name="楕円 620">
          <a:extLst>
            <a:ext uri="{FF2B5EF4-FFF2-40B4-BE49-F238E27FC236}">
              <a16:creationId xmlns:a16="http://schemas.microsoft.com/office/drawing/2014/main" id="{18A9DD59-4EB5-4947-AAF9-4D4B39CBD5A4}"/>
            </a:ext>
          </a:extLst>
        </xdr:cNvPr>
        <xdr:cNvSpPr/>
      </xdr:nvSpPr>
      <xdr:spPr>
        <a:xfrm>
          <a:off x="21272500" y="1475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62485</xdr:rowOff>
    </xdr:from>
    <xdr:to>
      <xdr:col>116</xdr:col>
      <xdr:colOff>63500</xdr:colOff>
      <xdr:row>86</xdr:row>
      <xdr:rowOff>63627</xdr:rowOff>
    </xdr:to>
    <xdr:cxnSp macro="">
      <xdr:nvCxnSpPr>
        <xdr:cNvPr id="622" name="直線コネクタ 621">
          <a:extLst>
            <a:ext uri="{FF2B5EF4-FFF2-40B4-BE49-F238E27FC236}">
              <a16:creationId xmlns:a16="http://schemas.microsoft.com/office/drawing/2014/main" id="{DCFDFF85-793D-4781-9B75-82BD05645E14}"/>
            </a:ext>
          </a:extLst>
        </xdr:cNvPr>
        <xdr:cNvCxnSpPr/>
      </xdr:nvCxnSpPr>
      <xdr:spPr>
        <a:xfrm flipV="1">
          <a:off x="21323300" y="1480718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13588</xdr:rowOff>
    </xdr:from>
    <xdr:to>
      <xdr:col>107</xdr:col>
      <xdr:colOff>101600</xdr:colOff>
      <xdr:row>86</xdr:row>
      <xdr:rowOff>115188</xdr:rowOff>
    </xdr:to>
    <xdr:sp macro="" textlink="">
      <xdr:nvSpPr>
        <xdr:cNvPr id="623" name="楕円 622">
          <a:extLst>
            <a:ext uri="{FF2B5EF4-FFF2-40B4-BE49-F238E27FC236}">
              <a16:creationId xmlns:a16="http://schemas.microsoft.com/office/drawing/2014/main" id="{42BF2BF2-45F6-43E5-BCAF-99AC94C73411}"/>
            </a:ext>
          </a:extLst>
        </xdr:cNvPr>
        <xdr:cNvSpPr/>
      </xdr:nvSpPr>
      <xdr:spPr>
        <a:xfrm>
          <a:off x="20383500" y="147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63627</xdr:rowOff>
    </xdr:from>
    <xdr:to>
      <xdr:col>111</xdr:col>
      <xdr:colOff>177800</xdr:colOff>
      <xdr:row>86</xdr:row>
      <xdr:rowOff>64388</xdr:rowOff>
    </xdr:to>
    <xdr:cxnSp macro="">
      <xdr:nvCxnSpPr>
        <xdr:cNvPr id="624" name="直線コネクタ 623">
          <a:extLst>
            <a:ext uri="{FF2B5EF4-FFF2-40B4-BE49-F238E27FC236}">
              <a16:creationId xmlns:a16="http://schemas.microsoft.com/office/drawing/2014/main" id="{7315B566-03BF-42C3-B837-294691B26D6E}"/>
            </a:ext>
          </a:extLst>
        </xdr:cNvPr>
        <xdr:cNvCxnSpPr/>
      </xdr:nvCxnSpPr>
      <xdr:spPr>
        <a:xfrm flipV="1">
          <a:off x="20434300" y="1480832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15112</xdr:rowOff>
    </xdr:from>
    <xdr:to>
      <xdr:col>102</xdr:col>
      <xdr:colOff>165100</xdr:colOff>
      <xdr:row>86</xdr:row>
      <xdr:rowOff>116712</xdr:rowOff>
    </xdr:to>
    <xdr:sp macro="" textlink="">
      <xdr:nvSpPr>
        <xdr:cNvPr id="625" name="楕円 624">
          <a:extLst>
            <a:ext uri="{FF2B5EF4-FFF2-40B4-BE49-F238E27FC236}">
              <a16:creationId xmlns:a16="http://schemas.microsoft.com/office/drawing/2014/main" id="{DA64C1DA-37CD-4925-B389-9A3235E538AE}"/>
            </a:ext>
          </a:extLst>
        </xdr:cNvPr>
        <xdr:cNvSpPr/>
      </xdr:nvSpPr>
      <xdr:spPr>
        <a:xfrm>
          <a:off x="19494500" y="147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64388</xdr:rowOff>
    </xdr:from>
    <xdr:to>
      <xdr:col>107</xdr:col>
      <xdr:colOff>50800</xdr:colOff>
      <xdr:row>86</xdr:row>
      <xdr:rowOff>65912</xdr:rowOff>
    </xdr:to>
    <xdr:cxnSp macro="">
      <xdr:nvCxnSpPr>
        <xdr:cNvPr id="626" name="直線コネクタ 625">
          <a:extLst>
            <a:ext uri="{FF2B5EF4-FFF2-40B4-BE49-F238E27FC236}">
              <a16:creationId xmlns:a16="http://schemas.microsoft.com/office/drawing/2014/main" id="{5CBE7797-9A08-444F-8045-18DF0C1E89B5}"/>
            </a:ext>
          </a:extLst>
        </xdr:cNvPr>
        <xdr:cNvCxnSpPr/>
      </xdr:nvCxnSpPr>
      <xdr:spPr>
        <a:xfrm flipV="1">
          <a:off x="19545300" y="1480908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167894</xdr:rowOff>
    </xdr:from>
    <xdr:to>
      <xdr:col>98</xdr:col>
      <xdr:colOff>38100</xdr:colOff>
      <xdr:row>86</xdr:row>
      <xdr:rowOff>98044</xdr:rowOff>
    </xdr:to>
    <xdr:sp macro="" textlink="">
      <xdr:nvSpPr>
        <xdr:cNvPr id="627" name="楕円 626">
          <a:extLst>
            <a:ext uri="{FF2B5EF4-FFF2-40B4-BE49-F238E27FC236}">
              <a16:creationId xmlns:a16="http://schemas.microsoft.com/office/drawing/2014/main" id="{F70EBDE4-CC18-4C54-A4E9-E22F6371FCF7}"/>
            </a:ext>
          </a:extLst>
        </xdr:cNvPr>
        <xdr:cNvSpPr/>
      </xdr:nvSpPr>
      <xdr:spPr>
        <a:xfrm>
          <a:off x="18605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47244</xdr:rowOff>
    </xdr:from>
    <xdr:to>
      <xdr:col>102</xdr:col>
      <xdr:colOff>114300</xdr:colOff>
      <xdr:row>86</xdr:row>
      <xdr:rowOff>65912</xdr:rowOff>
    </xdr:to>
    <xdr:cxnSp macro="">
      <xdr:nvCxnSpPr>
        <xdr:cNvPr id="628" name="直線コネクタ 627">
          <a:extLst>
            <a:ext uri="{FF2B5EF4-FFF2-40B4-BE49-F238E27FC236}">
              <a16:creationId xmlns:a16="http://schemas.microsoft.com/office/drawing/2014/main" id="{AC2F3705-368D-46F2-89B0-42E86C65C67E}"/>
            </a:ext>
          </a:extLst>
        </xdr:cNvPr>
        <xdr:cNvCxnSpPr/>
      </xdr:nvCxnSpPr>
      <xdr:spPr>
        <a:xfrm>
          <a:off x="18656300" y="14791944"/>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78376</xdr:rowOff>
    </xdr:from>
    <xdr:ext cx="469744" cy="259045"/>
    <xdr:sp macro="" textlink="">
      <xdr:nvSpPr>
        <xdr:cNvPr id="629" name="n_1aveValue【消防施設】&#10;一人当たり面積">
          <a:extLst>
            <a:ext uri="{FF2B5EF4-FFF2-40B4-BE49-F238E27FC236}">
              <a16:creationId xmlns:a16="http://schemas.microsoft.com/office/drawing/2014/main" id="{93C71B0C-E38E-4360-BF5F-77514E38D7D2}"/>
            </a:ext>
          </a:extLst>
        </xdr:cNvPr>
        <xdr:cNvSpPr txBox="1"/>
      </xdr:nvSpPr>
      <xdr:spPr>
        <a:xfrm>
          <a:off x="21075727" y="1448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154957</xdr:rowOff>
    </xdr:from>
    <xdr:ext cx="469744" cy="259045"/>
    <xdr:sp macro="" textlink="">
      <xdr:nvSpPr>
        <xdr:cNvPr id="630" name="n_2aveValue【消防施設】&#10;一人当たり面積">
          <a:extLst>
            <a:ext uri="{FF2B5EF4-FFF2-40B4-BE49-F238E27FC236}">
              <a16:creationId xmlns:a16="http://schemas.microsoft.com/office/drawing/2014/main" id="{175806D8-9393-416E-A61A-51E31F207B81}"/>
            </a:ext>
          </a:extLst>
        </xdr:cNvPr>
        <xdr:cNvSpPr txBox="1"/>
      </xdr:nvSpPr>
      <xdr:spPr>
        <a:xfrm>
          <a:off x="20199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128667</xdr:rowOff>
    </xdr:from>
    <xdr:ext cx="469744" cy="259045"/>
    <xdr:sp macro="" textlink="">
      <xdr:nvSpPr>
        <xdr:cNvPr id="631" name="n_3aveValue【消防施設】&#10;一人当たり面積">
          <a:extLst>
            <a:ext uri="{FF2B5EF4-FFF2-40B4-BE49-F238E27FC236}">
              <a16:creationId xmlns:a16="http://schemas.microsoft.com/office/drawing/2014/main" id="{9AC636DE-2CAA-4612-BE3C-AD5DBE2F81AB}"/>
            </a:ext>
          </a:extLst>
        </xdr:cNvPr>
        <xdr:cNvSpPr txBox="1"/>
      </xdr:nvSpPr>
      <xdr:spPr>
        <a:xfrm>
          <a:off x="19310427" y="143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154195</xdr:rowOff>
    </xdr:from>
    <xdr:ext cx="469744" cy="259045"/>
    <xdr:sp macro="" textlink="">
      <xdr:nvSpPr>
        <xdr:cNvPr id="632" name="n_4aveValue【消防施設】&#10;一人当たり面積">
          <a:extLst>
            <a:ext uri="{FF2B5EF4-FFF2-40B4-BE49-F238E27FC236}">
              <a16:creationId xmlns:a16="http://schemas.microsoft.com/office/drawing/2014/main" id="{9FF42CDC-A58B-4D36-AEC8-FF7E1797A6A0}"/>
            </a:ext>
          </a:extLst>
        </xdr:cNvPr>
        <xdr:cNvSpPr txBox="1"/>
      </xdr:nvSpPr>
      <xdr:spPr>
        <a:xfrm>
          <a:off x="18421427" y="1438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105554</xdr:rowOff>
    </xdr:from>
    <xdr:ext cx="469744" cy="259045"/>
    <xdr:sp macro="" textlink="">
      <xdr:nvSpPr>
        <xdr:cNvPr id="633" name="n_1mainValue【消防施設】&#10;一人当たり面積">
          <a:extLst>
            <a:ext uri="{FF2B5EF4-FFF2-40B4-BE49-F238E27FC236}">
              <a16:creationId xmlns:a16="http://schemas.microsoft.com/office/drawing/2014/main" id="{918306A5-8ED7-4430-8566-FCDCDC26A2F9}"/>
            </a:ext>
          </a:extLst>
        </xdr:cNvPr>
        <xdr:cNvSpPr txBox="1"/>
      </xdr:nvSpPr>
      <xdr:spPr>
        <a:xfrm>
          <a:off x="21075727"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106315</xdr:rowOff>
    </xdr:from>
    <xdr:ext cx="469744" cy="259045"/>
    <xdr:sp macro="" textlink="">
      <xdr:nvSpPr>
        <xdr:cNvPr id="634" name="n_2mainValue【消防施設】&#10;一人当たり面積">
          <a:extLst>
            <a:ext uri="{FF2B5EF4-FFF2-40B4-BE49-F238E27FC236}">
              <a16:creationId xmlns:a16="http://schemas.microsoft.com/office/drawing/2014/main" id="{39443435-AAF8-45EE-B57C-1D2419E625F2}"/>
            </a:ext>
          </a:extLst>
        </xdr:cNvPr>
        <xdr:cNvSpPr txBox="1"/>
      </xdr:nvSpPr>
      <xdr:spPr>
        <a:xfrm>
          <a:off x="20199427"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107839</xdr:rowOff>
    </xdr:from>
    <xdr:ext cx="469744" cy="259045"/>
    <xdr:sp macro="" textlink="">
      <xdr:nvSpPr>
        <xdr:cNvPr id="635" name="n_3mainValue【消防施設】&#10;一人当たり面積">
          <a:extLst>
            <a:ext uri="{FF2B5EF4-FFF2-40B4-BE49-F238E27FC236}">
              <a16:creationId xmlns:a16="http://schemas.microsoft.com/office/drawing/2014/main" id="{12D209A4-288E-4432-806C-47E4B3DE532D}"/>
            </a:ext>
          </a:extLst>
        </xdr:cNvPr>
        <xdr:cNvSpPr txBox="1"/>
      </xdr:nvSpPr>
      <xdr:spPr>
        <a:xfrm>
          <a:off x="19310427" y="1485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89171</xdr:rowOff>
    </xdr:from>
    <xdr:ext cx="469744" cy="259045"/>
    <xdr:sp macro="" textlink="">
      <xdr:nvSpPr>
        <xdr:cNvPr id="636" name="n_4mainValue【消防施設】&#10;一人当たり面積">
          <a:extLst>
            <a:ext uri="{FF2B5EF4-FFF2-40B4-BE49-F238E27FC236}">
              <a16:creationId xmlns:a16="http://schemas.microsoft.com/office/drawing/2014/main" id="{8DC8FAE9-3532-4A33-906A-9941876701AD}"/>
            </a:ext>
          </a:extLst>
        </xdr:cNvPr>
        <xdr:cNvSpPr txBox="1"/>
      </xdr:nvSpPr>
      <xdr:spPr>
        <a:xfrm>
          <a:off x="184214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409504CE-2118-43CA-91B3-DC46D11A6C6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4D12A75D-A925-4514-92D0-19425BFA284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4111C03B-DE2E-41D2-AB90-ABD4564FF3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4C815C22-B8C9-4370-AB68-4139B24C97F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A66C1003-F31C-4467-9DD9-B6FC4C8DDA8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B1E6C7A2-BB3B-4E34-9B06-A644791BCE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AFEF713B-3D7A-4703-9B0F-A1408A8791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B684E935-7CA0-491B-8B03-5F9DD33B41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E436ADE3-3FC0-4BD7-8E48-8A3F0E28365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CDD90958-D112-4637-8B7A-8F421CC7594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2EF02FC9-22C6-454B-A6BF-05B744B527A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CB333A0B-DA8C-48DB-AB18-5BA236451C6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a:extLst>
            <a:ext uri="{FF2B5EF4-FFF2-40B4-BE49-F238E27FC236}">
              <a16:creationId xmlns:a16="http://schemas.microsoft.com/office/drawing/2014/main" id="{54704BA9-DB4D-4EFC-9B64-1A5CBB26619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122675DC-33BB-4C91-9205-280A28791D1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B08C322A-BDC0-424F-8450-21533C9ECA0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E77DB495-DD3B-46ED-B045-4F3D4D759B6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C7CCEC25-9DEB-4895-A887-0C601A7D14C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8AB5E0B9-D614-41E0-9911-F8F30B951D9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B8DE22F3-FF7C-46AD-B7B6-074C6B51C35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610A8AC6-A6E9-4944-A22D-3D4DA55E3C4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D2DCEB65-8796-4B7F-9474-005FF1875BE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E3B29646-7986-40E1-836B-79ED27FACAA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a:extLst>
            <a:ext uri="{FF2B5EF4-FFF2-40B4-BE49-F238E27FC236}">
              <a16:creationId xmlns:a16="http://schemas.microsoft.com/office/drawing/2014/main" id="{42074BB2-60BD-47EF-BCCF-86838B44A12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30FACC31-9F7A-4BDD-A03E-581DE1FF1F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10EAE0E3-72DC-4126-9443-3D1A25064C4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662" name="直線コネクタ 661">
          <a:extLst>
            <a:ext uri="{FF2B5EF4-FFF2-40B4-BE49-F238E27FC236}">
              <a16:creationId xmlns:a16="http://schemas.microsoft.com/office/drawing/2014/main" id="{A709CAA9-10FB-4B7A-8386-6A57C4A2CF1A}"/>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庁舎】&#10;有形固定資産減価償却率最小値テキスト">
          <a:extLst>
            <a:ext uri="{FF2B5EF4-FFF2-40B4-BE49-F238E27FC236}">
              <a16:creationId xmlns:a16="http://schemas.microsoft.com/office/drawing/2014/main" id="{5A9ADF71-9EF9-4E0E-9C44-27296FF4E67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a:extLst>
            <a:ext uri="{FF2B5EF4-FFF2-40B4-BE49-F238E27FC236}">
              <a16:creationId xmlns:a16="http://schemas.microsoft.com/office/drawing/2014/main" id="{B7E02C89-E4FA-418E-A5A9-EE13B1979C1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65" name="【庁舎】&#10;有形固定資産減価償却率最大値テキスト">
          <a:extLst>
            <a:ext uri="{FF2B5EF4-FFF2-40B4-BE49-F238E27FC236}">
              <a16:creationId xmlns:a16="http://schemas.microsoft.com/office/drawing/2014/main" id="{96695DA0-074B-4452-967A-1C969CFACB1E}"/>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66" name="直線コネクタ 665">
          <a:extLst>
            <a:ext uri="{FF2B5EF4-FFF2-40B4-BE49-F238E27FC236}">
              <a16:creationId xmlns:a16="http://schemas.microsoft.com/office/drawing/2014/main" id="{AA0A86E8-4E4A-4795-A3F6-8DD124FD70A1}"/>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667" name="【庁舎】&#10;有形固定資産減価償却率平均値テキスト">
          <a:extLst>
            <a:ext uri="{FF2B5EF4-FFF2-40B4-BE49-F238E27FC236}">
              <a16:creationId xmlns:a16="http://schemas.microsoft.com/office/drawing/2014/main" id="{AD795C5D-130F-4BED-B2B6-44E093F43556}"/>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68" name="フローチャート: 判断 667">
          <a:extLst>
            <a:ext uri="{FF2B5EF4-FFF2-40B4-BE49-F238E27FC236}">
              <a16:creationId xmlns:a16="http://schemas.microsoft.com/office/drawing/2014/main" id="{99E690E5-5CEE-47B8-B3C3-73D2E0C45BBD}"/>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669" name="フローチャート: 判断 668">
          <a:extLst>
            <a:ext uri="{FF2B5EF4-FFF2-40B4-BE49-F238E27FC236}">
              <a16:creationId xmlns:a16="http://schemas.microsoft.com/office/drawing/2014/main" id="{C9014698-A538-4E14-A4AA-60D5C479D5D0}"/>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670" name="フローチャート: 判断 669">
          <a:extLst>
            <a:ext uri="{FF2B5EF4-FFF2-40B4-BE49-F238E27FC236}">
              <a16:creationId xmlns:a16="http://schemas.microsoft.com/office/drawing/2014/main" id="{63C12720-7539-472F-98DD-3478C8F16509}"/>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671" name="フローチャート: 判断 670">
          <a:extLst>
            <a:ext uri="{FF2B5EF4-FFF2-40B4-BE49-F238E27FC236}">
              <a16:creationId xmlns:a16="http://schemas.microsoft.com/office/drawing/2014/main" id="{9C6A6193-D63B-44BB-AC84-F7861DACBCDA}"/>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672" name="フローチャート: 判断 671">
          <a:extLst>
            <a:ext uri="{FF2B5EF4-FFF2-40B4-BE49-F238E27FC236}">
              <a16:creationId xmlns:a16="http://schemas.microsoft.com/office/drawing/2014/main" id="{401A6227-6883-40B4-89CE-617FAEE97AA0}"/>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646822EF-0E1F-488C-93EC-0774B9AA52B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B24C73EE-46D3-4629-AEAC-ED03C85C068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31B98CB0-64FC-4B03-9BD4-22F57664546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293FCFE7-5020-4AA0-9ED4-269C0F5058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993DBCFC-1A22-4932-8BCD-C802E90526C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146231</xdr:rowOff>
    </xdr:from>
    <xdr:to>
      <xdr:col>85</xdr:col>
      <xdr:colOff>177800</xdr:colOff>
      <xdr:row>107</xdr:row>
      <xdr:rowOff>76381</xdr:rowOff>
    </xdr:to>
    <xdr:sp macro="" textlink="">
      <xdr:nvSpPr>
        <xdr:cNvPr id="678" name="楕円 677">
          <a:extLst>
            <a:ext uri="{FF2B5EF4-FFF2-40B4-BE49-F238E27FC236}">
              <a16:creationId xmlns:a16="http://schemas.microsoft.com/office/drawing/2014/main" id="{563AB581-3627-45CA-B8DA-6C60B384470A}"/>
            </a:ext>
          </a:extLst>
        </xdr:cNvPr>
        <xdr:cNvSpPr/>
      </xdr:nvSpPr>
      <xdr:spPr>
        <a:xfrm>
          <a:off x="16268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124658</xdr:rowOff>
    </xdr:from>
    <xdr:ext cx="405111" cy="259045"/>
    <xdr:sp macro="" textlink="">
      <xdr:nvSpPr>
        <xdr:cNvPr id="679" name="【庁舎】&#10;有形固定資産減価償却率該当値テキスト">
          <a:extLst>
            <a:ext uri="{FF2B5EF4-FFF2-40B4-BE49-F238E27FC236}">
              <a16:creationId xmlns:a16="http://schemas.microsoft.com/office/drawing/2014/main" id="{D45E3D4F-8782-48D0-88DE-53397808FD53}"/>
            </a:ext>
          </a:extLst>
        </xdr:cNvPr>
        <xdr:cNvSpPr txBox="1"/>
      </xdr:nvSpPr>
      <xdr:spPr>
        <a:xfrm>
          <a:off x="16357600"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35198</xdr:rowOff>
    </xdr:from>
    <xdr:to>
      <xdr:col>81</xdr:col>
      <xdr:colOff>101600</xdr:colOff>
      <xdr:row>107</xdr:row>
      <xdr:rowOff>136798</xdr:rowOff>
    </xdr:to>
    <xdr:sp macro="" textlink="">
      <xdr:nvSpPr>
        <xdr:cNvPr id="680" name="楕円 679">
          <a:extLst>
            <a:ext uri="{FF2B5EF4-FFF2-40B4-BE49-F238E27FC236}">
              <a16:creationId xmlns:a16="http://schemas.microsoft.com/office/drawing/2014/main" id="{B0778074-EEDF-4A86-9007-C581A4BD0C55}"/>
            </a:ext>
          </a:extLst>
        </xdr:cNvPr>
        <xdr:cNvSpPr/>
      </xdr:nvSpPr>
      <xdr:spPr>
        <a:xfrm>
          <a:off x="15430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25581</xdr:rowOff>
    </xdr:from>
    <xdr:to>
      <xdr:col>85</xdr:col>
      <xdr:colOff>127000</xdr:colOff>
      <xdr:row>107</xdr:row>
      <xdr:rowOff>85998</xdr:rowOff>
    </xdr:to>
    <xdr:cxnSp macro="">
      <xdr:nvCxnSpPr>
        <xdr:cNvPr id="681" name="直線コネクタ 680">
          <a:extLst>
            <a:ext uri="{FF2B5EF4-FFF2-40B4-BE49-F238E27FC236}">
              <a16:creationId xmlns:a16="http://schemas.microsoft.com/office/drawing/2014/main" id="{4908C1E6-423E-47E1-8E1A-5CEF63DD745B}"/>
            </a:ext>
          </a:extLst>
        </xdr:cNvPr>
        <xdr:cNvCxnSpPr/>
      </xdr:nvCxnSpPr>
      <xdr:spPr>
        <a:xfrm flipV="1">
          <a:off x="15481300" y="18370731"/>
          <a:ext cx="8382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2539</xdr:rowOff>
    </xdr:from>
    <xdr:to>
      <xdr:col>76</xdr:col>
      <xdr:colOff>165100</xdr:colOff>
      <xdr:row>107</xdr:row>
      <xdr:rowOff>104139</xdr:rowOff>
    </xdr:to>
    <xdr:sp macro="" textlink="">
      <xdr:nvSpPr>
        <xdr:cNvPr id="682" name="楕円 681">
          <a:extLst>
            <a:ext uri="{FF2B5EF4-FFF2-40B4-BE49-F238E27FC236}">
              <a16:creationId xmlns:a16="http://schemas.microsoft.com/office/drawing/2014/main" id="{CEB8C49F-9465-485A-83A3-072EF32042BF}"/>
            </a:ext>
          </a:extLst>
        </xdr:cNvPr>
        <xdr:cNvSpPr/>
      </xdr:nvSpPr>
      <xdr:spPr>
        <a:xfrm>
          <a:off x="1454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53339</xdr:rowOff>
    </xdr:from>
    <xdr:to>
      <xdr:col>81</xdr:col>
      <xdr:colOff>50800</xdr:colOff>
      <xdr:row>107</xdr:row>
      <xdr:rowOff>85998</xdr:rowOff>
    </xdr:to>
    <xdr:cxnSp macro="">
      <xdr:nvCxnSpPr>
        <xdr:cNvPr id="683" name="直線コネクタ 682">
          <a:extLst>
            <a:ext uri="{FF2B5EF4-FFF2-40B4-BE49-F238E27FC236}">
              <a16:creationId xmlns:a16="http://schemas.microsoft.com/office/drawing/2014/main" id="{DCA94D4F-8634-40A1-A598-A2218281DF08}"/>
            </a:ext>
          </a:extLst>
        </xdr:cNvPr>
        <xdr:cNvCxnSpPr/>
      </xdr:nvCxnSpPr>
      <xdr:spPr>
        <a:xfrm>
          <a:off x="14592300" y="183984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138068</xdr:rowOff>
    </xdr:from>
    <xdr:to>
      <xdr:col>72</xdr:col>
      <xdr:colOff>38100</xdr:colOff>
      <xdr:row>107</xdr:row>
      <xdr:rowOff>68218</xdr:rowOff>
    </xdr:to>
    <xdr:sp macro="" textlink="">
      <xdr:nvSpPr>
        <xdr:cNvPr id="684" name="楕円 683">
          <a:extLst>
            <a:ext uri="{FF2B5EF4-FFF2-40B4-BE49-F238E27FC236}">
              <a16:creationId xmlns:a16="http://schemas.microsoft.com/office/drawing/2014/main" id="{42734B71-BD02-4014-88E9-628521BBE4AB}"/>
            </a:ext>
          </a:extLst>
        </xdr:cNvPr>
        <xdr:cNvSpPr/>
      </xdr:nvSpPr>
      <xdr:spPr>
        <a:xfrm>
          <a:off x="13652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17418</xdr:rowOff>
    </xdr:from>
    <xdr:to>
      <xdr:col>76</xdr:col>
      <xdr:colOff>114300</xdr:colOff>
      <xdr:row>107</xdr:row>
      <xdr:rowOff>53339</xdr:rowOff>
    </xdr:to>
    <xdr:cxnSp macro="">
      <xdr:nvCxnSpPr>
        <xdr:cNvPr id="685" name="直線コネクタ 684">
          <a:extLst>
            <a:ext uri="{FF2B5EF4-FFF2-40B4-BE49-F238E27FC236}">
              <a16:creationId xmlns:a16="http://schemas.microsoft.com/office/drawing/2014/main" id="{5A011E80-2BD3-4585-84F7-DC6880A9045F}"/>
            </a:ext>
          </a:extLst>
        </xdr:cNvPr>
        <xdr:cNvCxnSpPr/>
      </xdr:nvCxnSpPr>
      <xdr:spPr>
        <a:xfrm>
          <a:off x="13703300" y="183625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115207</xdr:rowOff>
    </xdr:from>
    <xdr:to>
      <xdr:col>67</xdr:col>
      <xdr:colOff>101600</xdr:colOff>
      <xdr:row>107</xdr:row>
      <xdr:rowOff>45357</xdr:rowOff>
    </xdr:to>
    <xdr:sp macro="" textlink="">
      <xdr:nvSpPr>
        <xdr:cNvPr id="686" name="楕円 685">
          <a:extLst>
            <a:ext uri="{FF2B5EF4-FFF2-40B4-BE49-F238E27FC236}">
              <a16:creationId xmlns:a16="http://schemas.microsoft.com/office/drawing/2014/main" id="{9FC99596-E3AD-48D2-85B5-6F8B4B61A893}"/>
            </a:ext>
          </a:extLst>
        </xdr:cNvPr>
        <xdr:cNvSpPr/>
      </xdr:nvSpPr>
      <xdr:spPr>
        <a:xfrm>
          <a:off x="12763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166007</xdr:rowOff>
    </xdr:from>
    <xdr:to>
      <xdr:col>71</xdr:col>
      <xdr:colOff>177800</xdr:colOff>
      <xdr:row>107</xdr:row>
      <xdr:rowOff>17418</xdr:rowOff>
    </xdr:to>
    <xdr:cxnSp macro="">
      <xdr:nvCxnSpPr>
        <xdr:cNvPr id="687" name="直線コネクタ 686">
          <a:extLst>
            <a:ext uri="{FF2B5EF4-FFF2-40B4-BE49-F238E27FC236}">
              <a16:creationId xmlns:a16="http://schemas.microsoft.com/office/drawing/2014/main" id="{7FC7B793-BDC4-45DA-BFEA-3EC5D60855A2}"/>
            </a:ext>
          </a:extLst>
        </xdr:cNvPr>
        <xdr:cNvCxnSpPr/>
      </xdr:nvCxnSpPr>
      <xdr:spPr>
        <a:xfrm>
          <a:off x="12814300" y="183397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688" name="n_1aveValue【庁舎】&#10;有形固定資産減価償却率">
          <a:extLst>
            <a:ext uri="{FF2B5EF4-FFF2-40B4-BE49-F238E27FC236}">
              <a16:creationId xmlns:a16="http://schemas.microsoft.com/office/drawing/2014/main" id="{72EC6F13-B43C-4810-923F-1D67F7F58000}"/>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689" name="n_2aveValue【庁舎】&#10;有形固定資産減価償却率">
          <a:extLst>
            <a:ext uri="{FF2B5EF4-FFF2-40B4-BE49-F238E27FC236}">
              <a16:creationId xmlns:a16="http://schemas.microsoft.com/office/drawing/2014/main" id="{37BB01C8-E771-4B9B-BB78-A0FFFCB9A16F}"/>
            </a:ext>
          </a:extLst>
        </xdr:cNvPr>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690" name="n_3aveValue【庁舎】&#10;有形固定資産減価償却率">
          <a:extLst>
            <a:ext uri="{FF2B5EF4-FFF2-40B4-BE49-F238E27FC236}">
              <a16:creationId xmlns:a16="http://schemas.microsoft.com/office/drawing/2014/main" id="{4925E111-1835-4561-B500-8859D0330337}"/>
            </a:ext>
          </a:extLst>
        </xdr:cNvPr>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691" name="n_4aveValue【庁舎】&#10;有形固定資産減価償却率">
          <a:extLst>
            <a:ext uri="{FF2B5EF4-FFF2-40B4-BE49-F238E27FC236}">
              <a16:creationId xmlns:a16="http://schemas.microsoft.com/office/drawing/2014/main" id="{C9FDE6C3-03CE-493B-9571-F320253F067B}"/>
            </a:ext>
          </a:extLst>
        </xdr:cNvPr>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127925</xdr:rowOff>
    </xdr:from>
    <xdr:ext cx="405111" cy="259045"/>
    <xdr:sp macro="" textlink="">
      <xdr:nvSpPr>
        <xdr:cNvPr id="692" name="n_1mainValue【庁舎】&#10;有形固定資産減価償却率">
          <a:extLst>
            <a:ext uri="{FF2B5EF4-FFF2-40B4-BE49-F238E27FC236}">
              <a16:creationId xmlns:a16="http://schemas.microsoft.com/office/drawing/2014/main" id="{73BC2539-C22B-40CB-B57C-3068DFFC58B4}"/>
            </a:ext>
          </a:extLst>
        </xdr:cNvPr>
        <xdr:cNvSpPr txBox="1"/>
      </xdr:nvSpPr>
      <xdr:spPr>
        <a:xfrm>
          <a:off x="152660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95266</xdr:rowOff>
    </xdr:from>
    <xdr:ext cx="405111" cy="259045"/>
    <xdr:sp macro="" textlink="">
      <xdr:nvSpPr>
        <xdr:cNvPr id="693" name="n_2mainValue【庁舎】&#10;有形固定資産減価償却率">
          <a:extLst>
            <a:ext uri="{FF2B5EF4-FFF2-40B4-BE49-F238E27FC236}">
              <a16:creationId xmlns:a16="http://schemas.microsoft.com/office/drawing/2014/main" id="{8A1101E3-94BA-41F1-9EA0-51C2DCE7C0CC}"/>
            </a:ext>
          </a:extLst>
        </xdr:cNvPr>
        <xdr:cNvSpPr txBox="1"/>
      </xdr:nvSpPr>
      <xdr:spPr>
        <a:xfrm>
          <a:off x="14389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59345</xdr:rowOff>
    </xdr:from>
    <xdr:ext cx="405111" cy="259045"/>
    <xdr:sp macro="" textlink="">
      <xdr:nvSpPr>
        <xdr:cNvPr id="694" name="n_3mainValue【庁舎】&#10;有形固定資産減価償却率">
          <a:extLst>
            <a:ext uri="{FF2B5EF4-FFF2-40B4-BE49-F238E27FC236}">
              <a16:creationId xmlns:a16="http://schemas.microsoft.com/office/drawing/2014/main" id="{6B254593-6D3C-412F-91EC-3A213D533387}"/>
            </a:ext>
          </a:extLst>
        </xdr:cNvPr>
        <xdr:cNvSpPr txBox="1"/>
      </xdr:nvSpPr>
      <xdr:spPr>
        <a:xfrm>
          <a:off x="13500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36484</xdr:rowOff>
    </xdr:from>
    <xdr:ext cx="405111" cy="259045"/>
    <xdr:sp macro="" textlink="">
      <xdr:nvSpPr>
        <xdr:cNvPr id="695" name="n_4mainValue【庁舎】&#10;有形固定資産減価償却率">
          <a:extLst>
            <a:ext uri="{FF2B5EF4-FFF2-40B4-BE49-F238E27FC236}">
              <a16:creationId xmlns:a16="http://schemas.microsoft.com/office/drawing/2014/main" id="{0F305C89-0E6E-4D28-B959-4F0300D0C428}"/>
            </a:ext>
          </a:extLst>
        </xdr:cNvPr>
        <xdr:cNvSpPr txBox="1"/>
      </xdr:nvSpPr>
      <xdr:spPr>
        <a:xfrm>
          <a:off x="12611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A8F5B3E9-28CA-4C5A-B492-275C81C6C6E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E8AB140-7FEB-410B-AA07-84FF2A9571E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986234F4-90AF-4D6E-AE54-7BCEAFFFF3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E59F6B43-8DA2-422E-B7CC-C038AD1B117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91E84C19-DD7E-4D0B-994C-E46D1F8B555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9D860C59-A7D1-465D-B358-DE5065D0169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C5F59DA4-5F34-44F6-AB5E-11C6D67BF9D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8CD46357-5F8C-448A-A992-F6C85B72E6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EFA0A92-3D23-4A22-9E5D-DA2D11A5674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51E10A2A-CCEF-451D-8BC5-4F52A4773BF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9ADD7490-6AF1-484F-A1A8-588F0CD804E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D0F184FF-7F28-4EBC-A444-CCE4D648EC7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50A95E76-AB2C-4B08-A1F3-A4C6FA3CB8B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B8E8FDDA-8E2E-474D-B2A4-6BC1F45AEE5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A8A631E0-3FB1-4696-AECF-A99787E9195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B85AC4F2-D950-44E8-968F-A5427DC43F5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DC4D1CCD-A587-4AB2-8F68-1FFAC1B826B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5BE7A621-0915-4094-880E-60D7231216E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CE648761-E1F2-4236-9BEA-BEF1B7453CC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5" name="テキスト ボックス 714">
          <a:extLst>
            <a:ext uri="{FF2B5EF4-FFF2-40B4-BE49-F238E27FC236}">
              <a16:creationId xmlns:a16="http://schemas.microsoft.com/office/drawing/2014/main" id="{01B7773B-C9AF-4DD4-8947-83DC747220A7}"/>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F9E90385-8A5F-4CC2-8D11-E559CA3A63A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7" name="テキスト ボックス 716">
          <a:extLst>
            <a:ext uri="{FF2B5EF4-FFF2-40B4-BE49-F238E27FC236}">
              <a16:creationId xmlns:a16="http://schemas.microsoft.com/office/drawing/2014/main" id="{C5C04D33-B4FD-4EFC-8CDD-52C6087E9DA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93D6B835-5111-4A51-8345-186301882E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719" name="直線コネクタ 718">
          <a:extLst>
            <a:ext uri="{FF2B5EF4-FFF2-40B4-BE49-F238E27FC236}">
              <a16:creationId xmlns:a16="http://schemas.microsoft.com/office/drawing/2014/main" id="{037DAB3B-81A7-44AA-ACAC-6AEFF4A363FD}"/>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720" name="【庁舎】&#10;一人当たり面積最小値テキスト">
          <a:extLst>
            <a:ext uri="{FF2B5EF4-FFF2-40B4-BE49-F238E27FC236}">
              <a16:creationId xmlns:a16="http://schemas.microsoft.com/office/drawing/2014/main" id="{0CBBCFB0-6377-402A-9843-65189A528033}"/>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721" name="直線コネクタ 720">
          <a:extLst>
            <a:ext uri="{FF2B5EF4-FFF2-40B4-BE49-F238E27FC236}">
              <a16:creationId xmlns:a16="http://schemas.microsoft.com/office/drawing/2014/main" id="{EF507D47-0790-4754-B39F-3D5AED40FD3A}"/>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722" name="【庁舎】&#10;一人当たり面積最大値テキスト">
          <a:extLst>
            <a:ext uri="{FF2B5EF4-FFF2-40B4-BE49-F238E27FC236}">
              <a16:creationId xmlns:a16="http://schemas.microsoft.com/office/drawing/2014/main" id="{8CB1F6EF-BEAC-438F-8C59-B5195E003BC4}"/>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723" name="直線コネクタ 722">
          <a:extLst>
            <a:ext uri="{FF2B5EF4-FFF2-40B4-BE49-F238E27FC236}">
              <a16:creationId xmlns:a16="http://schemas.microsoft.com/office/drawing/2014/main" id="{97C450DA-91AA-48C6-9C6C-6B87FEAD45B2}"/>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724" name="【庁舎】&#10;一人当たり面積平均値テキスト">
          <a:extLst>
            <a:ext uri="{FF2B5EF4-FFF2-40B4-BE49-F238E27FC236}">
              <a16:creationId xmlns:a16="http://schemas.microsoft.com/office/drawing/2014/main" id="{C7A69DC5-34BB-4A7A-969C-CD235D156949}"/>
            </a:ext>
          </a:extLst>
        </xdr:cNvPr>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725" name="フローチャート: 判断 724">
          <a:extLst>
            <a:ext uri="{FF2B5EF4-FFF2-40B4-BE49-F238E27FC236}">
              <a16:creationId xmlns:a16="http://schemas.microsoft.com/office/drawing/2014/main" id="{DE0A838C-4E62-4629-80C0-25960EA7BD12}"/>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167387</xdr:rowOff>
    </xdr:from>
    <xdr:to>
      <xdr:col>112</xdr:col>
      <xdr:colOff>38100</xdr:colOff>
      <xdr:row>108</xdr:row>
      <xdr:rowOff>97537</xdr:rowOff>
    </xdr:to>
    <xdr:sp macro="" textlink="">
      <xdr:nvSpPr>
        <xdr:cNvPr id="726" name="フローチャート: 判断 725">
          <a:extLst>
            <a:ext uri="{FF2B5EF4-FFF2-40B4-BE49-F238E27FC236}">
              <a16:creationId xmlns:a16="http://schemas.microsoft.com/office/drawing/2014/main" id="{D11C24FF-7EA6-486C-A4FE-21B6BA8C8512}"/>
            </a:ext>
          </a:extLst>
        </xdr:cNvPr>
        <xdr:cNvSpPr/>
      </xdr:nvSpPr>
      <xdr:spPr>
        <a:xfrm>
          <a:off x="21272500" y="1851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2287</xdr:rowOff>
    </xdr:from>
    <xdr:to>
      <xdr:col>107</xdr:col>
      <xdr:colOff>101600</xdr:colOff>
      <xdr:row>108</xdr:row>
      <xdr:rowOff>103887</xdr:rowOff>
    </xdr:to>
    <xdr:sp macro="" textlink="">
      <xdr:nvSpPr>
        <xdr:cNvPr id="727" name="フローチャート: 判断 726">
          <a:extLst>
            <a:ext uri="{FF2B5EF4-FFF2-40B4-BE49-F238E27FC236}">
              <a16:creationId xmlns:a16="http://schemas.microsoft.com/office/drawing/2014/main" id="{C6EF3E62-182C-47B3-B135-260192AB12DB}"/>
            </a:ext>
          </a:extLst>
        </xdr:cNvPr>
        <xdr:cNvSpPr/>
      </xdr:nvSpPr>
      <xdr:spPr>
        <a:xfrm>
          <a:off x="20383500" y="185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169799</xdr:rowOff>
    </xdr:from>
    <xdr:to>
      <xdr:col>102</xdr:col>
      <xdr:colOff>165100</xdr:colOff>
      <xdr:row>108</xdr:row>
      <xdr:rowOff>99949</xdr:rowOff>
    </xdr:to>
    <xdr:sp macro="" textlink="">
      <xdr:nvSpPr>
        <xdr:cNvPr id="728" name="フローチャート: 判断 727">
          <a:extLst>
            <a:ext uri="{FF2B5EF4-FFF2-40B4-BE49-F238E27FC236}">
              <a16:creationId xmlns:a16="http://schemas.microsoft.com/office/drawing/2014/main" id="{658B4622-A574-406D-A05E-263ED216F86F}"/>
            </a:ext>
          </a:extLst>
        </xdr:cNvPr>
        <xdr:cNvSpPr/>
      </xdr:nvSpPr>
      <xdr:spPr>
        <a:xfrm>
          <a:off x="19494500" y="185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729" name="フローチャート: 判断 728">
          <a:extLst>
            <a:ext uri="{FF2B5EF4-FFF2-40B4-BE49-F238E27FC236}">
              <a16:creationId xmlns:a16="http://schemas.microsoft.com/office/drawing/2014/main" id="{F75523C0-7BCE-437B-9336-62BFDEF62FA5}"/>
            </a:ext>
          </a:extLst>
        </xdr:cNvPr>
        <xdr:cNvSpPr/>
      </xdr:nvSpPr>
      <xdr:spPr>
        <a:xfrm>
          <a:off x="18605500" y="1850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3F9B276C-6CDC-4319-95E3-F2FA9970BA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B8473701-C838-4A04-96D7-A7D69FE2440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6CAEB319-3F16-43D7-AFDD-F1D2ABD7FCA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217BAE5-FA7C-4688-84D1-4A59DFAABE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5A0C5DB2-D7CE-4E8D-B5B9-65050C5BA39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34925</xdr:rowOff>
    </xdr:from>
    <xdr:to>
      <xdr:col>116</xdr:col>
      <xdr:colOff>114300</xdr:colOff>
      <xdr:row>108</xdr:row>
      <xdr:rowOff>136525</xdr:rowOff>
    </xdr:to>
    <xdr:sp macro="" textlink="">
      <xdr:nvSpPr>
        <xdr:cNvPr id="735" name="楕円 734">
          <a:extLst>
            <a:ext uri="{FF2B5EF4-FFF2-40B4-BE49-F238E27FC236}">
              <a16:creationId xmlns:a16="http://schemas.microsoft.com/office/drawing/2014/main" id="{DE9C6ED2-A92D-46D0-B305-64FEFF1B66DD}"/>
            </a:ext>
          </a:extLst>
        </xdr:cNvPr>
        <xdr:cNvSpPr/>
      </xdr:nvSpPr>
      <xdr:spPr>
        <a:xfrm>
          <a:off x="221107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736" name="【庁舎】&#10;一人当たり面積該当値テキスト">
          <a:extLst>
            <a:ext uri="{FF2B5EF4-FFF2-40B4-BE49-F238E27FC236}">
              <a16:creationId xmlns:a16="http://schemas.microsoft.com/office/drawing/2014/main" id="{5C9CAFD5-DABD-44BE-8472-C57D903956EA}"/>
            </a:ext>
          </a:extLst>
        </xdr:cNvPr>
        <xdr:cNvSpPr txBox="1"/>
      </xdr:nvSpPr>
      <xdr:spPr>
        <a:xfrm>
          <a:off x="22199600" y="184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35688</xdr:rowOff>
    </xdr:from>
    <xdr:to>
      <xdr:col>112</xdr:col>
      <xdr:colOff>38100</xdr:colOff>
      <xdr:row>108</xdr:row>
      <xdr:rowOff>137288</xdr:rowOff>
    </xdr:to>
    <xdr:sp macro="" textlink="">
      <xdr:nvSpPr>
        <xdr:cNvPr id="737" name="楕円 736">
          <a:extLst>
            <a:ext uri="{FF2B5EF4-FFF2-40B4-BE49-F238E27FC236}">
              <a16:creationId xmlns:a16="http://schemas.microsoft.com/office/drawing/2014/main" id="{C6C3F401-D5B3-4F4B-81FC-072FE8CE3FC9}"/>
            </a:ext>
          </a:extLst>
        </xdr:cNvPr>
        <xdr:cNvSpPr/>
      </xdr:nvSpPr>
      <xdr:spPr>
        <a:xfrm>
          <a:off x="21272500" y="1855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85725</xdr:rowOff>
    </xdr:from>
    <xdr:to>
      <xdr:col>116</xdr:col>
      <xdr:colOff>63500</xdr:colOff>
      <xdr:row>108</xdr:row>
      <xdr:rowOff>86488</xdr:rowOff>
    </xdr:to>
    <xdr:cxnSp macro="">
      <xdr:nvCxnSpPr>
        <xdr:cNvPr id="738" name="直線コネクタ 737">
          <a:extLst>
            <a:ext uri="{FF2B5EF4-FFF2-40B4-BE49-F238E27FC236}">
              <a16:creationId xmlns:a16="http://schemas.microsoft.com/office/drawing/2014/main" id="{CD0E1E53-C858-40B2-87A2-6B233959981D}"/>
            </a:ext>
          </a:extLst>
        </xdr:cNvPr>
        <xdr:cNvCxnSpPr/>
      </xdr:nvCxnSpPr>
      <xdr:spPr>
        <a:xfrm flipV="1">
          <a:off x="21323300" y="18602325"/>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36703</xdr:rowOff>
    </xdr:from>
    <xdr:to>
      <xdr:col>107</xdr:col>
      <xdr:colOff>101600</xdr:colOff>
      <xdr:row>108</xdr:row>
      <xdr:rowOff>138303</xdr:rowOff>
    </xdr:to>
    <xdr:sp macro="" textlink="">
      <xdr:nvSpPr>
        <xdr:cNvPr id="739" name="楕円 738">
          <a:extLst>
            <a:ext uri="{FF2B5EF4-FFF2-40B4-BE49-F238E27FC236}">
              <a16:creationId xmlns:a16="http://schemas.microsoft.com/office/drawing/2014/main" id="{45C19619-646D-499C-A6DE-9E650DCF2D4C}"/>
            </a:ext>
          </a:extLst>
        </xdr:cNvPr>
        <xdr:cNvSpPr/>
      </xdr:nvSpPr>
      <xdr:spPr>
        <a:xfrm>
          <a:off x="20383500" y="185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86488</xdr:rowOff>
    </xdr:from>
    <xdr:to>
      <xdr:col>111</xdr:col>
      <xdr:colOff>177800</xdr:colOff>
      <xdr:row>108</xdr:row>
      <xdr:rowOff>87503</xdr:rowOff>
    </xdr:to>
    <xdr:cxnSp macro="">
      <xdr:nvCxnSpPr>
        <xdr:cNvPr id="740" name="直線コネクタ 739">
          <a:extLst>
            <a:ext uri="{FF2B5EF4-FFF2-40B4-BE49-F238E27FC236}">
              <a16:creationId xmlns:a16="http://schemas.microsoft.com/office/drawing/2014/main" id="{4722CEDC-21D4-49A3-AD6D-6605635DF0ED}"/>
            </a:ext>
          </a:extLst>
        </xdr:cNvPr>
        <xdr:cNvCxnSpPr/>
      </xdr:nvCxnSpPr>
      <xdr:spPr>
        <a:xfrm flipV="1">
          <a:off x="20434300" y="18603088"/>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37719</xdr:rowOff>
    </xdr:from>
    <xdr:to>
      <xdr:col>102</xdr:col>
      <xdr:colOff>165100</xdr:colOff>
      <xdr:row>108</xdr:row>
      <xdr:rowOff>139319</xdr:rowOff>
    </xdr:to>
    <xdr:sp macro="" textlink="">
      <xdr:nvSpPr>
        <xdr:cNvPr id="741" name="楕円 740">
          <a:extLst>
            <a:ext uri="{FF2B5EF4-FFF2-40B4-BE49-F238E27FC236}">
              <a16:creationId xmlns:a16="http://schemas.microsoft.com/office/drawing/2014/main" id="{CB47252D-0FB6-4276-8963-0406A1CDF806}"/>
            </a:ext>
          </a:extLst>
        </xdr:cNvPr>
        <xdr:cNvSpPr/>
      </xdr:nvSpPr>
      <xdr:spPr>
        <a:xfrm>
          <a:off x="19494500" y="185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87503</xdr:rowOff>
    </xdr:from>
    <xdr:to>
      <xdr:col>107</xdr:col>
      <xdr:colOff>50800</xdr:colOff>
      <xdr:row>108</xdr:row>
      <xdr:rowOff>88519</xdr:rowOff>
    </xdr:to>
    <xdr:cxnSp macro="">
      <xdr:nvCxnSpPr>
        <xdr:cNvPr id="742" name="直線コネクタ 741">
          <a:extLst>
            <a:ext uri="{FF2B5EF4-FFF2-40B4-BE49-F238E27FC236}">
              <a16:creationId xmlns:a16="http://schemas.microsoft.com/office/drawing/2014/main" id="{7F4DCB5B-C09F-4795-A098-EADF8C278291}"/>
            </a:ext>
          </a:extLst>
        </xdr:cNvPr>
        <xdr:cNvCxnSpPr/>
      </xdr:nvCxnSpPr>
      <xdr:spPr>
        <a:xfrm flipV="1">
          <a:off x="19545300" y="18604103"/>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34798</xdr:rowOff>
    </xdr:from>
    <xdr:to>
      <xdr:col>98</xdr:col>
      <xdr:colOff>38100</xdr:colOff>
      <xdr:row>108</xdr:row>
      <xdr:rowOff>136398</xdr:rowOff>
    </xdr:to>
    <xdr:sp macro="" textlink="">
      <xdr:nvSpPr>
        <xdr:cNvPr id="743" name="楕円 742">
          <a:extLst>
            <a:ext uri="{FF2B5EF4-FFF2-40B4-BE49-F238E27FC236}">
              <a16:creationId xmlns:a16="http://schemas.microsoft.com/office/drawing/2014/main" id="{808723E7-12E7-48C3-98EB-EC66CB1529FA}"/>
            </a:ext>
          </a:extLst>
        </xdr:cNvPr>
        <xdr:cNvSpPr/>
      </xdr:nvSpPr>
      <xdr:spPr>
        <a:xfrm>
          <a:off x="18605500" y="185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85598</xdr:rowOff>
    </xdr:from>
    <xdr:to>
      <xdr:col>102</xdr:col>
      <xdr:colOff>114300</xdr:colOff>
      <xdr:row>108</xdr:row>
      <xdr:rowOff>88519</xdr:rowOff>
    </xdr:to>
    <xdr:cxnSp macro="">
      <xdr:nvCxnSpPr>
        <xdr:cNvPr id="744" name="直線コネクタ 743">
          <a:extLst>
            <a:ext uri="{FF2B5EF4-FFF2-40B4-BE49-F238E27FC236}">
              <a16:creationId xmlns:a16="http://schemas.microsoft.com/office/drawing/2014/main" id="{D3FB52B5-A2A4-4CCA-8595-6AE308F2DAE0}"/>
            </a:ext>
          </a:extLst>
        </xdr:cNvPr>
        <xdr:cNvCxnSpPr/>
      </xdr:nvCxnSpPr>
      <xdr:spPr>
        <a:xfrm>
          <a:off x="18656300" y="1860219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114064</xdr:rowOff>
    </xdr:from>
    <xdr:ext cx="469744" cy="259045"/>
    <xdr:sp macro="" textlink="">
      <xdr:nvSpPr>
        <xdr:cNvPr id="745" name="n_1aveValue【庁舎】&#10;一人当たり面積">
          <a:extLst>
            <a:ext uri="{FF2B5EF4-FFF2-40B4-BE49-F238E27FC236}">
              <a16:creationId xmlns:a16="http://schemas.microsoft.com/office/drawing/2014/main" id="{9D202860-FC05-4CBB-8E08-431F58FEA30D}"/>
            </a:ext>
          </a:extLst>
        </xdr:cNvPr>
        <xdr:cNvSpPr txBox="1"/>
      </xdr:nvSpPr>
      <xdr:spPr>
        <a:xfrm>
          <a:off x="21075727" y="182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46" name="n_2aveValue【庁舎】&#10;一人当たり面積">
          <a:extLst>
            <a:ext uri="{FF2B5EF4-FFF2-40B4-BE49-F238E27FC236}">
              <a16:creationId xmlns:a16="http://schemas.microsoft.com/office/drawing/2014/main" id="{6FE2BE6F-E1B5-4D44-8BD3-D63C6FF00BFA}"/>
            </a:ext>
          </a:extLst>
        </xdr:cNvPr>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116476</xdr:rowOff>
    </xdr:from>
    <xdr:ext cx="469744" cy="259045"/>
    <xdr:sp macro="" textlink="">
      <xdr:nvSpPr>
        <xdr:cNvPr id="747" name="n_3aveValue【庁舎】&#10;一人当たり面積">
          <a:extLst>
            <a:ext uri="{FF2B5EF4-FFF2-40B4-BE49-F238E27FC236}">
              <a16:creationId xmlns:a16="http://schemas.microsoft.com/office/drawing/2014/main" id="{60B6035A-97A9-465C-9864-AFB90498ED8B}"/>
            </a:ext>
          </a:extLst>
        </xdr:cNvPr>
        <xdr:cNvSpPr txBox="1"/>
      </xdr:nvSpPr>
      <xdr:spPr>
        <a:xfrm>
          <a:off x="19310427" y="182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104664</xdr:rowOff>
    </xdr:from>
    <xdr:ext cx="469744" cy="259045"/>
    <xdr:sp macro="" textlink="">
      <xdr:nvSpPr>
        <xdr:cNvPr id="748" name="n_4aveValue【庁舎】&#10;一人当たり面積">
          <a:extLst>
            <a:ext uri="{FF2B5EF4-FFF2-40B4-BE49-F238E27FC236}">
              <a16:creationId xmlns:a16="http://schemas.microsoft.com/office/drawing/2014/main" id="{EB8BE494-1323-4F62-9AB5-A90DA55A8C95}"/>
            </a:ext>
          </a:extLst>
        </xdr:cNvPr>
        <xdr:cNvSpPr txBox="1"/>
      </xdr:nvSpPr>
      <xdr:spPr>
        <a:xfrm>
          <a:off x="18421427" y="182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128415</xdr:rowOff>
    </xdr:from>
    <xdr:ext cx="469744" cy="259045"/>
    <xdr:sp macro="" textlink="">
      <xdr:nvSpPr>
        <xdr:cNvPr id="749" name="n_1mainValue【庁舎】&#10;一人当たり面積">
          <a:extLst>
            <a:ext uri="{FF2B5EF4-FFF2-40B4-BE49-F238E27FC236}">
              <a16:creationId xmlns:a16="http://schemas.microsoft.com/office/drawing/2014/main" id="{5BE50CC1-D33C-44F5-8CAE-5C537C118AFC}"/>
            </a:ext>
          </a:extLst>
        </xdr:cNvPr>
        <xdr:cNvSpPr txBox="1"/>
      </xdr:nvSpPr>
      <xdr:spPr>
        <a:xfrm>
          <a:off x="21075727" y="1864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129430</xdr:rowOff>
    </xdr:from>
    <xdr:ext cx="469744" cy="259045"/>
    <xdr:sp macro="" textlink="">
      <xdr:nvSpPr>
        <xdr:cNvPr id="750" name="n_2mainValue【庁舎】&#10;一人当たり面積">
          <a:extLst>
            <a:ext uri="{FF2B5EF4-FFF2-40B4-BE49-F238E27FC236}">
              <a16:creationId xmlns:a16="http://schemas.microsoft.com/office/drawing/2014/main" id="{CF3BDDFB-419B-4DC6-8828-0676A7337C39}"/>
            </a:ext>
          </a:extLst>
        </xdr:cNvPr>
        <xdr:cNvSpPr txBox="1"/>
      </xdr:nvSpPr>
      <xdr:spPr>
        <a:xfrm>
          <a:off x="20199427" y="186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130446</xdr:rowOff>
    </xdr:from>
    <xdr:ext cx="469744" cy="259045"/>
    <xdr:sp macro="" textlink="">
      <xdr:nvSpPr>
        <xdr:cNvPr id="751" name="n_3mainValue【庁舎】&#10;一人当たり面積">
          <a:extLst>
            <a:ext uri="{FF2B5EF4-FFF2-40B4-BE49-F238E27FC236}">
              <a16:creationId xmlns:a16="http://schemas.microsoft.com/office/drawing/2014/main" id="{99E82A3E-138E-4098-B140-E9F2B4ED3403}"/>
            </a:ext>
          </a:extLst>
        </xdr:cNvPr>
        <xdr:cNvSpPr txBox="1"/>
      </xdr:nvSpPr>
      <xdr:spPr>
        <a:xfrm>
          <a:off x="19310427" y="1864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127525</xdr:rowOff>
    </xdr:from>
    <xdr:ext cx="469744" cy="259045"/>
    <xdr:sp macro="" textlink="">
      <xdr:nvSpPr>
        <xdr:cNvPr id="752" name="n_4mainValue【庁舎】&#10;一人当たり面積">
          <a:extLst>
            <a:ext uri="{FF2B5EF4-FFF2-40B4-BE49-F238E27FC236}">
              <a16:creationId xmlns:a16="http://schemas.microsoft.com/office/drawing/2014/main" id="{18BF0361-6A40-4B96-914B-CD246AA7458A}"/>
            </a:ext>
          </a:extLst>
        </xdr:cNvPr>
        <xdr:cNvSpPr txBox="1"/>
      </xdr:nvSpPr>
      <xdr:spPr>
        <a:xfrm>
          <a:off x="18421427" y="186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1AB473D2-D692-46CE-A624-257CD4B176E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76E1D767-E951-44FE-8E80-3E94CE7E20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9A3B8C5C-C546-4B56-A247-25B2589B93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体育館・プール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東日本大震災により被災した体育館を解体し、平成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年度に屋内プールを併設した屋内体育施設を整備したことにより有形固定資産減価償却率は回復したが、類似団体と比較すると低い傾向にある。令和３年度の有形固定資産減価償却率は、前年度に比べ</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ポイント増加した。これは単に減価償却が進んだことによるものと考えられる。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令和３年度の有形固定資産減価償却率は、前年度に比べ</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ポイント増加した。また、令和元年度及び２年度の比較においても</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ポイント増加であり、減価償却が進んでいることのみが増加の要因である。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市民会館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令和３年度の有形固定資産減価償却率は、前年度に比べ</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ポイント増加した。また、令和元年度及び２年度の比較においても</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ポイント増加であり、減価償却が進んでいることのみが増加の要因である。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一般廃棄物処理施設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令和３年度の有形固定資産減価償却率は、前年度に比べ</a:t>
          </a:r>
          <a:r>
            <a:rPr kumimoji="1" lang="en-US" altLang="ja-JP" sz="1100">
              <a:latin typeface="ＭＳ Ｐゴシック" panose="020B0600070205080204" pitchFamily="50" charset="-128"/>
              <a:ea typeface="ＭＳ Ｐゴシック" panose="020B0600070205080204" pitchFamily="50" charset="-128"/>
            </a:rPr>
            <a:t>22.6</a:t>
          </a:r>
          <a:r>
            <a:rPr kumimoji="1" lang="ja-JP" altLang="en-US" sz="1100">
              <a:latin typeface="ＭＳ Ｐゴシック" panose="020B0600070205080204" pitchFamily="50" charset="-128"/>
              <a:ea typeface="ＭＳ Ｐゴシック" panose="020B0600070205080204" pitchFamily="50" charset="-128"/>
            </a:rPr>
            <a:t>ポイント増加した。これは、一般廃棄物処理施設の所管である一部事務組合において固定資産に係る台帳の精査を実施したことが要因であると考えられる。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令和３年度の有形固定資産減価償却率は、前年度に比べ</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ポイント増加した。また、令和元年度及び２年度の比較においても</a:t>
          </a:r>
          <a:r>
            <a:rPr kumimoji="1" lang="en-US" altLang="ja-JP" sz="1100">
              <a:latin typeface="ＭＳ Ｐゴシック" panose="020B0600070205080204" pitchFamily="50" charset="-128"/>
              <a:ea typeface="ＭＳ Ｐゴシック" panose="020B0600070205080204" pitchFamily="50" charset="-128"/>
            </a:rPr>
            <a:t>9.1</a:t>
          </a:r>
          <a:r>
            <a:rPr kumimoji="1" lang="ja-JP" altLang="en-US" sz="1100">
              <a:latin typeface="ＭＳ Ｐゴシック" panose="020B0600070205080204" pitchFamily="50" charset="-128"/>
              <a:ea typeface="ＭＳ Ｐゴシック" panose="020B0600070205080204" pitchFamily="50" charset="-128"/>
            </a:rPr>
            <a:t>ポイントの増加であった。２年度から３年度にかけての増加が前回と比べて緩やかである理由としては、消防屯所の増築工事をしたことによる有形固定資産の増加であると考えられる。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令和３年度の有形固定資産減価償却率は、前年度に比べ</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ポイント減少した。これは、電気設備やネットワーク設備の増設等工事を行ったことによるものと考えられる。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6,682
6,594
103.64
12,982,512
11,509,873
766,716
3,483,055
597,846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大規模事業所（原子力発電所）の立地に伴う償却資産等の税収があることから、基準財政収入額が増加し、財政力指数は類似団体平均値を大きく上回っている。また、東日本大震災により継続していた減免措置の終了に伴い、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年度以降の財政力指数は上昇傾向にあったが、廃炉決定に伴う固定資産税（償却資産）の減収や新型コロナウイルス感染症による法人税の減収もあり、令和３年度については前年度比</a:t>
          </a:r>
          <a:r>
            <a:rPr kumimoji="1" lang="en-US" altLang="ja-JP" sz="1100">
              <a:latin typeface="ＭＳ Ｐゴシック" panose="020B0600070205080204" pitchFamily="50" charset="-128"/>
              <a:ea typeface="ＭＳ Ｐゴシック" panose="020B0600070205080204" pitchFamily="50" charset="-128"/>
            </a:rPr>
            <a:t>0.03</a:t>
          </a:r>
          <a:r>
            <a:rPr kumimoji="1" lang="ja-JP" altLang="en-US" sz="1100">
              <a:latin typeface="ＭＳ Ｐゴシック" panose="020B0600070205080204" pitchFamily="50" charset="-128"/>
              <a:ea typeface="ＭＳ Ｐゴシック" panose="020B0600070205080204" pitchFamily="50" charset="-128"/>
            </a:rPr>
            <a:t>ポイントの減少となった。今後は廃炉の進捗により税が減収していくことが想定され、これに伴い財政力指数についても悪化の懸念があることから、新たな企業の立地促進、住み良い町づくりによる移住定住施策等、税収のベースアップに繋がる施策の展開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605</xdr:rowOff>
    </xdr:from>
    <xdr:to>
      <xdr:col>23</xdr:col>
      <xdr:colOff>133350</xdr:colOff>
      <xdr:row>40</xdr:row>
      <xdr:rowOff>35076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8586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40</xdr:row>
      <xdr:rowOff>605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8471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40</xdr:row>
      <xdr:rowOff>12095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8471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12095</xdr:rowOff>
    </xdr:from>
    <xdr:to>
      <xdr:col>11</xdr:col>
      <xdr:colOff>31750</xdr:colOff>
      <xdr:row>40</xdr:row>
      <xdr:rowOff>35076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8700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155726</xdr:rowOff>
    </xdr:from>
    <xdr:to>
      <xdr:col>23</xdr:col>
      <xdr:colOff>184150</xdr:colOff>
      <xdr:row>40</xdr:row>
      <xdr:rowOff>85876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121255</xdr:rowOff>
    </xdr:from>
    <xdr:to>
      <xdr:col>19</xdr:col>
      <xdr:colOff>184150</xdr:colOff>
      <xdr:row>40</xdr:row>
      <xdr:rowOff>51405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61582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132745</xdr:rowOff>
    </xdr:from>
    <xdr:to>
      <xdr:col>11</xdr:col>
      <xdr:colOff>82550</xdr:colOff>
      <xdr:row>40</xdr:row>
      <xdr:rowOff>62895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73072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155726</xdr:rowOff>
    </xdr:from>
    <xdr:to>
      <xdr:col>7</xdr:col>
      <xdr:colOff>31750</xdr:colOff>
      <xdr:row>40</xdr:row>
      <xdr:rowOff>85876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96053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経常一般財源は、原子力発電施設の廃炉決定、新型コロナウイルス感染症の蔓延等を要因とした町税（固定資産税、法人税等）の減収があったものの、令和２年度と比較すると、基準財政収入額では税収の減、基準財政需要額では算定項目（デジタル化社会推進費）の追加、園児数の増加、また、追加交付等が要因となり、普通交付税は前年度比</a:t>
          </a:r>
          <a:r>
            <a:rPr kumimoji="1" lang="en-US" altLang="ja-JP" sz="1300">
              <a:latin typeface="ＭＳ Ｐゴシック" panose="020B0600070205080204" pitchFamily="50" charset="-128"/>
              <a:ea typeface="ＭＳ Ｐゴシック" panose="020B0600070205080204" pitchFamily="50" charset="-128"/>
            </a:rPr>
            <a:t>57.8</a:t>
          </a:r>
          <a:r>
            <a:rPr kumimoji="1" lang="ja-JP" altLang="en-US" sz="1300">
              <a:latin typeface="ＭＳ Ｐゴシック" panose="020B0600070205080204" pitchFamily="50" charset="-128"/>
              <a:ea typeface="ＭＳ Ｐゴシック" panose="020B0600070205080204" pitchFamily="50" charset="-128"/>
            </a:rPr>
            <a:t>％の増となった。令和３年度の経常収支比率については、経常的経費に充当する経常一般財源の割合が物件費をはじめ全体的に減少したことにより、前年度比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165576</xdr:rowOff>
    </xdr:from>
    <xdr:to>
      <xdr:col>23</xdr:col>
      <xdr:colOff>133350</xdr:colOff>
      <xdr:row>64</xdr:row>
      <xdr:rowOff>169069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966926"/>
          <a:ext cx="8382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27305</xdr:rowOff>
    </xdr:from>
    <xdr:to>
      <xdr:col>19</xdr:col>
      <xdr:colOff>133350</xdr:colOff>
      <xdr:row>64</xdr:row>
      <xdr:rowOff>169069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000105"/>
          <a:ext cx="889000" cy="14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87489</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3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27305</xdr:rowOff>
    </xdr:from>
    <xdr:to>
      <xdr:col>15</xdr:col>
      <xdr:colOff>82550</xdr:colOff>
      <xdr:row>64</xdr:row>
      <xdr:rowOff>87630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00010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117651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26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45403</xdr:rowOff>
    </xdr:from>
    <xdr:to>
      <xdr:col>11</xdr:col>
      <xdr:colOff>31750</xdr:colOff>
      <xdr:row>64</xdr:row>
      <xdr:rowOff>87630</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01820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87489</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23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90505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114776</xdr:rowOff>
    </xdr:from>
    <xdr:to>
      <xdr:col>23</xdr:col>
      <xdr:colOff>184150</xdr:colOff>
      <xdr:row>64</xdr:row>
      <xdr:rowOff>44926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131303</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6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118269</xdr:rowOff>
    </xdr:from>
    <xdr:to>
      <xdr:col>19</xdr:col>
      <xdr:colOff>184150</xdr:colOff>
      <xdr:row>65</xdr:row>
      <xdr:rowOff>48419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0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58596</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859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88282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148607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166053</xdr:rowOff>
    </xdr:from>
    <xdr:to>
      <xdr:col>7</xdr:col>
      <xdr:colOff>31750</xdr:colOff>
      <xdr:row>64</xdr:row>
      <xdr:rowOff>96203</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106380</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73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の人件費、物件費及び維持補修費の人口１人当たりの決算額は、東日本大震災に伴う復旧復興事業に係る経費が依然として高い比率であることから類似団体平均値を上回っている。また、令和３年度では、新型コロナウイルス感染症対策に伴い増額していた施設管理経費が減少したこと等で物件費が減少したが、道路法面や排水路の大規模補修による維持補修費が増加したこと等により、前年度比</a:t>
          </a:r>
          <a:r>
            <a:rPr kumimoji="1" lang="en-US" altLang="ja-JP" sz="1200">
              <a:latin typeface="ＭＳ Ｐゴシック" panose="020B0600070205080204" pitchFamily="50" charset="-128"/>
              <a:ea typeface="ＭＳ Ｐゴシック" panose="020B0600070205080204" pitchFamily="50" charset="-128"/>
            </a:rPr>
            <a:t>15,838</a:t>
          </a:r>
          <a:r>
            <a:rPr kumimoji="1" lang="ja-JP" altLang="en-US" sz="1200">
              <a:latin typeface="ＭＳ Ｐゴシック" panose="020B0600070205080204" pitchFamily="50" charset="-128"/>
              <a:ea typeface="ＭＳ Ｐゴシック" panose="020B0600070205080204" pitchFamily="50" charset="-128"/>
            </a:rPr>
            <a:t>千円の増（</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％）となっている。公共施設等総合管理計画及び個別施設計画に基づき、今後の人口推移に合わせて費用対効果を十分に考慮した公共施設の運営・管理を行い、維持管理費等の削減に努めていく。</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63170</xdr:rowOff>
    </xdr:from>
    <xdr:to>
      <xdr:col>23</xdr:col>
      <xdr:colOff>133350</xdr:colOff>
      <xdr:row>82</xdr:row>
      <xdr:rowOff>70813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22070"/>
          <a:ext cx="8382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39953</xdr:rowOff>
    </xdr:from>
    <xdr:to>
      <xdr:col>19</xdr:col>
      <xdr:colOff>133350</xdr:colOff>
      <xdr:row>82</xdr:row>
      <xdr:rowOff>63170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98853"/>
          <a:ext cx="889000" cy="2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85324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26285</xdr:rowOff>
    </xdr:from>
    <xdr:to>
      <xdr:col>15</xdr:col>
      <xdr:colOff>82550</xdr:colOff>
      <xdr:row>82</xdr:row>
      <xdr:rowOff>39953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85185"/>
          <a:ext cx="889000" cy="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61149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165785</xdr:rowOff>
    </xdr:from>
    <xdr:to>
      <xdr:col>11</xdr:col>
      <xdr:colOff>31750</xdr:colOff>
      <xdr:row>82</xdr:row>
      <xdr:rowOff>26285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53235"/>
          <a:ext cx="889000" cy="3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60848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7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20013</xdr:rowOff>
    </xdr:from>
    <xdr:to>
      <xdr:col>23</xdr:col>
      <xdr:colOff>184150</xdr:colOff>
      <xdr:row>82</xdr:row>
      <xdr:rowOff>121613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163540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5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12370</xdr:rowOff>
    </xdr:from>
    <xdr:to>
      <xdr:col>19</xdr:col>
      <xdr:colOff>184150</xdr:colOff>
      <xdr:row>82</xdr:row>
      <xdr:rowOff>113970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98747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160603</xdr:rowOff>
    </xdr:from>
    <xdr:to>
      <xdr:col>15</xdr:col>
      <xdr:colOff>133350</xdr:colOff>
      <xdr:row>82</xdr:row>
      <xdr:rowOff>90753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4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75530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3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146935</xdr:rowOff>
    </xdr:from>
    <xdr:to>
      <xdr:col>11</xdr:col>
      <xdr:colOff>82550</xdr:colOff>
      <xdr:row>82</xdr:row>
      <xdr:rowOff>77085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61862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114985</xdr:rowOff>
    </xdr:from>
    <xdr:to>
      <xdr:col>7</xdr:col>
      <xdr:colOff>31750</xdr:colOff>
      <xdr:row>82</xdr:row>
      <xdr:rowOff>45135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0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29912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8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令和３年度のラスパイレス指数は類似団体平均を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これは東日本大震災及び原子力災害により、復旧・復興業務に当たる経験豊富な社会人採用枠職員及び任期付き職員の採用を行ってきたことが要因となるが、ここ数年は任期付き職員の任期満了や退職者の増加、再任用職員や会計年度任用職員の活用等に伴い、ラスパイレス指数も減少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117157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33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117157</xdr:rowOff>
    </xdr:from>
    <xdr:to>
      <xdr:col>77</xdr:col>
      <xdr:colOff>44450</xdr:colOff>
      <xdr:row>87</xdr:row>
      <xdr:rowOff>117157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033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75582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88</xdr:row>
      <xdr:rowOff>36195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3330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36195</xdr:rowOff>
    </xdr:from>
    <xdr:to>
      <xdr:col>68</xdr:col>
      <xdr:colOff>152400</xdr:colOff>
      <xdr:row>88</xdr:row>
      <xdr:rowOff>72389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237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66357</xdr:rowOff>
    </xdr:from>
    <xdr:to>
      <xdr:col>81</xdr:col>
      <xdr:colOff>95250</xdr:colOff>
      <xdr:row>87</xdr:row>
      <xdr:rowOff>167957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38434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66357</xdr:rowOff>
    </xdr:from>
    <xdr:to>
      <xdr:col>73</xdr:col>
      <xdr:colOff>44450</xdr:colOff>
      <xdr:row>87</xdr:row>
      <xdr:rowOff>167957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152734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156845</xdr:rowOff>
    </xdr:from>
    <xdr:to>
      <xdr:col>68</xdr:col>
      <xdr:colOff>203200</xdr:colOff>
      <xdr:row>88</xdr:row>
      <xdr:rowOff>86995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71772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未だ東日本大震災に係る復興業務により、平時に比べて業務量が増加しており、業務を円滑に進めるために必要な人材不足が続いている。早期の復興に向け、他自治体からの支援等を活用して人材不足の解消を図っている。令和３年度におけ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人当たりの職員数は、令和２年度と比較し、</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人増加しているもののほぼ横ばい状態であり、類似団体平均と比較しても慢性的な人材不足は続いている。今後、町の復興の進捗に応じた組織・業務の見直しを図り、将来の財政運営等を見据えた人員配置を行い、定員管理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165723</xdr:rowOff>
    </xdr:from>
    <xdr:to>
      <xdr:col>81</xdr:col>
      <xdr:colOff>44450</xdr:colOff>
      <xdr:row>58</xdr:row>
      <xdr:rowOff>167906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09823"/>
          <a:ext cx="838200" cy="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165378</xdr:rowOff>
    </xdr:from>
    <xdr:to>
      <xdr:col>77</xdr:col>
      <xdr:colOff>44450</xdr:colOff>
      <xdr:row>58</xdr:row>
      <xdr:rowOff>165723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09478"/>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85693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162161</xdr:rowOff>
    </xdr:from>
    <xdr:to>
      <xdr:col>72</xdr:col>
      <xdr:colOff>203200</xdr:colOff>
      <xdr:row>58</xdr:row>
      <xdr:rowOff>165378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0626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78455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162161</xdr:rowOff>
    </xdr:from>
    <xdr:to>
      <xdr:col>68</xdr:col>
      <xdr:colOff>152400</xdr:colOff>
      <xdr:row>58</xdr:row>
      <xdr:rowOff>162851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06261"/>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74778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70181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117106</xdr:rowOff>
    </xdr:from>
    <xdr:to>
      <xdr:col>81</xdr:col>
      <xdr:colOff>95250</xdr:colOff>
      <xdr:row>59</xdr:row>
      <xdr:rowOff>47256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38383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8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114923</xdr:rowOff>
    </xdr:from>
    <xdr:to>
      <xdr:col>77</xdr:col>
      <xdr:colOff>95250</xdr:colOff>
      <xdr:row>59</xdr:row>
      <xdr:rowOff>45073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5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55250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27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114578</xdr:rowOff>
    </xdr:from>
    <xdr:to>
      <xdr:col>73</xdr:col>
      <xdr:colOff>44450</xdr:colOff>
      <xdr:row>59</xdr:row>
      <xdr:rowOff>44728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54905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111361</xdr:rowOff>
    </xdr:from>
    <xdr:to>
      <xdr:col>68</xdr:col>
      <xdr:colOff>203200</xdr:colOff>
      <xdr:row>59</xdr:row>
      <xdr:rowOff>41511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51688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2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112051</xdr:rowOff>
    </xdr:from>
    <xdr:to>
      <xdr:col>64</xdr:col>
      <xdr:colOff>152400</xdr:colOff>
      <xdr:row>59</xdr:row>
      <xdr:rowOff>42201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52378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2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起債の発行を抑制し、借り入れた町債を計画的に償還していることから、実質公債費比率は年々減少傾向にあり、令和３年度における実質公債費比率については、臨時財政対策債の発行も行っていないことから、地方債の元利償還金を元利償還金に係る基準財政需要額が上回ったことでマイナスとなり、類似団体平均値を大きく下回った。今後も現在の水準を維持できるように健全な財政運営に努めながら、財政措置等を考慮して必要な起債の活用についても検討し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107950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5828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39</xdr:row>
      <xdr:rowOff>16933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62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121496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7034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40</xdr:row>
      <xdr:rowOff>62654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080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新たな起債の発行を抑制しており、地方債未償還残高を上回る基金を保有している為、将来負担比率は健全な状態に保たれている。今後も現在の水準を維持できるように健全な財政運営に努めていく。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6,682
6,594
103.64
12,982,512
11,509,873
766,716
3,483,055
597,846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東日本大震災及び原子力災害以降、地方税等の経常一般財源の減収や、復旧・復興業務に当たる社会人採用枠職員及び任期付き職員の採用を行ってきたこと等の要因により、人件費に係る経常収支比率が高くなっていたが、復旧・復興に係る人件費に基金を充当することにより、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年度から人件費に係る経常収支比率は改善し、類似団体平均値は大幅に下回っている。令和２年度においては会計年度任用職員制度の導入に伴い、前年度と比較し</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ポイント上昇しているものの、令和３年度においては前年度比</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54610</xdr:rowOff>
    </xdr:from>
    <xdr:to>
      <xdr:col>24</xdr:col>
      <xdr:colOff>25400</xdr:colOff>
      <xdr:row>33</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124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69850</xdr:rowOff>
    </xdr:from>
    <xdr:to>
      <xdr:col>19</xdr:col>
      <xdr:colOff>187325</xdr:colOff>
      <xdr:row>33</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27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33</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2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104140</xdr:rowOff>
    </xdr:from>
    <xdr:to>
      <xdr:col>11</xdr:col>
      <xdr:colOff>9525</xdr:colOff>
      <xdr:row>33</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590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21607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3810</xdr:rowOff>
    </xdr:from>
    <xdr:to>
      <xdr:col>24</xdr:col>
      <xdr:colOff>76200</xdr:colOff>
      <xdr:row>33</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83837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45720</xdr:rowOff>
    </xdr:from>
    <xdr:to>
      <xdr:col>20</xdr:col>
      <xdr:colOff>38100</xdr:colOff>
      <xdr:row>33</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19050</xdr:rowOff>
    </xdr:from>
    <xdr:to>
      <xdr:col>15</xdr:col>
      <xdr:colOff>149225</xdr:colOff>
      <xdr:row>33</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53340</xdr:rowOff>
    </xdr:from>
    <xdr:to>
      <xdr:col>6</xdr:col>
      <xdr:colOff>171450</xdr:colOff>
      <xdr:row>32</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係る経常収支比率は、町内における公共施設の再開、及び復旧・復興に伴う新たな施設の整備等により、年々増加傾向にある。また、令和３年度は新型コロナウイルス感染症対策に伴い増額していた施設管理経費が減少したこと等により、前年度比</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ポイントの減となった。今後も施設維持管理費等の増加が懸念されるが、公共施設等総合管理計画及び個別施設計画に基づいて適正な管理運営を行うことにより、物件費の削減に努めていく。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115570</xdr:rowOff>
    </xdr:from>
    <xdr:to>
      <xdr:col>82</xdr:col>
      <xdr:colOff>107950</xdr:colOff>
      <xdr:row>20</xdr:row>
      <xdr:rowOff>62992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37312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19558</xdr:rowOff>
    </xdr:from>
    <xdr:to>
      <xdr:col>78</xdr:col>
      <xdr:colOff>69850</xdr:colOff>
      <xdr:row>20</xdr:row>
      <xdr:rowOff>62992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27710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159004</xdr:rowOff>
    </xdr:from>
    <xdr:to>
      <xdr:col>73</xdr:col>
      <xdr:colOff>180975</xdr:colOff>
      <xdr:row>19</xdr:row>
      <xdr:rowOff>19558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2451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122428</xdr:rowOff>
    </xdr:from>
    <xdr:to>
      <xdr:col>69</xdr:col>
      <xdr:colOff>92075</xdr:colOff>
      <xdr:row>18</xdr:row>
      <xdr:rowOff>159004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2085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64770</xdr:rowOff>
    </xdr:from>
    <xdr:to>
      <xdr:col>82</xdr:col>
      <xdr:colOff>158750</xdr:colOff>
      <xdr:row>19</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36847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12192</xdr:rowOff>
    </xdr:from>
    <xdr:to>
      <xdr:col>78</xdr:col>
      <xdr:colOff>120650</xdr:colOff>
      <xdr:row>20</xdr:row>
      <xdr:rowOff>113792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4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98569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52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140208</xdr:rowOff>
    </xdr:from>
    <xdr:to>
      <xdr:col>74</xdr:col>
      <xdr:colOff>31750</xdr:colOff>
      <xdr:row>19</xdr:row>
      <xdr:rowOff>70358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55135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108204</xdr:rowOff>
    </xdr:from>
    <xdr:to>
      <xdr:col>69</xdr:col>
      <xdr:colOff>142875</xdr:colOff>
      <xdr:row>19</xdr:row>
      <xdr:rowOff>38354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23131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71628</xdr:rowOff>
    </xdr:from>
    <xdr:to>
      <xdr:col>65</xdr:col>
      <xdr:colOff>53975</xdr:colOff>
      <xdr:row>19</xdr:row>
      <xdr:rowOff>1778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158005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例年大きな数値の変動はないが、類似団体と比較すると平均値をやや上回る水準となっており、こども園（保育部）の園児数増加や給食費の無償化等が要因となっている。今後は社会保障の充実した住みやすい町づくりを目指しながら、併せて、町条例に基づいた減免や独自給付等の見直しを検討し、適正化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令和３年度においては、道路の草刈りや修繕、公共施設の設備機器修繕による維持補修費の増加等に伴い、その他の経常収支比率は、前年度と比較して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加し、類似団体平均値を大幅に上回った。また、繰出金に係る経常一般財源について、下水道事業特別会計においては使用料金改定等を行ってきたものの、一般会計からの繰出金は未だ多額となっており、令和５年度からは一部公営企業法適用化となることから、独立採算制の原則に立ち返り、財政健全化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132715</xdr:rowOff>
    </xdr:from>
    <xdr:to>
      <xdr:col>82</xdr:col>
      <xdr:colOff>107950</xdr:colOff>
      <xdr:row>61</xdr:row>
      <xdr:rowOff>6985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4197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35560</xdr:rowOff>
    </xdr:from>
    <xdr:to>
      <xdr:col>78</xdr:col>
      <xdr:colOff>69850</xdr:colOff>
      <xdr:row>60</xdr:row>
      <xdr:rowOff>132715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3225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119397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3225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92710</xdr:rowOff>
    </xdr:from>
    <xdr:to>
      <xdr:col>69</xdr:col>
      <xdr:colOff>92075</xdr:colOff>
      <xdr:row>60</xdr:row>
      <xdr:rowOff>167005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3797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125112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147972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4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127635</xdr:rowOff>
    </xdr:from>
    <xdr:to>
      <xdr:col>82</xdr:col>
      <xdr:colOff>158750</xdr:colOff>
      <xdr:row>61</xdr:row>
      <xdr:rowOff>57785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36212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32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81915</xdr:rowOff>
    </xdr:from>
    <xdr:to>
      <xdr:col>78</xdr:col>
      <xdr:colOff>120650</xdr:colOff>
      <xdr:row>61</xdr:row>
      <xdr:rowOff>12065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3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168292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45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156210</xdr:rowOff>
    </xdr:from>
    <xdr:to>
      <xdr:col>74</xdr:col>
      <xdr:colOff>31750</xdr:colOff>
      <xdr:row>60</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71137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41910</xdr:rowOff>
    </xdr:from>
    <xdr:to>
      <xdr:col>69</xdr:col>
      <xdr:colOff>142875</xdr:colOff>
      <xdr:row>60</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3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128287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41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116205</xdr:rowOff>
    </xdr:from>
    <xdr:to>
      <xdr:col>65</xdr:col>
      <xdr:colOff>53975</xdr:colOff>
      <xdr:row>61</xdr:row>
      <xdr:rowOff>46355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31132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48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原子力災害により一時的に活動を停止していた補助団体の活動が再開し、町の復興事業に関連した補助費等の支出が増加したことにより、補助費等に係る経常収支比率は増加傾向にあったが、財政運営戦略や町補助金規制委員会のもと、補助金の見直しや廃止を進めていること等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年度より徐々に減少傾向にあり、令和３年度は前年度比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ポイントの減となった。今後も引き続き適正化に努めていく。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10414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854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115570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540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37</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起債の発行を抑制し、借り入れた町債を計画的に償還していることから、公債費に係る経常収支比率は年々減少傾向にあり、類似団体平均値を下回っている。今後も現在の水準を維持できるように健全な財政運営に努めながら、財政措置等を考慮して必要な起債の活用についても検討し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149860</xdr:rowOff>
    </xdr:from>
    <xdr:to>
      <xdr:col>24</xdr:col>
      <xdr:colOff>25400</xdr:colOff>
      <xdr:row>74</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6657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24130</xdr:rowOff>
    </xdr:from>
    <xdr:to>
      <xdr:col>19</xdr:col>
      <xdr:colOff>187325</xdr:colOff>
      <xdr:row>74</xdr:row>
      <xdr:rowOff>35560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711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35560</xdr:rowOff>
    </xdr:from>
    <xdr:to>
      <xdr:col>15</xdr:col>
      <xdr:colOff>98425</xdr:colOff>
      <xdr:row>74</xdr:row>
      <xdr:rowOff>73660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722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73660</xdr:rowOff>
    </xdr:from>
    <xdr:to>
      <xdr:col>11</xdr:col>
      <xdr:colOff>9525</xdr:colOff>
      <xdr:row>74</xdr:row>
      <xdr:rowOff>119380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760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97807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99060</xdr:rowOff>
    </xdr:from>
    <xdr:to>
      <xdr:col>24</xdr:col>
      <xdr:colOff>76200</xdr:colOff>
      <xdr:row>74</xdr:row>
      <xdr:rowOff>29210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115587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144780</xdr:rowOff>
    </xdr:from>
    <xdr:to>
      <xdr:col>20</xdr:col>
      <xdr:colOff>38100</xdr:colOff>
      <xdr:row>74</xdr:row>
      <xdr:rowOff>74930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85107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42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156210</xdr:rowOff>
    </xdr:from>
    <xdr:to>
      <xdr:col>15</xdr:col>
      <xdr:colOff>149225</xdr:colOff>
      <xdr:row>74</xdr:row>
      <xdr:rowOff>86360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96537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22860</xdr:rowOff>
    </xdr:from>
    <xdr:to>
      <xdr:col>11</xdr:col>
      <xdr:colOff>60325</xdr:colOff>
      <xdr:row>74</xdr:row>
      <xdr:rowOff>124460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134637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68580</xdr:rowOff>
    </xdr:from>
    <xdr:to>
      <xdr:col>6</xdr:col>
      <xdr:colOff>171450</xdr:colOff>
      <xdr:row>74</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物件費等に係る経常収支比率の減少より、令和３年度における公債費以外の経常収支比率は、前年度と比較して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113937</xdr:rowOff>
    </xdr:from>
    <xdr:to>
      <xdr:col>82</xdr:col>
      <xdr:colOff>107950</xdr:colOff>
      <xdr:row>79</xdr:row>
      <xdr:rowOff>92711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87037"/>
          <a:ext cx="8382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100874</xdr:rowOff>
    </xdr:from>
    <xdr:to>
      <xdr:col>78</xdr:col>
      <xdr:colOff>69850</xdr:colOff>
      <xdr:row>79</xdr:row>
      <xdr:rowOff>92711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473974"/>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100874</xdr:rowOff>
    </xdr:from>
    <xdr:to>
      <xdr:col>73</xdr:col>
      <xdr:colOff>180975</xdr:colOff>
      <xdr:row>78</xdr:row>
      <xdr:rowOff>133531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4739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48623</xdr:rowOff>
    </xdr:from>
    <xdr:to>
      <xdr:col>69</xdr:col>
      <xdr:colOff>92075</xdr:colOff>
      <xdr:row>78</xdr:row>
      <xdr:rowOff>133531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217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63137</xdr:rowOff>
    </xdr:from>
    <xdr:to>
      <xdr:col>82</xdr:col>
      <xdr:colOff>158750</xdr:colOff>
      <xdr:row>78</xdr:row>
      <xdr:rowOff>164737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35214</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50074</xdr:rowOff>
    </xdr:from>
    <xdr:to>
      <xdr:col>74</xdr:col>
      <xdr:colOff>31750</xdr:colOff>
      <xdr:row>78</xdr:row>
      <xdr:rowOff>151674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136451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82731</xdr:rowOff>
    </xdr:from>
    <xdr:to>
      <xdr:col>69</xdr:col>
      <xdr:colOff>142875</xdr:colOff>
      <xdr:row>79</xdr:row>
      <xdr:rowOff>12881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169108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169273</xdr:rowOff>
    </xdr:from>
    <xdr:to>
      <xdr:col>65</xdr:col>
      <xdr:colOff>53975</xdr:colOff>
      <xdr:row>78</xdr:row>
      <xdr:rowOff>99423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84200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23635</xdr:rowOff>
    </xdr:from>
    <xdr:to>
      <xdr:col>29</xdr:col>
      <xdr:colOff>127000</xdr:colOff>
      <xdr:row>19</xdr:row>
      <xdr:rowOff>35261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28810"/>
          <a:ext cx="647700" cy="1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35261</xdr:rowOff>
    </xdr:from>
    <xdr:to>
      <xdr:col>26</xdr:col>
      <xdr:colOff>50800</xdr:colOff>
      <xdr:row>19</xdr:row>
      <xdr:rowOff>36373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40436"/>
          <a:ext cx="698500" cy="1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171127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6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27611</xdr:rowOff>
    </xdr:from>
    <xdr:to>
      <xdr:col>22</xdr:col>
      <xdr:colOff>114300</xdr:colOff>
      <xdr:row>19</xdr:row>
      <xdr:rowOff>36373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332786"/>
          <a:ext cx="698500" cy="8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27611</xdr:rowOff>
    </xdr:from>
    <xdr:to>
      <xdr:col>18</xdr:col>
      <xdr:colOff>177800</xdr:colOff>
      <xdr:row>19</xdr:row>
      <xdr:rowOff>37099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32786"/>
          <a:ext cx="698500" cy="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16972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28066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9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144285</xdr:rowOff>
    </xdr:from>
    <xdr:to>
      <xdr:col>29</xdr:col>
      <xdr:colOff>177800</xdr:colOff>
      <xdr:row>19</xdr:row>
      <xdr:rowOff>74435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7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52862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8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155911</xdr:rowOff>
    </xdr:from>
    <xdr:to>
      <xdr:col>26</xdr:col>
      <xdr:colOff>101600</xdr:colOff>
      <xdr:row>19</xdr:row>
      <xdr:rowOff>86061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8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70838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76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157023</xdr:rowOff>
    </xdr:from>
    <xdr:to>
      <xdr:col>22</xdr:col>
      <xdr:colOff>165100</xdr:colOff>
      <xdr:row>19</xdr:row>
      <xdr:rowOff>87173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90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71950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7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148261</xdr:rowOff>
    </xdr:from>
    <xdr:to>
      <xdr:col>19</xdr:col>
      <xdr:colOff>38100</xdr:colOff>
      <xdr:row>19</xdr:row>
      <xdr:rowOff>78411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81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63188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6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157749</xdr:rowOff>
    </xdr:from>
    <xdr:to>
      <xdr:col>15</xdr:col>
      <xdr:colOff>101600</xdr:colOff>
      <xdr:row>19</xdr:row>
      <xdr:rowOff>87899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91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72676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7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239031</xdr:rowOff>
    </xdr:from>
    <xdr:to>
      <xdr:col>29</xdr:col>
      <xdr:colOff>127000</xdr:colOff>
      <xdr:row>37</xdr:row>
      <xdr:rowOff>255399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363731"/>
          <a:ext cx="647700" cy="16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232682</xdr:rowOff>
    </xdr:from>
    <xdr:to>
      <xdr:col>26</xdr:col>
      <xdr:colOff>50800</xdr:colOff>
      <xdr:row>37</xdr:row>
      <xdr:rowOff>239031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357382"/>
          <a:ext cx="698500" cy="6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215868</xdr:rowOff>
    </xdr:from>
    <xdr:to>
      <xdr:col>22</xdr:col>
      <xdr:colOff>114300</xdr:colOff>
      <xdr:row>37</xdr:row>
      <xdr:rowOff>232682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340568"/>
          <a:ext cx="698500" cy="16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181093</xdr:rowOff>
    </xdr:from>
    <xdr:to>
      <xdr:col>18</xdr:col>
      <xdr:colOff>177800</xdr:colOff>
      <xdr:row>37</xdr:row>
      <xdr:rowOff>215868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305793"/>
          <a:ext cx="698500" cy="3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204599</xdr:rowOff>
    </xdr:from>
    <xdr:to>
      <xdr:col>29</xdr:col>
      <xdr:colOff>177800</xdr:colOff>
      <xdr:row>37</xdr:row>
      <xdr:rowOff>306199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329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113176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3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188231</xdr:rowOff>
    </xdr:from>
    <xdr:to>
      <xdr:col>26</xdr:col>
      <xdr:colOff>101600</xdr:colOff>
      <xdr:row>37</xdr:row>
      <xdr:rowOff>289831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312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274608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9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181882</xdr:rowOff>
    </xdr:from>
    <xdr:to>
      <xdr:col>22</xdr:col>
      <xdr:colOff>165100</xdr:colOff>
      <xdr:row>37</xdr:row>
      <xdr:rowOff>283482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30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268259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9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165068</xdr:rowOff>
    </xdr:from>
    <xdr:to>
      <xdr:col>19</xdr:col>
      <xdr:colOff>38100</xdr:colOff>
      <xdr:row>37</xdr:row>
      <xdr:rowOff>266668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89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251445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130293</xdr:rowOff>
    </xdr:from>
    <xdr:to>
      <xdr:col>15</xdr:col>
      <xdr:colOff>101600</xdr:colOff>
      <xdr:row>37</xdr:row>
      <xdr:rowOff>231893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54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216670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6,682
6,594
103.64
12,982,512
11,509,873
766,716
3,483,055
597,846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35308</xdr:rowOff>
    </xdr:from>
    <xdr:to>
      <xdr:col>24</xdr:col>
      <xdr:colOff>63500</xdr:colOff>
      <xdr:row>38</xdr:row>
      <xdr:rowOff>39491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50408"/>
          <a:ext cx="8382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39491</xdr:rowOff>
    </xdr:from>
    <xdr:to>
      <xdr:col>19</xdr:col>
      <xdr:colOff>177800</xdr:colOff>
      <xdr:row>38</xdr:row>
      <xdr:rowOff>57239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54591"/>
          <a:ext cx="8890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11537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53789</xdr:rowOff>
    </xdr:from>
    <xdr:to>
      <xdr:col>15</xdr:col>
      <xdr:colOff>50800</xdr:colOff>
      <xdr:row>38</xdr:row>
      <xdr:rowOff>57239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568889"/>
          <a:ext cx="889000" cy="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56471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52907</xdr:rowOff>
    </xdr:from>
    <xdr:to>
      <xdr:col>10</xdr:col>
      <xdr:colOff>114300</xdr:colOff>
      <xdr:row>38</xdr:row>
      <xdr:rowOff>53789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56800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62470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70246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4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155958</xdr:rowOff>
    </xdr:from>
    <xdr:to>
      <xdr:col>24</xdr:col>
      <xdr:colOff>114300</xdr:colOff>
      <xdr:row>38</xdr:row>
      <xdr:rowOff>86108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9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70885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160141</xdr:rowOff>
    </xdr:from>
    <xdr:to>
      <xdr:col>20</xdr:col>
      <xdr:colOff>38100</xdr:colOff>
      <xdr:row>38</xdr:row>
      <xdr:rowOff>90291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5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81418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9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6439</xdr:rowOff>
    </xdr:from>
    <xdr:to>
      <xdr:col>15</xdr:col>
      <xdr:colOff>101600</xdr:colOff>
      <xdr:row>38</xdr:row>
      <xdr:rowOff>108039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5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99166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6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2989</xdr:rowOff>
    </xdr:from>
    <xdr:to>
      <xdr:col>10</xdr:col>
      <xdr:colOff>165100</xdr:colOff>
      <xdr:row>38</xdr:row>
      <xdr:rowOff>104589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95716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61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2107</xdr:rowOff>
    </xdr:from>
    <xdr:to>
      <xdr:col>6</xdr:col>
      <xdr:colOff>38100</xdr:colOff>
      <xdr:row>38</xdr:row>
      <xdr:rowOff>103707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94834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0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24005</xdr:rowOff>
    </xdr:from>
    <xdr:to>
      <xdr:col>24</xdr:col>
      <xdr:colOff>63500</xdr:colOff>
      <xdr:row>57</xdr:row>
      <xdr:rowOff>46582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96655"/>
          <a:ext cx="838200" cy="2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24005</xdr:rowOff>
    </xdr:from>
    <xdr:to>
      <xdr:col>19</xdr:col>
      <xdr:colOff>177800</xdr:colOff>
      <xdr:row>57</xdr:row>
      <xdr:rowOff>50420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96655"/>
          <a:ext cx="889000" cy="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167752</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4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50420</xdr:rowOff>
    </xdr:from>
    <xdr:to>
      <xdr:col>15</xdr:col>
      <xdr:colOff>50800</xdr:colOff>
      <xdr:row>57</xdr:row>
      <xdr:rowOff>72834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23070"/>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5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72834</xdr:rowOff>
    </xdr:from>
    <xdr:to>
      <xdr:col>10</xdr:col>
      <xdr:colOff>114300</xdr:colOff>
      <xdr:row>57</xdr:row>
      <xdr:rowOff>127846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45484"/>
          <a:ext cx="889000" cy="5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7455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17422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6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167232</xdr:rowOff>
    </xdr:from>
    <xdr:to>
      <xdr:col>24</xdr:col>
      <xdr:colOff>114300</xdr:colOff>
      <xdr:row>57</xdr:row>
      <xdr:rowOff>97382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18659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144655</xdr:rowOff>
    </xdr:from>
    <xdr:to>
      <xdr:col>20</xdr:col>
      <xdr:colOff>38100</xdr:colOff>
      <xdr:row>57</xdr:row>
      <xdr:rowOff>74805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91332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2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171070</xdr:rowOff>
    </xdr:from>
    <xdr:to>
      <xdr:col>15</xdr:col>
      <xdr:colOff>101600</xdr:colOff>
      <xdr:row>57</xdr:row>
      <xdr:rowOff>101220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117747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4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22034</xdr:rowOff>
    </xdr:from>
    <xdr:to>
      <xdr:col>10</xdr:col>
      <xdr:colOff>165100</xdr:colOff>
      <xdr:row>57</xdr:row>
      <xdr:rowOff>123634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140161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6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77046</xdr:rowOff>
    </xdr:from>
    <xdr:to>
      <xdr:col>6</xdr:col>
      <xdr:colOff>38100</xdr:colOff>
      <xdr:row>58</xdr:row>
      <xdr:rowOff>7196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23723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2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103970</xdr:rowOff>
    </xdr:from>
    <xdr:to>
      <xdr:col>24</xdr:col>
      <xdr:colOff>63500</xdr:colOff>
      <xdr:row>77</xdr:row>
      <xdr:rowOff>109565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34170"/>
          <a:ext cx="838200" cy="17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109565</xdr:rowOff>
    </xdr:from>
    <xdr:to>
      <xdr:col>19</xdr:col>
      <xdr:colOff>177800</xdr:colOff>
      <xdr:row>77</xdr:row>
      <xdr:rowOff>153183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11215"/>
          <a:ext cx="8890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56985</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153183</xdr:rowOff>
    </xdr:from>
    <xdr:to>
      <xdr:col>15</xdr:col>
      <xdr:colOff>50800</xdr:colOff>
      <xdr:row>78</xdr:row>
      <xdr:rowOff>23882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54833"/>
          <a:ext cx="889000" cy="4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95431</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23882</xdr:rowOff>
    </xdr:from>
    <xdr:to>
      <xdr:col>10</xdr:col>
      <xdr:colOff>114300</xdr:colOff>
      <xdr:row>78</xdr:row>
      <xdr:rowOff>37114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96982"/>
          <a:ext cx="8890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86442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100728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53170</xdr:rowOff>
    </xdr:from>
    <xdr:to>
      <xdr:col>24</xdr:col>
      <xdr:colOff>114300</xdr:colOff>
      <xdr:row>76</xdr:row>
      <xdr:rowOff>154770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76047</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58765</xdr:rowOff>
    </xdr:from>
    <xdr:to>
      <xdr:col>20</xdr:col>
      <xdr:colOff>38100</xdr:colOff>
      <xdr:row>77</xdr:row>
      <xdr:rowOff>160365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102383</xdr:rowOff>
    </xdr:from>
    <xdr:to>
      <xdr:col>15</xdr:col>
      <xdr:colOff>101600</xdr:colOff>
      <xdr:row>78</xdr:row>
      <xdr:rowOff>32533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49060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0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144532</xdr:rowOff>
    </xdr:from>
    <xdr:to>
      <xdr:col>10</xdr:col>
      <xdr:colOff>165100</xdr:colOff>
      <xdr:row>78</xdr:row>
      <xdr:rowOff>74682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91209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12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157764</xdr:rowOff>
    </xdr:from>
    <xdr:to>
      <xdr:col>6</xdr:col>
      <xdr:colOff>38100</xdr:colOff>
      <xdr:row>78</xdr:row>
      <xdr:rowOff>87914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79041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163299</xdr:rowOff>
    </xdr:from>
    <xdr:to>
      <xdr:col>24</xdr:col>
      <xdr:colOff>63500</xdr:colOff>
      <xdr:row>96</xdr:row>
      <xdr:rowOff>159589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51049"/>
          <a:ext cx="838200" cy="16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159589</xdr:rowOff>
    </xdr:from>
    <xdr:to>
      <xdr:col>19</xdr:col>
      <xdr:colOff>177800</xdr:colOff>
      <xdr:row>96</xdr:row>
      <xdr:rowOff>165334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1878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165334</xdr:rowOff>
    </xdr:from>
    <xdr:to>
      <xdr:col>15</xdr:col>
      <xdr:colOff>50800</xdr:colOff>
      <xdr:row>97</xdr:row>
      <xdr:rowOff>25850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24534"/>
          <a:ext cx="8890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162438</xdr:rowOff>
    </xdr:from>
    <xdr:to>
      <xdr:col>10</xdr:col>
      <xdr:colOff>114300</xdr:colOff>
      <xdr:row>97</xdr:row>
      <xdr:rowOff>25850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21638"/>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112499</xdr:rowOff>
    </xdr:from>
    <xdr:to>
      <xdr:col>24</xdr:col>
      <xdr:colOff>114300</xdr:colOff>
      <xdr:row>96</xdr:row>
      <xdr:rowOff>42649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90926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7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108789</xdr:rowOff>
    </xdr:from>
    <xdr:to>
      <xdr:col>20</xdr:col>
      <xdr:colOff>38100</xdr:colOff>
      <xdr:row>97</xdr:row>
      <xdr:rowOff>38939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30066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6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114534</xdr:rowOff>
    </xdr:from>
    <xdr:to>
      <xdr:col>15</xdr:col>
      <xdr:colOff>101600</xdr:colOff>
      <xdr:row>97</xdr:row>
      <xdr:rowOff>44684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35811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146500</xdr:rowOff>
    </xdr:from>
    <xdr:to>
      <xdr:col>10</xdr:col>
      <xdr:colOff>165100</xdr:colOff>
      <xdr:row>97</xdr:row>
      <xdr:rowOff>76650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67777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9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111638</xdr:rowOff>
    </xdr:from>
    <xdr:to>
      <xdr:col>6</xdr:col>
      <xdr:colOff>38100</xdr:colOff>
      <xdr:row>97</xdr:row>
      <xdr:rowOff>41788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32915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6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101575</xdr:rowOff>
    </xdr:from>
    <xdr:to>
      <xdr:col>55</xdr:col>
      <xdr:colOff>0</xdr:colOff>
      <xdr:row>37</xdr:row>
      <xdr:rowOff>57395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73775"/>
          <a:ext cx="838200" cy="1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101575</xdr:rowOff>
    </xdr:from>
    <xdr:to>
      <xdr:col>50</xdr:col>
      <xdr:colOff>114300</xdr:colOff>
      <xdr:row>37</xdr:row>
      <xdr:rowOff>55480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73775"/>
          <a:ext cx="889000" cy="1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80161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83506</xdr:rowOff>
    </xdr:from>
    <xdr:to>
      <xdr:col>45</xdr:col>
      <xdr:colOff>177800</xdr:colOff>
      <xdr:row>37</xdr:row>
      <xdr:rowOff>55480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55706"/>
          <a:ext cx="889000" cy="1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165915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83506</xdr:rowOff>
    </xdr:from>
    <xdr:to>
      <xdr:col>41</xdr:col>
      <xdr:colOff>50800</xdr:colOff>
      <xdr:row>37</xdr:row>
      <xdr:rowOff>61513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55706"/>
          <a:ext cx="889000" cy="14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149783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159320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50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6595</xdr:rowOff>
    </xdr:from>
    <xdr:to>
      <xdr:col>55</xdr:col>
      <xdr:colOff>50800</xdr:colOff>
      <xdr:row>37</xdr:row>
      <xdr:rowOff>108195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156472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2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50775</xdr:rowOff>
    </xdr:from>
    <xdr:to>
      <xdr:col>50</xdr:col>
      <xdr:colOff>165100</xdr:colOff>
      <xdr:row>36</xdr:row>
      <xdr:rowOff>152375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143502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1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4680</xdr:rowOff>
    </xdr:from>
    <xdr:to>
      <xdr:col>46</xdr:col>
      <xdr:colOff>38100</xdr:colOff>
      <xdr:row>37</xdr:row>
      <xdr:rowOff>106280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122807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2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32706</xdr:rowOff>
    </xdr:from>
    <xdr:to>
      <xdr:col>41</xdr:col>
      <xdr:colOff>101600</xdr:colOff>
      <xdr:row>36</xdr:row>
      <xdr:rowOff>134306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150833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8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10713</xdr:rowOff>
    </xdr:from>
    <xdr:to>
      <xdr:col>36</xdr:col>
      <xdr:colOff>165100</xdr:colOff>
      <xdr:row>37</xdr:row>
      <xdr:rowOff>112313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128840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2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92132</xdr:rowOff>
    </xdr:from>
    <xdr:to>
      <xdr:col>55</xdr:col>
      <xdr:colOff>0</xdr:colOff>
      <xdr:row>58</xdr:row>
      <xdr:rowOff>127591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36232"/>
          <a:ext cx="838200" cy="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63957</xdr:rowOff>
    </xdr:from>
    <xdr:to>
      <xdr:col>50</xdr:col>
      <xdr:colOff>114300</xdr:colOff>
      <xdr:row>58</xdr:row>
      <xdr:rowOff>92132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08057"/>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54717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7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18939</xdr:rowOff>
    </xdr:from>
    <xdr:to>
      <xdr:col>45</xdr:col>
      <xdr:colOff>177800</xdr:colOff>
      <xdr:row>58</xdr:row>
      <xdr:rowOff>63957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91589"/>
          <a:ext cx="889000" cy="21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54515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7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18939</xdr:rowOff>
    </xdr:from>
    <xdr:to>
      <xdr:col>41</xdr:col>
      <xdr:colOff>50800</xdr:colOff>
      <xdr:row>57</xdr:row>
      <xdr:rowOff>119267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91589"/>
          <a:ext cx="889000" cy="10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66277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8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53313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6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76791</xdr:rowOff>
    </xdr:from>
    <xdr:to>
      <xdr:col>55</xdr:col>
      <xdr:colOff>50800</xdr:colOff>
      <xdr:row>59</xdr:row>
      <xdr:rowOff>6941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99668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41332</xdr:rowOff>
    </xdr:from>
    <xdr:to>
      <xdr:col>50</xdr:col>
      <xdr:colOff>165100</xdr:colOff>
      <xdr:row>58</xdr:row>
      <xdr:rowOff>142932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159459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6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13157</xdr:rowOff>
    </xdr:from>
    <xdr:to>
      <xdr:col>46</xdr:col>
      <xdr:colOff>38100</xdr:colOff>
      <xdr:row>58</xdr:row>
      <xdr:rowOff>114757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5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131284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3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139589</xdr:rowOff>
    </xdr:from>
    <xdr:to>
      <xdr:col>41</xdr:col>
      <xdr:colOff>101600</xdr:colOff>
      <xdr:row>57</xdr:row>
      <xdr:rowOff>69739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55</xdr:row>
      <xdr:rowOff>86266</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5" y="95160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68467</xdr:rowOff>
    </xdr:from>
    <xdr:to>
      <xdr:col>36</xdr:col>
      <xdr:colOff>165100</xdr:colOff>
      <xdr:row>57</xdr:row>
      <xdr:rowOff>170067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4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15144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1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41063</xdr:rowOff>
    </xdr:from>
    <xdr:to>
      <xdr:col>55</xdr:col>
      <xdr:colOff>0</xdr:colOff>
      <xdr:row>78</xdr:row>
      <xdr:rowOff>100719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14163"/>
          <a:ext cx="838200" cy="5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144329</xdr:rowOff>
    </xdr:from>
    <xdr:to>
      <xdr:col>50</xdr:col>
      <xdr:colOff>114300</xdr:colOff>
      <xdr:row>78</xdr:row>
      <xdr:rowOff>41063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45979"/>
          <a:ext cx="889000" cy="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146857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15985</xdr:rowOff>
    </xdr:from>
    <xdr:to>
      <xdr:col>45</xdr:col>
      <xdr:colOff>177800</xdr:colOff>
      <xdr:row>77</xdr:row>
      <xdr:rowOff>144329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046185"/>
          <a:ext cx="889000" cy="29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147814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15985</xdr:rowOff>
    </xdr:from>
    <xdr:to>
      <xdr:col>41</xdr:col>
      <xdr:colOff>50800</xdr:colOff>
      <xdr:row>76</xdr:row>
      <xdr:rowOff>137170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046185"/>
          <a:ext cx="889000" cy="12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157242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134138</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50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49919</xdr:rowOff>
    </xdr:from>
    <xdr:to>
      <xdr:col>55</xdr:col>
      <xdr:colOff>50800</xdr:colOff>
      <xdr:row>78</xdr:row>
      <xdr:rowOff>151519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161713</xdr:rowOff>
    </xdr:from>
    <xdr:to>
      <xdr:col>50</xdr:col>
      <xdr:colOff>165100</xdr:colOff>
      <xdr:row>78</xdr:row>
      <xdr:rowOff>91863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108390</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3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93529</xdr:rowOff>
    </xdr:from>
    <xdr:to>
      <xdr:col>46</xdr:col>
      <xdr:colOff>38100</xdr:colOff>
      <xdr:row>78</xdr:row>
      <xdr:rowOff>23679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40206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7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136635</xdr:rowOff>
    </xdr:from>
    <xdr:to>
      <xdr:col>41</xdr:col>
      <xdr:colOff>101600</xdr:colOff>
      <xdr:row>76</xdr:row>
      <xdr:rowOff>66785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9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74</xdr:row>
      <xdr:rowOff>83312</xdr:rowOff>
    </xdr:from>
    <xdr:ext cx="69018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16205" y="127706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86370</xdr:rowOff>
    </xdr:from>
    <xdr:to>
      <xdr:col>36</xdr:col>
      <xdr:colOff>165100</xdr:colOff>
      <xdr:row>77</xdr:row>
      <xdr:rowOff>16520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11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33046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89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159274</xdr:rowOff>
    </xdr:from>
    <xdr:to>
      <xdr:col>55</xdr:col>
      <xdr:colOff>0</xdr:colOff>
      <xdr:row>98</xdr:row>
      <xdr:rowOff>38043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89924"/>
          <a:ext cx="838200" cy="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38043</xdr:rowOff>
    </xdr:from>
    <xdr:to>
      <xdr:col>50</xdr:col>
      <xdr:colOff>114300</xdr:colOff>
      <xdr:row>98</xdr:row>
      <xdr:rowOff>51591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40143"/>
          <a:ext cx="889000" cy="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108866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51591</xdr:rowOff>
    </xdr:from>
    <xdr:to>
      <xdr:col>45</xdr:col>
      <xdr:colOff>177800</xdr:colOff>
      <xdr:row>98</xdr:row>
      <xdr:rowOff>64491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53691"/>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104808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52884</xdr:rowOff>
    </xdr:from>
    <xdr:to>
      <xdr:col>41</xdr:col>
      <xdr:colOff>50800</xdr:colOff>
      <xdr:row>98</xdr:row>
      <xdr:rowOff>64491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54984"/>
          <a:ext cx="8890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110362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117446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108474</xdr:rowOff>
    </xdr:from>
    <xdr:to>
      <xdr:col>55</xdr:col>
      <xdr:colOff>50800</xdr:colOff>
      <xdr:row>98</xdr:row>
      <xdr:rowOff>38624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3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131351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9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158693</xdr:rowOff>
    </xdr:from>
    <xdr:to>
      <xdr:col>50</xdr:col>
      <xdr:colOff>165100</xdr:colOff>
      <xdr:row>98</xdr:row>
      <xdr:rowOff>88843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105370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6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791</xdr:rowOff>
    </xdr:from>
    <xdr:to>
      <xdr:col>46</xdr:col>
      <xdr:colOff>38100</xdr:colOff>
      <xdr:row>98</xdr:row>
      <xdr:rowOff>102391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0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118918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7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13691</xdr:rowOff>
    </xdr:from>
    <xdr:to>
      <xdr:col>41</xdr:col>
      <xdr:colOff>101600</xdr:colOff>
      <xdr:row>98</xdr:row>
      <xdr:rowOff>115291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131818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9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2084</xdr:rowOff>
    </xdr:from>
    <xdr:to>
      <xdr:col>36</xdr:col>
      <xdr:colOff>165100</xdr:colOff>
      <xdr:row>98</xdr:row>
      <xdr:rowOff>103684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0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120211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7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29988</xdr:rowOff>
    </xdr:from>
    <xdr:to>
      <xdr:col>85</xdr:col>
      <xdr:colOff>127000</xdr:colOff>
      <xdr:row>38</xdr:row>
      <xdr:rowOff>79919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45088"/>
          <a:ext cx="838200" cy="4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29988</xdr:rowOff>
    </xdr:from>
    <xdr:to>
      <xdr:col>81</xdr:col>
      <xdr:colOff>50800</xdr:colOff>
      <xdr:row>38</xdr:row>
      <xdr:rowOff>53918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545088"/>
          <a:ext cx="889000" cy="2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85572</xdr:rowOff>
    </xdr:from>
    <xdr:to>
      <xdr:col>76</xdr:col>
      <xdr:colOff>114300</xdr:colOff>
      <xdr:row>38</xdr:row>
      <xdr:rowOff>53918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429222"/>
          <a:ext cx="889000" cy="1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149504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85572</xdr:rowOff>
    </xdr:from>
    <xdr:to>
      <xdr:col>71</xdr:col>
      <xdr:colOff>177800</xdr:colOff>
      <xdr:row>38</xdr:row>
      <xdr:rowOff>57056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429222"/>
          <a:ext cx="889000" cy="14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156357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7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29119</xdr:rowOff>
    </xdr:from>
    <xdr:to>
      <xdr:col>85</xdr:col>
      <xdr:colOff>177800</xdr:colOff>
      <xdr:row>38</xdr:row>
      <xdr:rowOff>130719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4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159946</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3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150638</xdr:rowOff>
    </xdr:from>
    <xdr:to>
      <xdr:col>81</xdr:col>
      <xdr:colOff>101600</xdr:colOff>
      <xdr:row>38</xdr:row>
      <xdr:rowOff>80788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97315</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6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3118</xdr:rowOff>
    </xdr:from>
    <xdr:to>
      <xdr:col>76</xdr:col>
      <xdr:colOff>165100</xdr:colOff>
      <xdr:row>38</xdr:row>
      <xdr:rowOff>104718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121245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34772</xdr:rowOff>
    </xdr:from>
    <xdr:to>
      <xdr:col>72</xdr:col>
      <xdr:colOff>38100</xdr:colOff>
      <xdr:row>37</xdr:row>
      <xdr:rowOff>136372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3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152899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1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6256</xdr:rowOff>
    </xdr:from>
    <xdr:to>
      <xdr:col>67</xdr:col>
      <xdr:colOff>101600</xdr:colOff>
      <xdr:row>38</xdr:row>
      <xdr:rowOff>107856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124384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9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4344</xdr:rowOff>
    </xdr:from>
    <xdr:to>
      <xdr:col>85</xdr:col>
      <xdr:colOff>127000</xdr:colOff>
      <xdr:row>79</xdr:row>
      <xdr:rowOff>11035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548894"/>
          <a:ext cx="8382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1707</xdr:rowOff>
    </xdr:from>
    <xdr:to>
      <xdr:col>81</xdr:col>
      <xdr:colOff>50800</xdr:colOff>
      <xdr:row>79</xdr:row>
      <xdr:rowOff>4344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546257"/>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48739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7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169568</xdr:rowOff>
    </xdr:from>
    <xdr:to>
      <xdr:col>76</xdr:col>
      <xdr:colOff>114300</xdr:colOff>
      <xdr:row>79</xdr:row>
      <xdr:rowOff>1707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542668"/>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64476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9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165511</xdr:rowOff>
    </xdr:from>
    <xdr:to>
      <xdr:col>71</xdr:col>
      <xdr:colOff>177800</xdr:colOff>
      <xdr:row>78</xdr:row>
      <xdr:rowOff>169568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538611"/>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80202</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11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81356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1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131685</xdr:rowOff>
    </xdr:from>
    <xdr:to>
      <xdr:col>85</xdr:col>
      <xdr:colOff>177800</xdr:colOff>
      <xdr:row>79</xdr:row>
      <xdr:rowOff>61835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50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46612</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41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124994</xdr:rowOff>
    </xdr:from>
    <xdr:to>
      <xdr:col>81</xdr:col>
      <xdr:colOff>101600</xdr:colOff>
      <xdr:row>79</xdr:row>
      <xdr:rowOff>55144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46271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9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122357</xdr:rowOff>
    </xdr:from>
    <xdr:to>
      <xdr:col>76</xdr:col>
      <xdr:colOff>165100</xdr:colOff>
      <xdr:row>79</xdr:row>
      <xdr:rowOff>52507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43634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8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118768</xdr:rowOff>
    </xdr:from>
    <xdr:to>
      <xdr:col>72</xdr:col>
      <xdr:colOff>38100</xdr:colOff>
      <xdr:row>79</xdr:row>
      <xdr:rowOff>48918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40045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114711</xdr:rowOff>
    </xdr:from>
    <xdr:to>
      <xdr:col>67</xdr:col>
      <xdr:colOff>101600</xdr:colOff>
      <xdr:row>79</xdr:row>
      <xdr:rowOff>44861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35988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8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170915</xdr:rowOff>
    </xdr:from>
    <xdr:to>
      <xdr:col>85</xdr:col>
      <xdr:colOff>127000</xdr:colOff>
      <xdr:row>97</xdr:row>
      <xdr:rowOff>108223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458665"/>
          <a:ext cx="838200" cy="28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170915</xdr:rowOff>
    </xdr:from>
    <xdr:to>
      <xdr:col>81</xdr:col>
      <xdr:colOff>50800</xdr:colOff>
      <xdr:row>97</xdr:row>
      <xdr:rowOff>147669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458665"/>
          <a:ext cx="889000" cy="31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169373</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97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170852</xdr:rowOff>
    </xdr:from>
    <xdr:to>
      <xdr:col>76</xdr:col>
      <xdr:colOff>114300</xdr:colOff>
      <xdr:row>97</xdr:row>
      <xdr:rowOff>147669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630052"/>
          <a:ext cx="889000" cy="1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43705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110412</xdr:rowOff>
    </xdr:from>
    <xdr:to>
      <xdr:col>71</xdr:col>
      <xdr:colOff>177800</xdr:colOff>
      <xdr:row>96</xdr:row>
      <xdr:rowOff>170852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398162"/>
          <a:ext cx="889000" cy="2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15296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167513</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96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57423</xdr:rowOff>
    </xdr:from>
    <xdr:to>
      <xdr:col>85</xdr:col>
      <xdr:colOff>177800</xdr:colOff>
      <xdr:row>97</xdr:row>
      <xdr:rowOff>159023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80300</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120115</xdr:rowOff>
    </xdr:from>
    <xdr:to>
      <xdr:col>81</xdr:col>
      <xdr:colOff>101600</xdr:colOff>
      <xdr:row>96</xdr:row>
      <xdr:rowOff>50265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40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66792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18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96869</xdr:rowOff>
    </xdr:from>
    <xdr:to>
      <xdr:col>76</xdr:col>
      <xdr:colOff>165100</xdr:colOff>
      <xdr:row>98</xdr:row>
      <xdr:rowOff>27019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2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43546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50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120052</xdr:rowOff>
    </xdr:from>
    <xdr:to>
      <xdr:col>72</xdr:col>
      <xdr:colOff>38100</xdr:colOff>
      <xdr:row>97</xdr:row>
      <xdr:rowOff>50202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5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66729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59612</xdr:rowOff>
    </xdr:from>
    <xdr:to>
      <xdr:col>67</xdr:col>
      <xdr:colOff>101600</xdr:colOff>
      <xdr:row>95</xdr:row>
      <xdr:rowOff>161212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3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6289</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12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49011</xdr:rowOff>
    </xdr:from>
    <xdr:to>
      <xdr:col>116</xdr:col>
      <xdr:colOff>63500</xdr:colOff>
      <xdr:row>59</xdr:row>
      <xdr:rowOff>50002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4561"/>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44809</xdr:rowOff>
    </xdr:from>
    <xdr:to>
      <xdr:col>111</xdr:col>
      <xdr:colOff>177800</xdr:colOff>
      <xdr:row>59</xdr:row>
      <xdr:rowOff>49011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359"/>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44809</xdr:rowOff>
    </xdr:from>
    <xdr:to>
      <xdr:col>107</xdr:col>
      <xdr:colOff>50800</xdr:colOff>
      <xdr:row>59</xdr:row>
      <xdr:rowOff>48913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60359"/>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48913</xdr:rowOff>
    </xdr:from>
    <xdr:to>
      <xdr:col>102</xdr:col>
      <xdr:colOff>114300</xdr:colOff>
      <xdr:row>59</xdr:row>
      <xdr:rowOff>50111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64463"/>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170652</xdr:rowOff>
    </xdr:from>
    <xdr:to>
      <xdr:col>116</xdr:col>
      <xdr:colOff>114300</xdr:colOff>
      <xdr:row>59</xdr:row>
      <xdr:rowOff>100802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130029</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0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169661</xdr:rowOff>
    </xdr:from>
    <xdr:to>
      <xdr:col>112</xdr:col>
      <xdr:colOff>38100</xdr:colOff>
      <xdr:row>59</xdr:row>
      <xdr:rowOff>99811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90938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0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165459</xdr:rowOff>
    </xdr:from>
    <xdr:to>
      <xdr:col>107</xdr:col>
      <xdr:colOff>101600</xdr:colOff>
      <xdr:row>59</xdr:row>
      <xdr:rowOff>95609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86736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0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169563</xdr:rowOff>
    </xdr:from>
    <xdr:to>
      <xdr:col>102</xdr:col>
      <xdr:colOff>165100</xdr:colOff>
      <xdr:row>59</xdr:row>
      <xdr:rowOff>99713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90840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170761</xdr:rowOff>
    </xdr:from>
    <xdr:to>
      <xdr:col>98</xdr:col>
      <xdr:colOff>38100</xdr:colOff>
      <xdr:row>59</xdr:row>
      <xdr:rowOff>100911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92038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0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11570</xdr:rowOff>
    </xdr:from>
    <xdr:to>
      <xdr:col>116</xdr:col>
      <xdr:colOff>63500</xdr:colOff>
      <xdr:row>78</xdr:row>
      <xdr:rowOff>21653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84670"/>
          <a:ext cx="8382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21653</xdr:rowOff>
    </xdr:from>
    <xdr:to>
      <xdr:col>111</xdr:col>
      <xdr:colOff>177800</xdr:colOff>
      <xdr:row>78</xdr:row>
      <xdr:rowOff>31933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94753"/>
          <a:ext cx="8890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74268</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1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70828</xdr:rowOff>
    </xdr:from>
    <xdr:to>
      <xdr:col>107</xdr:col>
      <xdr:colOff>50800</xdr:colOff>
      <xdr:row>78</xdr:row>
      <xdr:rowOff>31933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72478"/>
          <a:ext cx="889000" cy="13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78461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10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70828</xdr:rowOff>
    </xdr:from>
    <xdr:to>
      <xdr:col>102</xdr:col>
      <xdr:colOff>114300</xdr:colOff>
      <xdr:row>77</xdr:row>
      <xdr:rowOff>78671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72478"/>
          <a:ext cx="889000" cy="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53072</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42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48325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2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132220</xdr:rowOff>
    </xdr:from>
    <xdr:to>
      <xdr:col>116</xdr:col>
      <xdr:colOff>114300</xdr:colOff>
      <xdr:row>78</xdr:row>
      <xdr:rowOff>62370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110647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1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142303</xdr:rowOff>
    </xdr:from>
    <xdr:to>
      <xdr:col>112</xdr:col>
      <xdr:colOff>38100</xdr:colOff>
      <xdr:row>78</xdr:row>
      <xdr:rowOff>72453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63580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43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152583</xdr:rowOff>
    </xdr:from>
    <xdr:to>
      <xdr:col>107</xdr:col>
      <xdr:colOff>101600</xdr:colOff>
      <xdr:row>78</xdr:row>
      <xdr:rowOff>82733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73860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4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20028</xdr:rowOff>
    </xdr:from>
    <xdr:to>
      <xdr:col>102</xdr:col>
      <xdr:colOff>165100</xdr:colOff>
      <xdr:row>77</xdr:row>
      <xdr:rowOff>121628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138155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99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27871</xdr:rowOff>
    </xdr:from>
    <xdr:to>
      <xdr:col>98</xdr:col>
      <xdr:colOff>38100</xdr:colOff>
      <xdr:row>77</xdr:row>
      <xdr:rowOff>129471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145998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0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令和３年度において、人口が前年度比</a:t>
          </a:r>
          <a:r>
            <a:rPr kumimoji="1" lang="en-US" altLang="ja-JP" sz="1200">
              <a:latin typeface="ＭＳ Ｐゴシック" panose="020B0600070205080204" pitchFamily="50" charset="-128"/>
              <a:ea typeface="ＭＳ Ｐゴシック" panose="020B0600070205080204" pitchFamily="50" charset="-128"/>
            </a:rPr>
            <a:t>85</a:t>
          </a:r>
          <a:r>
            <a:rPr kumimoji="1" lang="ja-JP" altLang="en-US" sz="1200">
              <a:latin typeface="ＭＳ Ｐゴシック" panose="020B0600070205080204" pitchFamily="50" charset="-128"/>
              <a:ea typeface="ＭＳ Ｐゴシック" panose="020B0600070205080204" pitchFamily="50" charset="-128"/>
            </a:rPr>
            <a:t>人の減（△</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％）となっているものの、歳出総額が前年度比</a:t>
          </a:r>
          <a:r>
            <a:rPr kumimoji="1" lang="en-US" altLang="ja-JP" sz="1200">
              <a:latin typeface="ＭＳ Ｐゴシック" panose="020B0600070205080204" pitchFamily="50" charset="-128"/>
              <a:ea typeface="ＭＳ Ｐゴシック" panose="020B0600070205080204" pitchFamily="50" charset="-128"/>
            </a:rPr>
            <a:t>3,696,805</a:t>
          </a:r>
          <a:r>
            <a:rPr kumimoji="1" lang="ja-JP" altLang="en-US" sz="1200">
              <a:latin typeface="ＭＳ Ｐゴシック" panose="020B0600070205080204" pitchFamily="50" charset="-128"/>
              <a:ea typeface="ＭＳ Ｐゴシック" panose="020B0600070205080204" pitchFamily="50" charset="-128"/>
            </a:rPr>
            <a:t>千円の減（△</a:t>
          </a:r>
          <a:r>
            <a:rPr kumimoji="1" lang="en-US" altLang="ja-JP" sz="1200">
              <a:latin typeface="ＭＳ Ｐゴシック" panose="020B0600070205080204" pitchFamily="50" charset="-128"/>
              <a:ea typeface="ＭＳ Ｐゴシック" panose="020B0600070205080204" pitchFamily="50" charset="-128"/>
            </a:rPr>
            <a:t>24.3</a:t>
          </a:r>
          <a:r>
            <a:rPr kumimoji="1" lang="ja-JP" altLang="en-US" sz="1200">
              <a:latin typeface="ＭＳ Ｐゴシック" panose="020B0600070205080204" pitchFamily="50" charset="-128"/>
              <a:ea typeface="ＭＳ Ｐゴシック" panose="020B0600070205080204" pitchFamily="50" charset="-128"/>
            </a:rPr>
            <a:t>％）となっていることから、歳出決算総額の住民一人当たりコストは</a:t>
          </a:r>
          <a:r>
            <a:rPr kumimoji="1" lang="en-US" altLang="ja-JP" sz="1200">
              <a:latin typeface="ＭＳ Ｐゴシック" panose="020B0600070205080204" pitchFamily="50" charset="-128"/>
              <a:ea typeface="ＭＳ Ｐゴシック" panose="020B0600070205080204" pitchFamily="50" charset="-128"/>
            </a:rPr>
            <a:t>1,722,519</a:t>
          </a:r>
          <a:r>
            <a:rPr kumimoji="1" lang="ja-JP" altLang="en-US" sz="1200">
              <a:latin typeface="ＭＳ Ｐゴシック" panose="020B0600070205080204" pitchFamily="50" charset="-128"/>
              <a:ea typeface="ＭＳ Ｐゴシック" panose="020B0600070205080204" pitchFamily="50" charset="-128"/>
            </a:rPr>
            <a:t>円となり、前年度比</a:t>
          </a:r>
          <a:r>
            <a:rPr kumimoji="1" lang="en-US" altLang="ja-JP" sz="1200">
              <a:latin typeface="ＭＳ Ｐゴシック" panose="020B0600070205080204" pitchFamily="50" charset="-128"/>
              <a:ea typeface="ＭＳ Ｐゴシック" panose="020B0600070205080204" pitchFamily="50" charset="-128"/>
            </a:rPr>
            <a:t>524,663</a:t>
          </a:r>
          <a:r>
            <a:rPr kumimoji="1" lang="ja-JP" altLang="en-US" sz="1200">
              <a:latin typeface="ＭＳ Ｐゴシック" panose="020B0600070205080204" pitchFamily="50" charset="-128"/>
              <a:ea typeface="ＭＳ Ｐゴシック" panose="020B0600070205080204" pitchFamily="50" charset="-128"/>
            </a:rPr>
            <a:t>円の減（△</a:t>
          </a:r>
          <a:r>
            <a:rPr kumimoji="1" lang="en-US" altLang="ja-JP" sz="1200">
              <a:latin typeface="ＭＳ Ｐゴシック" panose="020B0600070205080204" pitchFamily="50" charset="-128"/>
              <a:ea typeface="ＭＳ Ｐゴシック" panose="020B0600070205080204" pitchFamily="50" charset="-128"/>
            </a:rPr>
            <a:t>23.3</a:t>
          </a:r>
          <a:r>
            <a:rPr kumimoji="1" lang="ja-JP" altLang="en-US" sz="1200">
              <a:latin typeface="ＭＳ Ｐゴシック" panose="020B0600070205080204" pitchFamily="50" charset="-128"/>
              <a:ea typeface="ＭＳ Ｐゴシック" panose="020B0600070205080204" pitchFamily="50" charset="-128"/>
            </a:rPr>
            <a:t>％）となった。各構成項目の住民一人当たりコストにおいて、人件費はこども園職員の増加等に伴い、前年度比</a:t>
          </a:r>
          <a:r>
            <a:rPr kumimoji="1" lang="en-US" altLang="ja-JP" sz="1200">
              <a:latin typeface="ＭＳ Ｐゴシック" panose="020B0600070205080204" pitchFamily="50" charset="-128"/>
              <a:ea typeface="ＭＳ Ｐゴシック" panose="020B0600070205080204" pitchFamily="50" charset="-128"/>
            </a:rPr>
            <a:t>2,562</a:t>
          </a:r>
          <a:r>
            <a:rPr kumimoji="1" lang="ja-JP" altLang="en-US" sz="1200">
              <a:latin typeface="ＭＳ Ｐゴシック" panose="020B0600070205080204" pitchFamily="50" charset="-128"/>
              <a:ea typeface="ＭＳ Ｐゴシック" panose="020B0600070205080204" pitchFamily="50" charset="-128"/>
            </a:rPr>
            <a:t>円の増（</a:t>
          </a:r>
          <a:r>
            <a:rPr kumimoji="1" lang="en-US" altLang="ja-JP" sz="1200">
              <a:latin typeface="ＭＳ Ｐゴシック" panose="020B0600070205080204" pitchFamily="50" charset="-128"/>
              <a:ea typeface="ＭＳ Ｐゴシック" panose="020B0600070205080204" pitchFamily="50" charset="-128"/>
            </a:rPr>
            <a:t>+8.3</a:t>
          </a:r>
          <a:r>
            <a:rPr kumimoji="1" lang="ja-JP" altLang="en-US" sz="1200">
              <a:latin typeface="ＭＳ Ｐゴシック" panose="020B0600070205080204" pitchFamily="50" charset="-128"/>
              <a:ea typeface="ＭＳ Ｐゴシック" panose="020B0600070205080204" pitchFamily="50" charset="-128"/>
            </a:rPr>
            <a:t>％）となった。物件費は施設管理費等の減少に伴い、前年度比</a:t>
          </a:r>
          <a:r>
            <a:rPr kumimoji="1" lang="en-US" altLang="ja-JP" sz="1200">
              <a:latin typeface="ＭＳ Ｐゴシック" panose="020B0600070205080204" pitchFamily="50" charset="-128"/>
              <a:ea typeface="ＭＳ Ｐゴシック" panose="020B0600070205080204" pitchFamily="50" charset="-128"/>
            </a:rPr>
            <a:t>24,691</a:t>
          </a:r>
          <a:r>
            <a:rPr kumimoji="1" lang="ja-JP" altLang="en-US" sz="1200">
              <a:latin typeface="ＭＳ Ｐゴシック" panose="020B0600070205080204" pitchFamily="50" charset="-128"/>
              <a:ea typeface="ＭＳ Ｐゴシック" panose="020B0600070205080204" pitchFamily="50" charset="-128"/>
            </a:rPr>
            <a:t>円の減（△</a:t>
          </a:r>
          <a:r>
            <a:rPr kumimoji="1" lang="en-US" altLang="ja-JP" sz="1200">
              <a:latin typeface="ＭＳ Ｐゴシック" panose="020B0600070205080204" pitchFamily="50" charset="-128"/>
              <a:ea typeface="ＭＳ Ｐゴシック" panose="020B0600070205080204" pitchFamily="50" charset="-128"/>
            </a:rPr>
            <a:t>8.5</a:t>
          </a:r>
          <a:r>
            <a:rPr kumimoji="1" lang="ja-JP" altLang="en-US" sz="1200">
              <a:latin typeface="ＭＳ Ｐゴシック" panose="020B0600070205080204" pitchFamily="50" charset="-128"/>
              <a:ea typeface="ＭＳ Ｐゴシック" panose="020B0600070205080204" pitchFamily="50" charset="-128"/>
            </a:rPr>
            <a:t>％）となっている。維持補修費は道路法面の大規模補修等に伴い、前年度比</a:t>
          </a:r>
          <a:r>
            <a:rPr kumimoji="1" lang="en-US" altLang="ja-JP" sz="1200">
              <a:latin typeface="ＭＳ Ｐゴシック" panose="020B0600070205080204" pitchFamily="50" charset="-128"/>
              <a:ea typeface="ＭＳ Ｐゴシック" panose="020B0600070205080204" pitchFamily="50" charset="-128"/>
            </a:rPr>
            <a:t>38,724</a:t>
          </a:r>
          <a:r>
            <a:rPr kumimoji="1" lang="ja-JP" altLang="en-US" sz="1200">
              <a:latin typeface="ＭＳ Ｐゴシック" panose="020B0600070205080204" pitchFamily="50" charset="-128"/>
              <a:ea typeface="ＭＳ Ｐゴシック" panose="020B0600070205080204" pitchFamily="50" charset="-128"/>
            </a:rPr>
            <a:t>円の増（</a:t>
          </a:r>
          <a:r>
            <a:rPr kumimoji="1" lang="en-US" altLang="ja-JP" sz="1200">
              <a:latin typeface="ＭＳ Ｐゴシック" panose="020B0600070205080204" pitchFamily="50" charset="-128"/>
              <a:ea typeface="ＭＳ Ｐゴシック" panose="020B0600070205080204" pitchFamily="50" charset="-128"/>
            </a:rPr>
            <a:t>+87.8</a:t>
          </a:r>
          <a:r>
            <a:rPr kumimoji="1" lang="ja-JP" altLang="en-US" sz="1200">
              <a:latin typeface="ＭＳ Ｐゴシック" panose="020B0600070205080204" pitchFamily="50" charset="-128"/>
              <a:ea typeface="ＭＳ Ｐゴシック" panose="020B0600070205080204" pitchFamily="50" charset="-128"/>
            </a:rPr>
            <a:t>％）となった。扶助費は新型コロナウイルス感染症対策及び原油価格、物価高騰対策としての子育て世帯臨時特別給付金及び住民税非課税世帯等に対する臨時特別給付金等に伴い、</a:t>
          </a:r>
          <a:r>
            <a:rPr kumimoji="1" lang="en-US" altLang="ja-JP" sz="1200">
              <a:latin typeface="ＭＳ Ｐゴシック" panose="020B0600070205080204" pitchFamily="50" charset="-128"/>
              <a:ea typeface="ＭＳ Ｐゴシック" panose="020B0600070205080204" pitchFamily="50" charset="-128"/>
            </a:rPr>
            <a:t>22,013</a:t>
          </a:r>
          <a:r>
            <a:rPr kumimoji="1" lang="ja-JP" altLang="en-US" sz="1200">
              <a:latin typeface="ＭＳ Ｐゴシック" panose="020B0600070205080204" pitchFamily="50" charset="-128"/>
              <a:ea typeface="ＭＳ Ｐゴシック" panose="020B0600070205080204" pitchFamily="50" charset="-128"/>
            </a:rPr>
            <a:t>円の増（</a:t>
          </a:r>
          <a:r>
            <a:rPr kumimoji="1" lang="en-US" altLang="ja-JP" sz="1200">
              <a:latin typeface="ＭＳ Ｐゴシック" panose="020B0600070205080204" pitchFamily="50" charset="-128"/>
              <a:ea typeface="ＭＳ Ｐゴシック" panose="020B0600070205080204" pitchFamily="50" charset="-128"/>
            </a:rPr>
            <a:t>+42.0</a:t>
          </a:r>
          <a:r>
            <a:rPr kumimoji="1" lang="ja-JP" altLang="en-US" sz="1200">
              <a:latin typeface="ＭＳ Ｐゴシック" panose="020B0600070205080204" pitchFamily="50" charset="-128"/>
              <a:ea typeface="ＭＳ Ｐゴシック" panose="020B0600070205080204" pitchFamily="50" charset="-128"/>
            </a:rPr>
            <a:t>％）となった。補助費等は新型コロナウイルス感染症経済対策に係る特別定額給付金の終了に伴い、前年度比</a:t>
          </a:r>
          <a:r>
            <a:rPr kumimoji="1" lang="en-US" altLang="ja-JP" sz="1200">
              <a:latin typeface="ＭＳ Ｐゴシック" panose="020B0600070205080204" pitchFamily="50" charset="-128"/>
              <a:ea typeface="ＭＳ Ｐゴシック" panose="020B0600070205080204" pitchFamily="50" charset="-128"/>
            </a:rPr>
            <a:t>66,808</a:t>
          </a:r>
          <a:r>
            <a:rPr kumimoji="1" lang="ja-JP" altLang="en-US" sz="1200">
              <a:latin typeface="ＭＳ Ｐゴシック" panose="020B0600070205080204" pitchFamily="50" charset="-128"/>
              <a:ea typeface="ＭＳ Ｐゴシック" panose="020B0600070205080204" pitchFamily="50" charset="-128"/>
            </a:rPr>
            <a:t>円の減（△</a:t>
          </a:r>
          <a:r>
            <a:rPr kumimoji="1" lang="en-US" altLang="ja-JP" sz="1200">
              <a:latin typeface="ＭＳ Ｐゴシック" panose="020B0600070205080204" pitchFamily="50" charset="-128"/>
              <a:ea typeface="ＭＳ Ｐゴシック" panose="020B0600070205080204" pitchFamily="50" charset="-128"/>
            </a:rPr>
            <a:t>27.8</a:t>
          </a:r>
          <a:r>
            <a:rPr kumimoji="1" lang="ja-JP" altLang="en-US" sz="1200">
              <a:latin typeface="ＭＳ Ｐゴシック" panose="020B0600070205080204" pitchFamily="50" charset="-128"/>
              <a:ea typeface="ＭＳ Ｐゴシック" panose="020B0600070205080204" pitchFamily="50" charset="-128"/>
            </a:rPr>
            <a:t>％）となった。普通建設事業費は前年度比</a:t>
          </a:r>
          <a:r>
            <a:rPr kumimoji="1" lang="en-US" altLang="ja-JP" sz="1200">
              <a:latin typeface="ＭＳ Ｐゴシック" panose="020B0600070205080204" pitchFamily="50" charset="-128"/>
              <a:ea typeface="ＭＳ Ｐゴシック" panose="020B0600070205080204" pitchFamily="50" charset="-128"/>
            </a:rPr>
            <a:t>108,581</a:t>
          </a:r>
          <a:r>
            <a:rPr kumimoji="1" lang="ja-JP" altLang="en-US" sz="1200">
              <a:latin typeface="ＭＳ Ｐゴシック" panose="020B0600070205080204" pitchFamily="50" charset="-128"/>
              <a:ea typeface="ＭＳ Ｐゴシック" panose="020B0600070205080204" pitchFamily="50" charset="-128"/>
            </a:rPr>
            <a:t>円の減（△</a:t>
          </a:r>
          <a:r>
            <a:rPr kumimoji="1" lang="en-US" altLang="ja-JP" sz="1200">
              <a:latin typeface="ＭＳ Ｐゴシック" panose="020B0600070205080204" pitchFamily="50" charset="-128"/>
              <a:ea typeface="ＭＳ Ｐゴシック" panose="020B0600070205080204" pitchFamily="50" charset="-128"/>
            </a:rPr>
            <a:t>19.9</a:t>
          </a:r>
          <a:r>
            <a:rPr kumimoji="1" lang="ja-JP" altLang="en-US" sz="1200">
              <a:latin typeface="ＭＳ Ｐゴシック" panose="020B0600070205080204" pitchFamily="50" charset="-128"/>
              <a:ea typeface="ＭＳ Ｐゴシック" panose="020B0600070205080204" pitchFamily="50" charset="-128"/>
            </a:rPr>
            <a:t>％）となり、その内訳として、新規整備は復旧復興事業関連施設整備が落ち着いてきたことにより年々減少傾向にあり、甘藷貯蔵施設の整備が終了したことに伴い、前年度比</a:t>
          </a:r>
          <a:r>
            <a:rPr kumimoji="1" lang="en-US" altLang="ja-JP" sz="1200">
              <a:latin typeface="ＭＳ Ｐゴシック" panose="020B0600070205080204" pitchFamily="50" charset="-128"/>
              <a:ea typeface="ＭＳ Ｐゴシック" panose="020B0600070205080204" pitchFamily="50" charset="-128"/>
            </a:rPr>
            <a:t>130,483</a:t>
          </a:r>
          <a:r>
            <a:rPr kumimoji="1" lang="ja-JP" altLang="en-US" sz="1200">
              <a:latin typeface="ＭＳ Ｐゴシック" panose="020B0600070205080204" pitchFamily="50" charset="-128"/>
              <a:ea typeface="ＭＳ Ｐゴシック" panose="020B0600070205080204" pitchFamily="50" charset="-128"/>
            </a:rPr>
            <a:t>円の減（△</a:t>
          </a:r>
          <a:r>
            <a:rPr kumimoji="1" lang="en-US" altLang="ja-JP" sz="1200">
              <a:latin typeface="ＭＳ Ｐゴシック" panose="020B0600070205080204" pitchFamily="50" charset="-128"/>
              <a:ea typeface="ＭＳ Ｐゴシック" panose="020B0600070205080204" pitchFamily="50" charset="-128"/>
            </a:rPr>
            <a:t>60.5</a:t>
          </a:r>
          <a:r>
            <a:rPr kumimoji="1" lang="ja-JP" altLang="en-US" sz="1200">
              <a:latin typeface="ＭＳ Ｐゴシック" panose="020B0600070205080204" pitchFamily="50" charset="-128"/>
              <a:ea typeface="ＭＳ Ｐゴシック" panose="020B0600070205080204" pitchFamily="50" charset="-128"/>
            </a:rPr>
            <a:t>％）となり、更新整備は小学校再開に向けた改修等に伴い、前年度比</a:t>
          </a:r>
          <a:r>
            <a:rPr kumimoji="1" lang="en-US" altLang="ja-JP" sz="1200">
              <a:latin typeface="ＭＳ Ｐゴシック" panose="020B0600070205080204" pitchFamily="50" charset="-128"/>
              <a:ea typeface="ＭＳ Ｐゴシック" panose="020B0600070205080204" pitchFamily="50" charset="-128"/>
            </a:rPr>
            <a:t>109,838</a:t>
          </a:r>
          <a:r>
            <a:rPr kumimoji="1" lang="ja-JP" altLang="en-US" sz="1200">
              <a:latin typeface="ＭＳ Ｐゴシック" panose="020B0600070205080204" pitchFamily="50" charset="-128"/>
              <a:ea typeface="ＭＳ Ｐゴシック" panose="020B0600070205080204" pitchFamily="50" charset="-128"/>
            </a:rPr>
            <a:t>円の増（</a:t>
          </a:r>
          <a:r>
            <a:rPr kumimoji="1" lang="en-US" altLang="ja-JP" sz="1200">
              <a:latin typeface="ＭＳ Ｐゴシック" panose="020B0600070205080204" pitchFamily="50" charset="-128"/>
              <a:ea typeface="ＭＳ Ｐゴシック" panose="020B0600070205080204" pitchFamily="50" charset="-128"/>
            </a:rPr>
            <a:t>+49.4</a:t>
          </a:r>
          <a:r>
            <a:rPr kumimoji="1" lang="ja-JP" altLang="en-US" sz="1200">
              <a:latin typeface="ＭＳ Ｐゴシック" panose="020B0600070205080204" pitchFamily="50" charset="-128"/>
              <a:ea typeface="ＭＳ Ｐゴシック" panose="020B0600070205080204" pitchFamily="50" charset="-128"/>
            </a:rPr>
            <a:t>％）となった。災害復旧事業費は海水浴場の災害復旧が継続しているものの、東日本大震災に係る被災箇所の復旧は落ち着いてきており、前年度比</a:t>
          </a:r>
          <a:r>
            <a:rPr kumimoji="1" lang="en-US" altLang="ja-JP" sz="1200">
              <a:latin typeface="ＭＳ Ｐゴシック" panose="020B0600070205080204" pitchFamily="50" charset="-128"/>
              <a:ea typeface="ＭＳ Ｐゴシック" panose="020B0600070205080204" pitchFamily="50" charset="-128"/>
            </a:rPr>
            <a:t>21,842</a:t>
          </a:r>
          <a:r>
            <a:rPr kumimoji="1" lang="ja-JP" altLang="en-US" sz="1200">
              <a:latin typeface="ＭＳ Ｐゴシック" panose="020B0600070205080204" pitchFamily="50" charset="-128"/>
              <a:ea typeface="ＭＳ Ｐゴシック" panose="020B0600070205080204" pitchFamily="50" charset="-128"/>
            </a:rPr>
            <a:t>円の減（△</a:t>
          </a:r>
          <a:r>
            <a:rPr kumimoji="1" lang="en-US" altLang="ja-JP" sz="1200">
              <a:latin typeface="ＭＳ Ｐゴシック" panose="020B0600070205080204" pitchFamily="50" charset="-128"/>
              <a:ea typeface="ＭＳ Ｐゴシック" panose="020B0600070205080204" pitchFamily="50" charset="-128"/>
            </a:rPr>
            <a:t>45.5</a:t>
          </a:r>
          <a:r>
            <a:rPr kumimoji="1" lang="ja-JP" altLang="en-US" sz="1200">
              <a:latin typeface="ＭＳ Ｐゴシック" panose="020B0600070205080204" pitchFamily="50" charset="-128"/>
              <a:ea typeface="ＭＳ Ｐゴシック" panose="020B0600070205080204" pitchFamily="50" charset="-128"/>
            </a:rPr>
            <a:t>％）となった。公債費は新たな起債を抑制し、計画的に償還を行っていることから、前年度比</a:t>
          </a:r>
          <a:r>
            <a:rPr kumimoji="1" lang="en-US" altLang="ja-JP" sz="1200">
              <a:latin typeface="ＭＳ Ｐゴシック" panose="020B0600070205080204" pitchFamily="50" charset="-128"/>
              <a:ea typeface="ＭＳ Ｐゴシック" panose="020B0600070205080204" pitchFamily="50" charset="-128"/>
            </a:rPr>
            <a:t>3,512</a:t>
          </a:r>
          <a:r>
            <a:rPr kumimoji="1" lang="ja-JP" altLang="en-US" sz="1200">
              <a:latin typeface="ＭＳ Ｐゴシック" panose="020B0600070205080204" pitchFamily="50" charset="-128"/>
              <a:ea typeface="ＭＳ Ｐゴシック" panose="020B0600070205080204" pitchFamily="50" charset="-128"/>
            </a:rPr>
            <a:t>円の減（△</a:t>
          </a:r>
          <a:r>
            <a:rPr kumimoji="1" lang="en-US" altLang="ja-JP" sz="1200">
              <a:latin typeface="ＭＳ Ｐゴシック" panose="020B0600070205080204" pitchFamily="50" charset="-128"/>
              <a:ea typeface="ＭＳ Ｐゴシック" panose="020B0600070205080204" pitchFamily="50" charset="-128"/>
            </a:rPr>
            <a:t>20.0</a:t>
          </a:r>
          <a:r>
            <a:rPr kumimoji="1" lang="ja-JP" altLang="en-US" sz="1200">
              <a:latin typeface="ＭＳ Ｐゴシック" panose="020B0600070205080204" pitchFamily="50" charset="-128"/>
              <a:ea typeface="ＭＳ Ｐゴシック" panose="020B0600070205080204" pitchFamily="50" charset="-128"/>
            </a:rPr>
            <a:t>％）となった。積立金は前年度に原子力損害賠償金を基金に積立てていたこと等に伴い、前年度比</a:t>
          </a:r>
          <a:r>
            <a:rPr kumimoji="1" lang="en-US" altLang="ja-JP" sz="1200">
              <a:latin typeface="ＭＳ Ｐゴシック" panose="020B0600070205080204" pitchFamily="50" charset="-128"/>
              <a:ea typeface="ＭＳ Ｐゴシック" panose="020B0600070205080204" pitchFamily="50" charset="-128"/>
            </a:rPr>
            <a:t>367,727</a:t>
          </a:r>
          <a:r>
            <a:rPr kumimoji="1" lang="ja-JP" altLang="en-US" sz="1200">
              <a:latin typeface="ＭＳ Ｐゴシック" panose="020B0600070205080204" pitchFamily="50" charset="-128"/>
              <a:ea typeface="ＭＳ Ｐゴシック" panose="020B0600070205080204" pitchFamily="50" charset="-128"/>
            </a:rPr>
            <a:t>円の減（△</a:t>
          </a:r>
          <a:r>
            <a:rPr kumimoji="1" lang="en-US" altLang="ja-JP" sz="1200">
              <a:latin typeface="ＭＳ Ｐゴシック" panose="020B0600070205080204" pitchFamily="50" charset="-128"/>
              <a:ea typeface="ＭＳ Ｐゴシック" panose="020B0600070205080204" pitchFamily="50" charset="-128"/>
            </a:rPr>
            <a:t>50.1</a:t>
          </a:r>
          <a:r>
            <a:rPr kumimoji="1" lang="ja-JP" altLang="en-US" sz="1200">
              <a:latin typeface="ＭＳ Ｐゴシック" panose="020B0600070205080204" pitchFamily="50" charset="-128"/>
              <a:ea typeface="ＭＳ Ｐゴシック" panose="020B0600070205080204" pitchFamily="50" charset="-128"/>
            </a:rPr>
            <a:t>％）となった。繰出金は下水道事業特別会計における公営企業法適用化に係る費用を一般会計で負担したこと等により、前年度比</a:t>
          </a:r>
          <a:r>
            <a:rPr kumimoji="1" lang="en-US" altLang="ja-JP" sz="1200">
              <a:latin typeface="ＭＳ Ｐゴシック" panose="020B0600070205080204" pitchFamily="50" charset="-128"/>
              <a:ea typeface="ＭＳ Ｐゴシック" panose="020B0600070205080204" pitchFamily="50" charset="-128"/>
            </a:rPr>
            <a:t>5,293</a:t>
          </a:r>
          <a:r>
            <a:rPr kumimoji="1" lang="ja-JP" altLang="en-US" sz="1200">
              <a:latin typeface="ＭＳ Ｐゴシック" panose="020B0600070205080204" pitchFamily="50" charset="-128"/>
              <a:ea typeface="ＭＳ Ｐゴシック" panose="020B0600070205080204" pitchFamily="50" charset="-128"/>
            </a:rPr>
            <a:t>円の増（</a:t>
          </a:r>
          <a:r>
            <a:rPr kumimoji="1" lang="en-US" altLang="ja-JP" sz="1200">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6,682
6,594
103.64
12,982,512
11,509,873
766,716
3,483,055
597,846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73602</xdr:rowOff>
    </xdr:from>
    <xdr:to>
      <xdr:col>24</xdr:col>
      <xdr:colOff>63500</xdr:colOff>
      <xdr:row>38</xdr:row>
      <xdr:rowOff>83089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88702"/>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73602</xdr:rowOff>
    </xdr:from>
    <xdr:to>
      <xdr:col>19</xdr:col>
      <xdr:colOff>177800</xdr:colOff>
      <xdr:row>38</xdr:row>
      <xdr:rowOff>89490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88702"/>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69720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89490</xdr:rowOff>
    </xdr:from>
    <xdr:to>
      <xdr:col>15</xdr:col>
      <xdr:colOff>50800</xdr:colOff>
      <xdr:row>38</xdr:row>
      <xdr:rowOff>92657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604590"/>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60298</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81946</xdr:rowOff>
    </xdr:from>
    <xdr:to>
      <xdr:col>10</xdr:col>
      <xdr:colOff>114300</xdr:colOff>
      <xdr:row>38</xdr:row>
      <xdr:rowOff>92657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97046"/>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64919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71892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32289</xdr:rowOff>
    </xdr:from>
    <xdr:to>
      <xdr:col>24</xdr:col>
      <xdr:colOff>114300</xdr:colOff>
      <xdr:row>38</xdr:row>
      <xdr:rowOff>133889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118666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22802</xdr:rowOff>
    </xdr:from>
    <xdr:to>
      <xdr:col>20</xdr:col>
      <xdr:colOff>38100</xdr:colOff>
      <xdr:row>38</xdr:row>
      <xdr:rowOff>124402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115529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38690</xdr:rowOff>
    </xdr:from>
    <xdr:to>
      <xdr:col>15</xdr:col>
      <xdr:colOff>101600</xdr:colOff>
      <xdr:row>38</xdr:row>
      <xdr:rowOff>140290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131417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4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41857</xdr:rowOff>
    </xdr:from>
    <xdr:to>
      <xdr:col>10</xdr:col>
      <xdr:colOff>165100</xdr:colOff>
      <xdr:row>38</xdr:row>
      <xdr:rowOff>143457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134584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31146</xdr:rowOff>
    </xdr:from>
    <xdr:to>
      <xdr:col>6</xdr:col>
      <xdr:colOff>38100</xdr:colOff>
      <xdr:row>38</xdr:row>
      <xdr:rowOff>132746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123873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2302</xdr:rowOff>
    </xdr:from>
    <xdr:to>
      <xdr:col>24</xdr:col>
      <xdr:colOff>63500</xdr:colOff>
      <xdr:row>57</xdr:row>
      <xdr:rowOff>75685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03502"/>
          <a:ext cx="838200" cy="24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2302</xdr:rowOff>
    </xdr:from>
    <xdr:to>
      <xdr:col>19</xdr:col>
      <xdr:colOff>177800</xdr:colOff>
      <xdr:row>57</xdr:row>
      <xdr:rowOff>38034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603502"/>
          <a:ext cx="889000" cy="20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159471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3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73434</xdr:rowOff>
    </xdr:from>
    <xdr:to>
      <xdr:col>15</xdr:col>
      <xdr:colOff>50800</xdr:colOff>
      <xdr:row>57</xdr:row>
      <xdr:rowOff>38034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674634"/>
          <a:ext cx="889000" cy="13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70397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35978</xdr:rowOff>
    </xdr:from>
    <xdr:to>
      <xdr:col>10</xdr:col>
      <xdr:colOff>114300</xdr:colOff>
      <xdr:row>56</xdr:row>
      <xdr:rowOff>73434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637178"/>
          <a:ext cx="889000" cy="3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48225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9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47451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9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24885</xdr:rowOff>
    </xdr:from>
    <xdr:to>
      <xdr:col>24</xdr:col>
      <xdr:colOff>114300</xdr:colOff>
      <xdr:row>57</xdr:row>
      <xdr:rowOff>126485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3312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7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122952</xdr:rowOff>
    </xdr:from>
    <xdr:to>
      <xdr:col>20</xdr:col>
      <xdr:colOff>38100</xdr:colOff>
      <xdr:row>56</xdr:row>
      <xdr:rowOff>53102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69629</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327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158684</xdr:rowOff>
    </xdr:from>
    <xdr:to>
      <xdr:col>15</xdr:col>
      <xdr:colOff>101600</xdr:colOff>
      <xdr:row>57</xdr:row>
      <xdr:rowOff>88834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105361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3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22634</xdr:rowOff>
    </xdr:from>
    <xdr:to>
      <xdr:col>10</xdr:col>
      <xdr:colOff>165100</xdr:colOff>
      <xdr:row>56</xdr:row>
      <xdr:rowOff>124234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140761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39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156628</xdr:rowOff>
    </xdr:from>
    <xdr:to>
      <xdr:col>6</xdr:col>
      <xdr:colOff>38100</xdr:colOff>
      <xdr:row>56</xdr:row>
      <xdr:rowOff>86778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5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103305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36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2795</xdr:rowOff>
    </xdr:from>
    <xdr:to>
      <xdr:col>24</xdr:col>
      <xdr:colOff>63500</xdr:colOff>
      <xdr:row>78</xdr:row>
      <xdr:rowOff>135066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75895"/>
          <a:ext cx="838200" cy="1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135066</xdr:rowOff>
    </xdr:from>
    <xdr:to>
      <xdr:col>19</xdr:col>
      <xdr:colOff>177800</xdr:colOff>
      <xdr:row>78</xdr:row>
      <xdr:rowOff>147763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508166"/>
          <a:ext cx="889000" cy="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104715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98363</xdr:rowOff>
    </xdr:from>
    <xdr:to>
      <xdr:col>15</xdr:col>
      <xdr:colOff>50800</xdr:colOff>
      <xdr:row>78</xdr:row>
      <xdr:rowOff>147763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471463"/>
          <a:ext cx="889000" cy="4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166425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25625</xdr:rowOff>
    </xdr:from>
    <xdr:to>
      <xdr:col>10</xdr:col>
      <xdr:colOff>114300</xdr:colOff>
      <xdr:row>78</xdr:row>
      <xdr:rowOff>98363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98725"/>
          <a:ext cx="889000" cy="7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52898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8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23886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5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123445</xdr:rowOff>
    </xdr:from>
    <xdr:to>
      <xdr:col>24</xdr:col>
      <xdr:colOff>114300</xdr:colOff>
      <xdr:row>78</xdr:row>
      <xdr:rowOff>53595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38372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4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84266</xdr:rowOff>
    </xdr:from>
    <xdr:to>
      <xdr:col>20</xdr:col>
      <xdr:colOff>38100</xdr:colOff>
      <xdr:row>79</xdr:row>
      <xdr:rowOff>14416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5543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5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96963</xdr:rowOff>
    </xdr:from>
    <xdr:to>
      <xdr:col>15</xdr:col>
      <xdr:colOff>101600</xdr:colOff>
      <xdr:row>79</xdr:row>
      <xdr:rowOff>27113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18240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6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47563</xdr:rowOff>
    </xdr:from>
    <xdr:to>
      <xdr:col>10</xdr:col>
      <xdr:colOff>165100</xdr:colOff>
      <xdr:row>78</xdr:row>
      <xdr:rowOff>149163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140290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1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146275</xdr:rowOff>
    </xdr:from>
    <xdr:to>
      <xdr:col>6</xdr:col>
      <xdr:colOff>38100</xdr:colOff>
      <xdr:row>78</xdr:row>
      <xdr:rowOff>76425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67552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4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22498</xdr:rowOff>
    </xdr:from>
    <xdr:to>
      <xdr:col>24</xdr:col>
      <xdr:colOff>63500</xdr:colOff>
      <xdr:row>99</xdr:row>
      <xdr:rowOff>44836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96048"/>
          <a:ext cx="8382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12968</xdr:rowOff>
    </xdr:from>
    <xdr:to>
      <xdr:col>19</xdr:col>
      <xdr:colOff>177800</xdr:colOff>
      <xdr:row>99</xdr:row>
      <xdr:rowOff>44836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986518"/>
          <a:ext cx="889000" cy="3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163219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2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12968</xdr:rowOff>
    </xdr:from>
    <xdr:to>
      <xdr:col>15</xdr:col>
      <xdr:colOff>50800</xdr:colOff>
      <xdr:row>99</xdr:row>
      <xdr:rowOff>35492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86518"/>
          <a:ext cx="889000" cy="2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35492</xdr:rowOff>
    </xdr:from>
    <xdr:to>
      <xdr:col>10</xdr:col>
      <xdr:colOff>114300</xdr:colOff>
      <xdr:row>99</xdr:row>
      <xdr:rowOff>36167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09042"/>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28798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29284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143148</xdr:rowOff>
    </xdr:from>
    <xdr:to>
      <xdr:col>24</xdr:col>
      <xdr:colOff>114300</xdr:colOff>
      <xdr:row>99</xdr:row>
      <xdr:rowOff>73298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4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58075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6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165486</xdr:rowOff>
    </xdr:from>
    <xdr:to>
      <xdr:col>20</xdr:col>
      <xdr:colOff>38100</xdr:colOff>
      <xdr:row>99</xdr:row>
      <xdr:rowOff>95636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6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86763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6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133618</xdr:rowOff>
    </xdr:from>
    <xdr:to>
      <xdr:col>15</xdr:col>
      <xdr:colOff>101600</xdr:colOff>
      <xdr:row>99</xdr:row>
      <xdr:rowOff>63768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54895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156142</xdr:rowOff>
    </xdr:from>
    <xdr:to>
      <xdr:col>10</xdr:col>
      <xdr:colOff>165100</xdr:colOff>
      <xdr:row>99</xdr:row>
      <xdr:rowOff>86292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5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77419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156817</xdr:rowOff>
    </xdr:from>
    <xdr:to>
      <xdr:col>6</xdr:col>
      <xdr:colOff>38100</xdr:colOff>
      <xdr:row>99</xdr:row>
      <xdr:rowOff>86967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5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78094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58318</xdr:rowOff>
    </xdr:from>
    <xdr:to>
      <xdr:col>55</xdr:col>
      <xdr:colOff>0</xdr:colOff>
      <xdr:row>38</xdr:row>
      <xdr:rowOff>62662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73418"/>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58318</xdr:rowOff>
    </xdr:from>
    <xdr:to>
      <xdr:col>50</xdr:col>
      <xdr:colOff>114300</xdr:colOff>
      <xdr:row>38</xdr:row>
      <xdr:rowOff>62113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73418"/>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152892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6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62113</xdr:rowOff>
    </xdr:from>
    <xdr:to>
      <xdr:col>45</xdr:col>
      <xdr:colOff>177800</xdr:colOff>
      <xdr:row>38</xdr:row>
      <xdr:rowOff>63713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7721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157647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7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63713</xdr:rowOff>
    </xdr:from>
    <xdr:to>
      <xdr:col>41</xdr:col>
      <xdr:colOff>50800</xdr:colOff>
      <xdr:row>38</xdr:row>
      <xdr:rowOff>66205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78813"/>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157830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152549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6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11862</xdr:rowOff>
    </xdr:from>
    <xdr:to>
      <xdr:col>55</xdr:col>
      <xdr:colOff>50800</xdr:colOff>
      <xdr:row>38</xdr:row>
      <xdr:rowOff>113462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142689</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7518</xdr:rowOff>
    </xdr:from>
    <xdr:to>
      <xdr:col>50</xdr:col>
      <xdr:colOff>165100</xdr:colOff>
      <xdr:row>38</xdr:row>
      <xdr:rowOff>109118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125646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29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11313</xdr:rowOff>
    </xdr:from>
    <xdr:to>
      <xdr:col>46</xdr:col>
      <xdr:colOff>38100</xdr:colOff>
      <xdr:row>38</xdr:row>
      <xdr:rowOff>112913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129440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12913</xdr:rowOff>
    </xdr:from>
    <xdr:to>
      <xdr:col>41</xdr:col>
      <xdr:colOff>101600</xdr:colOff>
      <xdr:row>38</xdr:row>
      <xdr:rowOff>114513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131041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0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15405</xdr:rowOff>
    </xdr:from>
    <xdr:to>
      <xdr:col>36</xdr:col>
      <xdr:colOff>165100</xdr:colOff>
      <xdr:row>38</xdr:row>
      <xdr:rowOff>117005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133532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167425</xdr:rowOff>
    </xdr:from>
    <xdr:to>
      <xdr:col>55</xdr:col>
      <xdr:colOff>0</xdr:colOff>
      <xdr:row>57</xdr:row>
      <xdr:rowOff>66110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597175"/>
          <a:ext cx="838200" cy="24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97807</xdr:rowOff>
    </xdr:from>
    <xdr:to>
      <xdr:col>50</xdr:col>
      <xdr:colOff>114300</xdr:colOff>
      <xdr:row>55</xdr:row>
      <xdr:rowOff>167425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356107"/>
          <a:ext cx="889000" cy="24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2012</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4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149242</xdr:rowOff>
    </xdr:from>
    <xdr:to>
      <xdr:col>45</xdr:col>
      <xdr:colOff>177800</xdr:colOff>
      <xdr:row>54</xdr:row>
      <xdr:rowOff>97807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236092"/>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30675</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7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149242</xdr:rowOff>
    </xdr:from>
    <xdr:to>
      <xdr:col>41</xdr:col>
      <xdr:colOff>50800</xdr:colOff>
      <xdr:row>57</xdr:row>
      <xdr:rowOff>168965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236092"/>
          <a:ext cx="889000" cy="70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54163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49406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15310</xdr:rowOff>
    </xdr:from>
    <xdr:to>
      <xdr:col>55</xdr:col>
      <xdr:colOff>50800</xdr:colOff>
      <xdr:row>57</xdr:row>
      <xdr:rowOff>116910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38187</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3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116625</xdr:rowOff>
    </xdr:from>
    <xdr:to>
      <xdr:col>50</xdr:col>
      <xdr:colOff>165100</xdr:colOff>
      <xdr:row>56</xdr:row>
      <xdr:rowOff>46775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63302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32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47007</xdr:rowOff>
    </xdr:from>
    <xdr:to>
      <xdr:col>46</xdr:col>
      <xdr:colOff>38100</xdr:colOff>
      <xdr:row>54</xdr:row>
      <xdr:rowOff>148607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3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165134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08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98442</xdr:rowOff>
    </xdr:from>
    <xdr:to>
      <xdr:col>41</xdr:col>
      <xdr:colOff>101600</xdr:colOff>
      <xdr:row>54</xdr:row>
      <xdr:rowOff>28592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1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45119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896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118165</xdr:rowOff>
    </xdr:from>
    <xdr:to>
      <xdr:col>36</xdr:col>
      <xdr:colOff>165100</xdr:colOff>
      <xdr:row>58</xdr:row>
      <xdr:rowOff>48315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64842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6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5302</xdr:rowOff>
    </xdr:from>
    <xdr:to>
      <xdr:col>55</xdr:col>
      <xdr:colOff>0</xdr:colOff>
      <xdr:row>78</xdr:row>
      <xdr:rowOff>91708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78402"/>
          <a:ext cx="838200" cy="8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5302</xdr:rowOff>
    </xdr:from>
    <xdr:to>
      <xdr:col>50</xdr:col>
      <xdr:colOff>114300</xdr:colOff>
      <xdr:row>78</xdr:row>
      <xdr:rowOff>7319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78402"/>
          <a:ext cx="889000" cy="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5081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143058</xdr:rowOff>
    </xdr:from>
    <xdr:to>
      <xdr:col>45</xdr:col>
      <xdr:colOff>177800</xdr:colOff>
      <xdr:row>78</xdr:row>
      <xdr:rowOff>7319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173258"/>
          <a:ext cx="889000" cy="20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143058</xdr:rowOff>
    </xdr:from>
    <xdr:to>
      <xdr:col>41</xdr:col>
      <xdr:colOff>50800</xdr:colOff>
      <xdr:row>76</xdr:row>
      <xdr:rowOff>164703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173258"/>
          <a:ext cx="889000" cy="2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24494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12065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40908</xdr:rowOff>
    </xdr:from>
    <xdr:to>
      <xdr:col>55</xdr:col>
      <xdr:colOff>50800</xdr:colOff>
      <xdr:row>78</xdr:row>
      <xdr:rowOff>142508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125952</xdr:rowOff>
    </xdr:from>
    <xdr:to>
      <xdr:col>50</xdr:col>
      <xdr:colOff>165100</xdr:colOff>
      <xdr:row>78</xdr:row>
      <xdr:rowOff>56102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72629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0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127969</xdr:rowOff>
    </xdr:from>
    <xdr:to>
      <xdr:col>46</xdr:col>
      <xdr:colOff>38100</xdr:colOff>
      <xdr:row>78</xdr:row>
      <xdr:rowOff>58119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74646</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92258</xdr:rowOff>
    </xdr:from>
    <xdr:to>
      <xdr:col>41</xdr:col>
      <xdr:colOff>101600</xdr:colOff>
      <xdr:row>77</xdr:row>
      <xdr:rowOff>22408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2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38935</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89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113903</xdr:rowOff>
    </xdr:from>
    <xdr:to>
      <xdr:col>36</xdr:col>
      <xdr:colOff>165100</xdr:colOff>
      <xdr:row>77</xdr:row>
      <xdr:rowOff>44053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4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60579</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91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120188</xdr:rowOff>
    </xdr:from>
    <xdr:to>
      <xdr:col>55</xdr:col>
      <xdr:colOff>0</xdr:colOff>
      <xdr:row>96</xdr:row>
      <xdr:rowOff>162032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79388"/>
          <a:ext cx="8382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162032</xdr:rowOff>
    </xdr:from>
    <xdr:to>
      <xdr:col>50</xdr:col>
      <xdr:colOff>114300</xdr:colOff>
      <xdr:row>97</xdr:row>
      <xdr:rowOff>71126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21232"/>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158805</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24865</xdr:rowOff>
    </xdr:from>
    <xdr:to>
      <xdr:col>45</xdr:col>
      <xdr:colOff>177800</xdr:colOff>
      <xdr:row>97</xdr:row>
      <xdr:rowOff>71126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55515"/>
          <a:ext cx="889000" cy="4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169711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78984</xdr:rowOff>
    </xdr:from>
    <xdr:to>
      <xdr:col>41</xdr:col>
      <xdr:colOff>50800</xdr:colOff>
      <xdr:row>97</xdr:row>
      <xdr:rowOff>24865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38184"/>
          <a:ext cx="889000" cy="11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166228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152806</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8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69388</xdr:rowOff>
    </xdr:from>
    <xdr:to>
      <xdr:col>55</xdr:col>
      <xdr:colOff>50800</xdr:colOff>
      <xdr:row>96</xdr:row>
      <xdr:rowOff>170988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92265</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8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111232</xdr:rowOff>
    </xdr:from>
    <xdr:to>
      <xdr:col>50</xdr:col>
      <xdr:colOff>165100</xdr:colOff>
      <xdr:row>97</xdr:row>
      <xdr:rowOff>41382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57909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34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20326</xdr:rowOff>
    </xdr:from>
    <xdr:to>
      <xdr:col>46</xdr:col>
      <xdr:colOff>38100</xdr:colOff>
      <xdr:row>97</xdr:row>
      <xdr:rowOff>121926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138453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2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145515</xdr:rowOff>
    </xdr:from>
    <xdr:to>
      <xdr:col>41</xdr:col>
      <xdr:colOff>101600</xdr:colOff>
      <xdr:row>97</xdr:row>
      <xdr:rowOff>75665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92192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37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28184</xdr:rowOff>
    </xdr:from>
    <xdr:to>
      <xdr:col>36</xdr:col>
      <xdr:colOff>165100</xdr:colOff>
      <xdr:row>96</xdr:row>
      <xdr:rowOff>129784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146311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26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48016</xdr:rowOff>
    </xdr:from>
    <xdr:to>
      <xdr:col>85</xdr:col>
      <xdr:colOff>127000</xdr:colOff>
      <xdr:row>38</xdr:row>
      <xdr:rowOff>90780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63116"/>
          <a:ext cx="838200" cy="4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90780</xdr:rowOff>
    </xdr:from>
    <xdr:to>
      <xdr:col>81</xdr:col>
      <xdr:colOff>50800</xdr:colOff>
      <xdr:row>38</xdr:row>
      <xdr:rowOff>96083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05880"/>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53419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96083</xdr:rowOff>
    </xdr:from>
    <xdr:to>
      <xdr:col>76</xdr:col>
      <xdr:colOff>114300</xdr:colOff>
      <xdr:row>38</xdr:row>
      <xdr:rowOff>96708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11183"/>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18577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57781</xdr:rowOff>
    </xdr:from>
    <xdr:to>
      <xdr:col>71</xdr:col>
      <xdr:colOff>177800</xdr:colOff>
      <xdr:row>38</xdr:row>
      <xdr:rowOff>96708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72881"/>
          <a:ext cx="889000" cy="3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74649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117122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168666</xdr:rowOff>
    </xdr:from>
    <xdr:to>
      <xdr:col>85</xdr:col>
      <xdr:colOff>177800</xdr:colOff>
      <xdr:row>38</xdr:row>
      <xdr:rowOff>98816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1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147093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9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39980</xdr:rowOff>
    </xdr:from>
    <xdr:to>
      <xdr:col>81</xdr:col>
      <xdr:colOff>101600</xdr:colOff>
      <xdr:row>38</xdr:row>
      <xdr:rowOff>141580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132707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45283</xdr:rowOff>
    </xdr:from>
    <xdr:to>
      <xdr:col>76</xdr:col>
      <xdr:colOff>165100</xdr:colOff>
      <xdr:row>38</xdr:row>
      <xdr:rowOff>146883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138010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5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45908</xdr:rowOff>
    </xdr:from>
    <xdr:to>
      <xdr:col>72</xdr:col>
      <xdr:colOff>38100</xdr:colOff>
      <xdr:row>38</xdr:row>
      <xdr:rowOff>147508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6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138635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5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6981</xdr:rowOff>
    </xdr:from>
    <xdr:to>
      <xdr:col>67</xdr:col>
      <xdr:colOff>101600</xdr:colOff>
      <xdr:row>38</xdr:row>
      <xdr:rowOff>108581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99708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1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81064</xdr:rowOff>
    </xdr:from>
    <xdr:to>
      <xdr:col>85</xdr:col>
      <xdr:colOff>127000</xdr:colOff>
      <xdr:row>57</xdr:row>
      <xdr:rowOff>122660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82264"/>
          <a:ext cx="838200" cy="2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118201</xdr:rowOff>
    </xdr:from>
    <xdr:to>
      <xdr:col>81</xdr:col>
      <xdr:colOff>50800</xdr:colOff>
      <xdr:row>57</xdr:row>
      <xdr:rowOff>122660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90851"/>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122043</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5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151203</xdr:rowOff>
    </xdr:from>
    <xdr:to>
      <xdr:col>76</xdr:col>
      <xdr:colOff>114300</xdr:colOff>
      <xdr:row>57</xdr:row>
      <xdr:rowOff>118201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066603"/>
          <a:ext cx="889000" cy="8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125691</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55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151203</xdr:rowOff>
    </xdr:from>
    <xdr:to>
      <xdr:col>71</xdr:col>
      <xdr:colOff>177800</xdr:colOff>
      <xdr:row>53</xdr:row>
      <xdr:rowOff>153434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066603"/>
          <a:ext cx="889000" cy="17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101726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7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72777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4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30264</xdr:rowOff>
    </xdr:from>
    <xdr:to>
      <xdr:col>85</xdr:col>
      <xdr:colOff>177800</xdr:colOff>
      <xdr:row>56</xdr:row>
      <xdr:rowOff>131864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53141</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8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71860</xdr:rowOff>
    </xdr:from>
    <xdr:to>
      <xdr:col>81</xdr:col>
      <xdr:colOff>101600</xdr:colOff>
      <xdr:row>58</xdr:row>
      <xdr:rowOff>2010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4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164587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3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67401</xdr:rowOff>
    </xdr:from>
    <xdr:to>
      <xdr:col>76</xdr:col>
      <xdr:colOff>165100</xdr:colOff>
      <xdr:row>57</xdr:row>
      <xdr:rowOff>169001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160128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3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100403</xdr:rowOff>
    </xdr:from>
    <xdr:to>
      <xdr:col>72</xdr:col>
      <xdr:colOff>38100</xdr:colOff>
      <xdr:row>53</xdr:row>
      <xdr:rowOff>30553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01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47080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879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102634</xdr:rowOff>
    </xdr:from>
    <xdr:to>
      <xdr:col>67</xdr:col>
      <xdr:colOff>101600</xdr:colOff>
      <xdr:row>54</xdr:row>
      <xdr:rowOff>32784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1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49311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896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29987</xdr:rowOff>
    </xdr:from>
    <xdr:to>
      <xdr:col>85</xdr:col>
      <xdr:colOff>127000</xdr:colOff>
      <xdr:row>78</xdr:row>
      <xdr:rowOff>79919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03087"/>
          <a:ext cx="8382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29987</xdr:rowOff>
    </xdr:from>
    <xdr:to>
      <xdr:col>81</xdr:col>
      <xdr:colOff>50800</xdr:colOff>
      <xdr:row>78</xdr:row>
      <xdr:rowOff>53918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03087"/>
          <a:ext cx="889000" cy="2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85572</xdr:rowOff>
    </xdr:from>
    <xdr:to>
      <xdr:col>76</xdr:col>
      <xdr:colOff>114300</xdr:colOff>
      <xdr:row>78</xdr:row>
      <xdr:rowOff>53918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287222"/>
          <a:ext cx="889000" cy="1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149503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85572</xdr:rowOff>
    </xdr:from>
    <xdr:to>
      <xdr:col>71</xdr:col>
      <xdr:colOff>177800</xdr:colOff>
      <xdr:row>78</xdr:row>
      <xdr:rowOff>57057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287222"/>
          <a:ext cx="889000" cy="14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156357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29119</xdr:rowOff>
    </xdr:from>
    <xdr:to>
      <xdr:col>85</xdr:col>
      <xdr:colOff>177800</xdr:colOff>
      <xdr:row>78</xdr:row>
      <xdr:rowOff>130719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159946</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9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150637</xdr:rowOff>
    </xdr:from>
    <xdr:to>
      <xdr:col>81</xdr:col>
      <xdr:colOff>101600</xdr:colOff>
      <xdr:row>78</xdr:row>
      <xdr:rowOff>80787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97314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2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3118</xdr:rowOff>
    </xdr:from>
    <xdr:to>
      <xdr:col>76</xdr:col>
      <xdr:colOff>165100</xdr:colOff>
      <xdr:row>78</xdr:row>
      <xdr:rowOff>104718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121245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34772</xdr:rowOff>
    </xdr:from>
    <xdr:to>
      <xdr:col>72</xdr:col>
      <xdr:colOff>38100</xdr:colOff>
      <xdr:row>77</xdr:row>
      <xdr:rowOff>136372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152899</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6257</xdr:rowOff>
    </xdr:from>
    <xdr:to>
      <xdr:col>67</xdr:col>
      <xdr:colOff>101600</xdr:colOff>
      <xdr:row>78</xdr:row>
      <xdr:rowOff>107857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124384</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5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4344</xdr:rowOff>
    </xdr:from>
    <xdr:to>
      <xdr:col>85</xdr:col>
      <xdr:colOff>127000</xdr:colOff>
      <xdr:row>99</xdr:row>
      <xdr:rowOff>11035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977894"/>
          <a:ext cx="8382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1707</xdr:rowOff>
    </xdr:from>
    <xdr:to>
      <xdr:col>81</xdr:col>
      <xdr:colOff>50800</xdr:colOff>
      <xdr:row>99</xdr:row>
      <xdr:rowOff>4344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975257"/>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48739</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50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169568</xdr:rowOff>
    </xdr:from>
    <xdr:to>
      <xdr:col>76</xdr:col>
      <xdr:colOff>114300</xdr:colOff>
      <xdr:row>99</xdr:row>
      <xdr:rowOff>1707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971668"/>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64476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52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165511</xdr:rowOff>
    </xdr:from>
    <xdr:to>
      <xdr:col>71</xdr:col>
      <xdr:colOff>177800</xdr:colOff>
      <xdr:row>98</xdr:row>
      <xdr:rowOff>169568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967611"/>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80202</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53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81356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54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131685</xdr:rowOff>
    </xdr:from>
    <xdr:to>
      <xdr:col>85</xdr:col>
      <xdr:colOff>177800</xdr:colOff>
      <xdr:row>99</xdr:row>
      <xdr:rowOff>61835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93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46612</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84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124994</xdr:rowOff>
    </xdr:from>
    <xdr:to>
      <xdr:col>81</xdr:col>
      <xdr:colOff>101600</xdr:colOff>
      <xdr:row>99</xdr:row>
      <xdr:rowOff>55144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9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46271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701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122357</xdr:rowOff>
    </xdr:from>
    <xdr:to>
      <xdr:col>76</xdr:col>
      <xdr:colOff>165100</xdr:colOff>
      <xdr:row>99</xdr:row>
      <xdr:rowOff>52507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9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43634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701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118768</xdr:rowOff>
    </xdr:from>
    <xdr:to>
      <xdr:col>72</xdr:col>
      <xdr:colOff>38100</xdr:colOff>
      <xdr:row>99</xdr:row>
      <xdr:rowOff>48918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9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40045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701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114711</xdr:rowOff>
    </xdr:from>
    <xdr:to>
      <xdr:col>67</xdr:col>
      <xdr:colOff>101600</xdr:colOff>
      <xdr:row>99</xdr:row>
      <xdr:rowOff>44861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91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35988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700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162810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令和３年度の住民一人当たりコストに係る各構成項目において、総務費は前年度に原子力損害賠償金を基金へ積立てていたこと等に伴い、前年度比</a:t>
          </a:r>
          <a:r>
            <a:rPr kumimoji="1" lang="en-US" altLang="ja-JP" sz="1300">
              <a:latin typeface="ＭＳ Ｐゴシック" panose="020B0600070205080204" pitchFamily="50" charset="-128"/>
              <a:ea typeface="ＭＳ Ｐゴシック" panose="020B0600070205080204" pitchFamily="50" charset="-128"/>
            </a:rPr>
            <a:t>535,504</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51.0</a:t>
          </a:r>
          <a:r>
            <a:rPr kumimoji="1" lang="ja-JP" altLang="en-US" sz="1300">
              <a:latin typeface="ＭＳ Ｐゴシック" panose="020B0600070205080204" pitchFamily="50" charset="-128"/>
              <a:ea typeface="ＭＳ Ｐゴシック" panose="020B0600070205080204" pitchFamily="50" charset="-128"/>
            </a:rPr>
            <a:t>％）となった。民生費は放課後児童クラブの建設や新型コロナウイルス感染症対策及び原油価格、物価高騰対策としての子育て世帯臨時特別給付金及び住民税非課税世帯等に対する臨時特別給付金等により、前年度比</a:t>
          </a:r>
          <a:r>
            <a:rPr kumimoji="1" lang="en-US" altLang="ja-JP" sz="1300">
              <a:latin typeface="ＭＳ Ｐゴシック" panose="020B0600070205080204" pitchFamily="50" charset="-128"/>
              <a:ea typeface="ＭＳ Ｐゴシック" panose="020B0600070205080204" pitchFamily="50" charset="-128"/>
            </a:rPr>
            <a:t>40,503</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％）となった。衛生費は新型コロナウイルス感染症予防接種事業や放射線測定器の購入等に伴い、前年度比</a:t>
          </a:r>
          <a:r>
            <a:rPr kumimoji="1" lang="en-US" altLang="ja-JP" sz="1300">
              <a:latin typeface="ＭＳ Ｐゴシック" panose="020B0600070205080204" pitchFamily="50" charset="-128"/>
              <a:ea typeface="ＭＳ Ｐゴシック" panose="020B0600070205080204" pitchFamily="50" charset="-128"/>
            </a:rPr>
            <a:t>13,680</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+41.3</a:t>
          </a:r>
          <a:r>
            <a:rPr kumimoji="1" lang="ja-JP" altLang="en-US" sz="1300">
              <a:latin typeface="ＭＳ Ｐゴシック" panose="020B0600070205080204" pitchFamily="50" charset="-128"/>
              <a:ea typeface="ＭＳ Ｐゴシック" panose="020B0600070205080204" pitchFamily="50" charset="-128"/>
            </a:rPr>
            <a:t>％）となった。労働費は新型コロナウイルス感染症対策に係る雇用・就業支援助成金を継続しているが、前年度比</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％）となった。農林水産業費は東日本大震災復旧復興事業に係る施設の整備が落ち着いてきたことにより減少傾向にあり、甘藷貯蔵施設の整備が終了したことに伴い、前年度比</a:t>
          </a:r>
          <a:r>
            <a:rPr kumimoji="1" lang="en-US" altLang="ja-JP" sz="1300">
              <a:latin typeface="ＭＳ Ｐゴシック" panose="020B0600070205080204" pitchFamily="50" charset="-128"/>
              <a:ea typeface="ＭＳ Ｐゴシック" panose="020B0600070205080204" pitchFamily="50" charset="-128"/>
            </a:rPr>
            <a:t>126,816</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42.9</a:t>
          </a:r>
          <a:r>
            <a:rPr kumimoji="1" lang="ja-JP" altLang="en-US" sz="1300">
              <a:latin typeface="ＭＳ Ｐゴシック" panose="020B0600070205080204" pitchFamily="50" charset="-128"/>
              <a:ea typeface="ＭＳ Ｐゴシック" panose="020B0600070205080204" pitchFamily="50" charset="-128"/>
            </a:rPr>
            <a:t>％）となった。商工費は産業再生エリア敷地造成工事の終了等により、前年度比</a:t>
          </a:r>
          <a:r>
            <a:rPr kumimoji="1" lang="en-US" altLang="ja-JP" sz="1300">
              <a:latin typeface="ＭＳ Ｐゴシック" panose="020B0600070205080204" pitchFamily="50" charset="-128"/>
              <a:ea typeface="ＭＳ Ｐゴシック" panose="020B0600070205080204" pitchFamily="50" charset="-128"/>
            </a:rPr>
            <a:t>68,036</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41.0</a:t>
          </a:r>
          <a:r>
            <a:rPr kumimoji="1" lang="ja-JP" altLang="en-US" sz="1300">
              <a:latin typeface="ＭＳ Ｐゴシック" panose="020B0600070205080204" pitchFamily="50" charset="-128"/>
              <a:ea typeface="ＭＳ Ｐゴシック" panose="020B0600070205080204" pitchFamily="50" charset="-128"/>
            </a:rPr>
            <a:t>％）となった。土木費は災害公営住宅管理基金への積替え等に伴い、前年度比</a:t>
          </a:r>
          <a:r>
            <a:rPr kumimoji="1" lang="en-US" altLang="ja-JP" sz="1300">
              <a:latin typeface="ＭＳ Ｐゴシック" panose="020B0600070205080204" pitchFamily="50" charset="-128"/>
              <a:ea typeface="ＭＳ Ｐゴシック" panose="020B0600070205080204" pitchFamily="50" charset="-128"/>
            </a:rPr>
            <a:t>73,218</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％）となった。消防費は防災行政無線の更新や消防屯所の改修等に伴い、前年度比</a:t>
          </a:r>
          <a:r>
            <a:rPr kumimoji="1" lang="en-US" altLang="ja-JP" sz="1300">
              <a:latin typeface="ＭＳ Ｐゴシック" panose="020B0600070205080204" pitchFamily="50" charset="-128"/>
              <a:ea typeface="ＭＳ Ｐゴシック" panose="020B0600070205080204" pitchFamily="50" charset="-128"/>
            </a:rPr>
            <a:t>11,224</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+34.2</a:t>
          </a:r>
          <a:r>
            <a:rPr kumimoji="1" lang="ja-JP" altLang="en-US" sz="1300">
              <a:latin typeface="ＭＳ Ｐゴシック" panose="020B0600070205080204" pitchFamily="50" charset="-128"/>
              <a:ea typeface="ＭＳ Ｐゴシック" panose="020B0600070205080204" pitchFamily="50" charset="-128"/>
            </a:rPr>
            <a:t>％）となった。教育費は小学校再開に向けた改修等に伴い、前年度比</a:t>
          </a:r>
          <a:r>
            <a:rPr kumimoji="1" lang="en-US" altLang="ja-JP" sz="1300">
              <a:latin typeface="ＭＳ Ｐゴシック" panose="020B0600070205080204" pitchFamily="50" charset="-128"/>
              <a:ea typeface="ＭＳ Ｐゴシック" panose="020B0600070205080204" pitchFamily="50" charset="-128"/>
            </a:rPr>
            <a:t>93,196</a:t>
          </a:r>
          <a:r>
            <a:rPr kumimoji="1" lang="ja-JP" altLang="en-US" sz="1300">
              <a:latin typeface="ＭＳ Ｐゴシック" panose="020B0600070205080204" pitchFamily="50" charset="-128"/>
              <a:ea typeface="ＭＳ Ｐゴシック" panose="020B0600070205080204" pitchFamily="50" charset="-128"/>
            </a:rPr>
            <a:t>円の増（</a:t>
          </a:r>
          <a:r>
            <a:rPr kumimoji="1" lang="en-US" altLang="ja-JP" sz="1300">
              <a:latin typeface="ＭＳ Ｐゴシック" panose="020B0600070205080204" pitchFamily="50" charset="-128"/>
              <a:ea typeface="ＭＳ Ｐゴシック" panose="020B0600070205080204" pitchFamily="50" charset="-128"/>
            </a:rPr>
            <a:t>+113.0</a:t>
          </a:r>
          <a:r>
            <a:rPr kumimoji="1" lang="ja-JP" altLang="en-US" sz="1300">
              <a:latin typeface="ＭＳ Ｐゴシック" panose="020B0600070205080204" pitchFamily="50" charset="-128"/>
              <a:ea typeface="ＭＳ Ｐゴシック" panose="020B0600070205080204" pitchFamily="50" charset="-128"/>
            </a:rPr>
            <a:t>％）となった。災害復旧費は道の駅物産館災害復旧及び令和元年度台風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号に係る橋梁災害復旧の終了に伴い、前年度比</a:t>
          </a:r>
          <a:r>
            <a:rPr kumimoji="1" lang="en-US" altLang="ja-JP" sz="1300">
              <a:latin typeface="ＭＳ Ｐゴシック" panose="020B0600070205080204" pitchFamily="50" charset="-128"/>
              <a:ea typeface="ＭＳ Ｐゴシック" panose="020B0600070205080204" pitchFamily="50" charset="-128"/>
            </a:rPr>
            <a:t>21,842</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45.5</a:t>
          </a:r>
          <a:r>
            <a:rPr kumimoji="1" lang="ja-JP" altLang="en-US" sz="1300">
              <a:latin typeface="ＭＳ Ｐゴシック" panose="020B0600070205080204" pitchFamily="50" charset="-128"/>
              <a:ea typeface="ＭＳ Ｐゴシック" panose="020B0600070205080204" pitchFamily="50" charset="-128"/>
            </a:rPr>
            <a:t>％）となった。公債費は新たな起債を抑制し、計画的に償還を行っていることから、前年度比</a:t>
          </a:r>
          <a:r>
            <a:rPr kumimoji="1" lang="en-US" altLang="ja-JP" sz="1300">
              <a:latin typeface="ＭＳ Ｐゴシック" panose="020B0600070205080204" pitchFamily="50" charset="-128"/>
              <a:ea typeface="ＭＳ Ｐゴシック" panose="020B0600070205080204" pitchFamily="50" charset="-128"/>
            </a:rPr>
            <a:t>3,512</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不測の災害等へ対応する為に財政調整基金へ積立てを行っているが、令和３年度の町単独費事業としては、道路法面大規模補修、下水道事業特別会計の公営企業法適用化に伴う繰出金等があったが、最終的には財政調整準備基金を取崩すことなく事業を執行できたことにより、標準財政規模比の財政調整基金残高は前年度比</a:t>
          </a:r>
          <a:r>
            <a:rPr kumimoji="1" lang="en-US" altLang="ja-JP" sz="1050">
              <a:latin typeface="ＭＳ ゴシック" pitchFamily="49" charset="-128"/>
              <a:ea typeface="ＭＳ ゴシック" pitchFamily="49" charset="-128"/>
            </a:rPr>
            <a:t>3.77</a:t>
          </a:r>
          <a:r>
            <a:rPr kumimoji="1" lang="ja-JP" altLang="en-US" sz="1050">
              <a:latin typeface="ＭＳ ゴシック" pitchFamily="49" charset="-128"/>
              <a:ea typeface="ＭＳ ゴシック" pitchFamily="49" charset="-128"/>
            </a:rPr>
            <a:t>ポイントの増となった。また、令和３年度の形式収支は</a:t>
          </a:r>
          <a:r>
            <a:rPr kumimoji="1" lang="en-US" altLang="ja-JP" sz="1050">
              <a:latin typeface="ＭＳ ゴシック" pitchFamily="49" charset="-128"/>
              <a:ea typeface="ＭＳ ゴシック" pitchFamily="49" charset="-128"/>
            </a:rPr>
            <a:t>1,473</a:t>
          </a:r>
          <a:r>
            <a:rPr kumimoji="1" lang="ja-JP" altLang="en-US" sz="1050">
              <a:latin typeface="ＭＳ ゴシック" pitchFamily="49" charset="-128"/>
              <a:ea typeface="ＭＳ ゴシック" pitchFamily="49" charset="-128"/>
            </a:rPr>
            <a:t>百円となったが、事業繰越に伴い翌年度へ繰越すべき財源が多額となったことで実質収支は</a:t>
          </a:r>
          <a:r>
            <a:rPr kumimoji="1" lang="en-US" altLang="ja-JP" sz="1050">
              <a:latin typeface="ＭＳ ゴシック" pitchFamily="49" charset="-128"/>
              <a:ea typeface="ＭＳ ゴシック" pitchFamily="49" charset="-128"/>
            </a:rPr>
            <a:t>798</a:t>
          </a:r>
          <a:r>
            <a:rPr kumimoji="1" lang="ja-JP" altLang="en-US" sz="1050">
              <a:latin typeface="ＭＳ ゴシック" pitchFamily="49" charset="-128"/>
              <a:ea typeface="ＭＳ ゴシック" pitchFamily="49" charset="-128"/>
            </a:rPr>
            <a:t>百円となり、財政標準規模比の実質収支額は前年度比</a:t>
          </a:r>
          <a:r>
            <a:rPr kumimoji="1" lang="en-US" altLang="ja-JP" sz="1050">
              <a:latin typeface="ＭＳ ゴシック" pitchFamily="49" charset="-128"/>
              <a:ea typeface="ＭＳ ゴシック" pitchFamily="49" charset="-128"/>
            </a:rPr>
            <a:t>7.3</a:t>
          </a:r>
          <a:r>
            <a:rPr kumimoji="1" lang="ja-JP" altLang="en-US" sz="1050">
              <a:latin typeface="ＭＳ ゴシック" pitchFamily="49" charset="-128"/>
              <a:ea typeface="ＭＳ ゴシック" pitchFamily="49" charset="-128"/>
            </a:rPr>
            <a:t>ポイントの減となった。これに伴い、実質単年度収支は前年度比</a:t>
          </a:r>
          <a:r>
            <a:rPr kumimoji="1" lang="en-US" altLang="ja-JP" sz="1050">
              <a:latin typeface="ＭＳ ゴシック" pitchFamily="49" charset="-128"/>
              <a:ea typeface="ＭＳ ゴシック" pitchFamily="49" charset="-128"/>
            </a:rPr>
            <a:t>1.41</a:t>
          </a:r>
          <a:r>
            <a:rPr kumimoji="1" lang="ja-JP" altLang="en-US" sz="1050">
              <a:latin typeface="ＭＳ ゴシック" pitchFamily="49" charset="-128"/>
              <a:ea typeface="ＭＳ ゴシック" pitchFamily="49" charset="-128"/>
            </a:rPr>
            <a:t>ポイントの減となり、赤字の状態が続いている。一時的な要因が含まれるものではあるが、財政運営戦略等に則りながら必要経費の見直し等の改善を検討していく必要がある。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生じておらず、健全な状態を保っているが、住宅用地造成事業特別会計では売れ残った分譲区画を抱えている状態であり、今後の販売促進方法が課題となっている。また、下水道事業特別会計においては使用料金改定等を行ってきたものの、一般会計からの繰出金は未だ多額となっており、令和５年度からは一部公営企業法適用化となることから、独立採算制の原則に立ち返り、財政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v2.e-naraha.local\&#32068;&#32340;&#21029;\01&#32207;&#21209;&#35506;\&#36001;&#25919;&#20418;\01&#36001;&#25919;&#20966;&#29702;&#29992;\R04&#22577;&#21578;&#12539;&#20966;&#29702;&#12539;&#22238;&#31572;\&#12304;315&#65288;&#27700;&#65289;&#12294;&#12305;&#20196;&#21644;&#65299;&#24180;&#24230;&#36001;&#25919;&#29366;&#27841;&#36039;&#26009;&#38598;&#12398;&#20316;&#25104;&#21450;&#12403;&#25552;&#20986;&#12395;&#12388;&#12356;&#12390;&#65288;&#20381;&#38972;&#65289;&#65288;3.15&#12288;17&#26178;&#65289;\&#22238;&#31572;\&#12304;&#36001;&#25919;&#29366;&#27841;&#36039;&#26009;&#38598;&#12305;_075426_&#26978;&#33865;&#30010;_202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R01</v>
          </cell>
          <cell r="C71" t="str">
            <v>R02</v>
          </cell>
          <cell r="D71" t="str">
            <v>R03</v>
          </cell>
        </row>
        <row r="72">
          <cell r="A72" t="str">
            <v>財政調整基金</v>
          </cell>
          <cell r="B72">
            <v>5412</v>
          </cell>
          <cell r="C72">
            <v>4796</v>
          </cell>
          <cell r="D72">
            <v>5290</v>
          </cell>
        </row>
        <row r="73">
          <cell r="A73" t="str">
            <v>減債基金</v>
          </cell>
          <cell r="B73">
            <v>83</v>
          </cell>
          <cell r="C73">
            <v>83</v>
          </cell>
          <cell r="D73">
            <v>83</v>
          </cell>
        </row>
        <row r="74">
          <cell r="A74" t="str">
            <v>その他特定目的基金</v>
          </cell>
          <cell r="B74">
            <v>10056</v>
          </cell>
          <cell r="C74">
            <v>13029</v>
          </cell>
          <cell r="D74">
            <v>12748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12982512</v>
      </c>
      <c r="BO4" s="410"/>
      <c r="BP4" s="410"/>
      <c r="BQ4" s="410"/>
      <c r="BR4" s="410"/>
      <c r="BS4" s="410"/>
      <c r="BT4" s="410"/>
      <c r="BU4" s="411"/>
      <c r="BV4" s="409">
        <v>17538787</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22</v>
      </c>
      <c r="CU4" s="416"/>
      <c r="CV4" s="416"/>
      <c r="CW4" s="416"/>
      <c r="CX4" s="416"/>
      <c r="CY4" s="416"/>
      <c r="CZ4" s="416"/>
      <c r="DA4" s="417"/>
      <c r="DB4" s="415">
        <v>29.3</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11509873</v>
      </c>
      <c r="BO5" s="447"/>
      <c r="BP5" s="447"/>
      <c r="BQ5" s="447"/>
      <c r="BR5" s="447"/>
      <c r="BS5" s="447"/>
      <c r="BT5" s="447"/>
      <c r="BU5" s="448"/>
      <c r="BV5" s="446">
        <v>15206678</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75.7</v>
      </c>
      <c r="CU5" s="444"/>
      <c r="CV5" s="444"/>
      <c r="CW5" s="444"/>
      <c r="CX5" s="444"/>
      <c r="CY5" s="444"/>
      <c r="CZ5" s="444"/>
      <c r="DA5" s="445"/>
      <c r="DB5" s="443">
        <v>81.5</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1472639</v>
      </c>
      <c r="BO6" s="447"/>
      <c r="BP6" s="447"/>
      <c r="BQ6" s="447"/>
      <c r="BR6" s="447"/>
      <c r="BS6" s="447"/>
      <c r="BT6" s="447"/>
      <c r="BU6" s="448"/>
      <c r="BV6" s="446">
        <v>2332109</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75.7</v>
      </c>
      <c r="CU6" s="484"/>
      <c r="CV6" s="484"/>
      <c r="CW6" s="484"/>
      <c r="CX6" s="484"/>
      <c r="CY6" s="484"/>
      <c r="CZ6" s="484"/>
      <c r="DA6" s="485"/>
      <c r="DB6" s="483">
        <v>82.2</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705923</v>
      </c>
      <c r="BO7" s="447"/>
      <c r="BP7" s="447"/>
      <c r="BQ7" s="447"/>
      <c r="BR7" s="447"/>
      <c r="BS7" s="447"/>
      <c r="BT7" s="447"/>
      <c r="BU7" s="448"/>
      <c r="BV7" s="446">
        <v>1383032</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3483055</v>
      </c>
      <c r="CU7" s="447"/>
      <c r="CV7" s="447"/>
      <c r="CW7" s="447"/>
      <c r="CX7" s="447"/>
      <c r="CY7" s="447"/>
      <c r="CZ7" s="447"/>
      <c r="DA7" s="448"/>
      <c r="DB7" s="446">
        <v>3237944</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102</v>
      </c>
      <c r="AV8" s="479"/>
      <c r="AW8" s="479"/>
      <c r="AX8" s="479"/>
      <c r="AY8" s="480" t="s">
        <v>110</v>
      </c>
      <c r="AZ8" s="481"/>
      <c r="BA8" s="481"/>
      <c r="BB8" s="481"/>
      <c r="BC8" s="481"/>
      <c r="BD8" s="481"/>
      <c r="BE8" s="481"/>
      <c r="BF8" s="481"/>
      <c r="BG8" s="481"/>
      <c r="BH8" s="481"/>
      <c r="BI8" s="481"/>
      <c r="BJ8" s="481"/>
      <c r="BK8" s="481"/>
      <c r="BL8" s="481"/>
      <c r="BM8" s="482"/>
      <c r="BN8" s="446">
        <v>766716</v>
      </c>
      <c r="BO8" s="447"/>
      <c r="BP8" s="447"/>
      <c r="BQ8" s="447"/>
      <c r="BR8" s="447"/>
      <c r="BS8" s="447"/>
      <c r="BT8" s="447"/>
      <c r="BU8" s="448"/>
      <c r="BV8" s="446">
        <v>949077</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0.83</v>
      </c>
      <c r="CU8" s="487"/>
      <c r="CV8" s="487"/>
      <c r="CW8" s="487"/>
      <c r="CX8" s="487"/>
      <c r="CY8" s="487"/>
      <c r="CZ8" s="487"/>
      <c r="DA8" s="488"/>
      <c r="DB8" s="486">
        <v>0.86</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3710</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-182361</v>
      </c>
      <c r="BO9" s="447"/>
      <c r="BP9" s="447"/>
      <c r="BQ9" s="447"/>
      <c r="BR9" s="447"/>
      <c r="BS9" s="447"/>
      <c r="BT9" s="447"/>
      <c r="BU9" s="448"/>
      <c r="BV9" s="446">
        <v>652428</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1.8</v>
      </c>
      <c r="CU9" s="444"/>
      <c r="CV9" s="444"/>
      <c r="CW9" s="444"/>
      <c r="CX9" s="444"/>
      <c r="CY9" s="444"/>
      <c r="CZ9" s="444"/>
      <c r="DA9" s="445"/>
      <c r="DB9" s="443">
        <v>2</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118</v>
      </c>
      <c r="M10" s="476"/>
      <c r="N10" s="476"/>
      <c r="O10" s="476"/>
      <c r="P10" s="476"/>
      <c r="Q10" s="477"/>
      <c r="R10" s="497">
        <v>975</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3565</v>
      </c>
      <c r="BO10" s="447"/>
      <c r="BP10" s="447"/>
      <c r="BQ10" s="447"/>
      <c r="BR10" s="447"/>
      <c r="BS10" s="447"/>
      <c r="BT10" s="447"/>
      <c r="BU10" s="448"/>
      <c r="BV10" s="446">
        <v>2962</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x14ac:dyDescent="0.2">
      <c r="A12" s="178"/>
      <c r="B12" s="506" t="s">
        <v>130</v>
      </c>
      <c r="C12" s="507"/>
      <c r="D12" s="507"/>
      <c r="E12" s="507"/>
      <c r="F12" s="507"/>
      <c r="G12" s="507"/>
      <c r="H12" s="507"/>
      <c r="I12" s="507"/>
      <c r="J12" s="507"/>
      <c r="K12" s="508"/>
      <c r="L12" s="515" t="s">
        <v>131</v>
      </c>
      <c r="M12" s="516"/>
      <c r="N12" s="516"/>
      <c r="O12" s="516"/>
      <c r="P12" s="516"/>
      <c r="Q12" s="517"/>
      <c r="R12" s="518">
        <v>6682</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94</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775804</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137</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138</v>
      </c>
      <c r="N13" s="538"/>
      <c r="O13" s="538"/>
      <c r="P13" s="538"/>
      <c r="Q13" s="539"/>
      <c r="R13" s="530">
        <v>6594</v>
      </c>
      <c r="S13" s="531"/>
      <c r="T13" s="531"/>
      <c r="U13" s="531"/>
      <c r="V13" s="532"/>
      <c r="W13" s="462" t="s">
        <v>139</v>
      </c>
      <c r="X13" s="463"/>
      <c r="Y13" s="463"/>
      <c r="Z13" s="463"/>
      <c r="AA13" s="463"/>
      <c r="AB13" s="453"/>
      <c r="AC13" s="497">
        <v>67</v>
      </c>
      <c r="AD13" s="498"/>
      <c r="AE13" s="498"/>
      <c r="AF13" s="498"/>
      <c r="AG13" s="540"/>
      <c r="AH13" s="497">
        <v>9</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-178796</v>
      </c>
      <c r="BO13" s="447"/>
      <c r="BP13" s="447"/>
      <c r="BQ13" s="447"/>
      <c r="BR13" s="447"/>
      <c r="BS13" s="447"/>
      <c r="BT13" s="447"/>
      <c r="BU13" s="448"/>
      <c r="BV13" s="446">
        <v>-120414</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0</v>
      </c>
      <c r="CU13" s="444"/>
      <c r="CV13" s="444"/>
      <c r="CW13" s="444"/>
      <c r="CX13" s="444"/>
      <c r="CY13" s="444"/>
      <c r="CZ13" s="444"/>
      <c r="DA13" s="445"/>
      <c r="DB13" s="443">
        <v>0.5</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144</v>
      </c>
      <c r="M14" s="528"/>
      <c r="N14" s="528"/>
      <c r="O14" s="528"/>
      <c r="P14" s="528"/>
      <c r="Q14" s="529"/>
      <c r="R14" s="530">
        <v>6767</v>
      </c>
      <c r="S14" s="531"/>
      <c r="T14" s="531"/>
      <c r="U14" s="531"/>
      <c r="V14" s="532"/>
      <c r="W14" s="436"/>
      <c r="X14" s="437"/>
      <c r="Y14" s="437"/>
      <c r="Z14" s="437"/>
      <c r="AA14" s="437"/>
      <c r="AB14" s="426"/>
      <c r="AC14" s="533">
        <v>4.0999999999999996</v>
      </c>
      <c r="AD14" s="534"/>
      <c r="AE14" s="534"/>
      <c r="AF14" s="534"/>
      <c r="AG14" s="535"/>
      <c r="AH14" s="533">
        <v>1.2</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t="s">
        <v>137</v>
      </c>
      <c r="CU14" s="545"/>
      <c r="CV14" s="545"/>
      <c r="CW14" s="545"/>
      <c r="CX14" s="545"/>
      <c r="CY14" s="545"/>
      <c r="CZ14" s="545"/>
      <c r="DA14" s="546"/>
      <c r="DB14" s="544" t="s">
        <v>137</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138</v>
      </c>
      <c r="N15" s="538"/>
      <c r="O15" s="538"/>
      <c r="P15" s="538"/>
      <c r="Q15" s="539"/>
      <c r="R15" s="530">
        <v>6716</v>
      </c>
      <c r="S15" s="531"/>
      <c r="T15" s="531"/>
      <c r="U15" s="531"/>
      <c r="V15" s="532"/>
      <c r="W15" s="462" t="s">
        <v>146</v>
      </c>
      <c r="X15" s="463"/>
      <c r="Y15" s="463"/>
      <c r="Z15" s="463"/>
      <c r="AA15" s="463"/>
      <c r="AB15" s="453"/>
      <c r="AC15" s="497">
        <v>472</v>
      </c>
      <c r="AD15" s="498"/>
      <c r="AE15" s="498"/>
      <c r="AF15" s="498"/>
      <c r="AG15" s="540"/>
      <c r="AH15" s="497">
        <v>520</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1919151</v>
      </c>
      <c r="BO15" s="410"/>
      <c r="BP15" s="410"/>
      <c r="BQ15" s="410"/>
      <c r="BR15" s="410"/>
      <c r="BS15" s="410"/>
      <c r="BT15" s="410"/>
      <c r="BU15" s="411"/>
      <c r="BV15" s="409">
        <v>2022959</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29</v>
      </c>
      <c r="AD16" s="534"/>
      <c r="AE16" s="534"/>
      <c r="AF16" s="534"/>
      <c r="AG16" s="535"/>
      <c r="AH16" s="533">
        <v>69.900000000000006</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2538703</v>
      </c>
      <c r="BO16" s="447"/>
      <c r="BP16" s="447"/>
      <c r="BQ16" s="447"/>
      <c r="BR16" s="447"/>
      <c r="BS16" s="447"/>
      <c r="BT16" s="447"/>
      <c r="BU16" s="448"/>
      <c r="BV16" s="446">
        <v>2416698</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1086</v>
      </c>
      <c r="AD17" s="498"/>
      <c r="AE17" s="498"/>
      <c r="AF17" s="498"/>
      <c r="AG17" s="540"/>
      <c r="AH17" s="497">
        <v>215</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2493215</v>
      </c>
      <c r="BO17" s="447"/>
      <c r="BP17" s="447"/>
      <c r="BQ17" s="447"/>
      <c r="BR17" s="447"/>
      <c r="BS17" s="447"/>
      <c r="BT17" s="447"/>
      <c r="BU17" s="448"/>
      <c r="BV17" s="446">
        <v>2632156</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156</v>
      </c>
      <c r="C18" s="489"/>
      <c r="D18" s="489"/>
      <c r="E18" s="569"/>
      <c r="F18" s="569"/>
      <c r="G18" s="569"/>
      <c r="H18" s="569"/>
      <c r="I18" s="569"/>
      <c r="J18" s="569"/>
      <c r="K18" s="569"/>
      <c r="L18" s="570">
        <v>103.64</v>
      </c>
      <c r="M18" s="570"/>
      <c r="N18" s="570"/>
      <c r="O18" s="570"/>
      <c r="P18" s="570"/>
      <c r="Q18" s="570"/>
      <c r="R18" s="571"/>
      <c r="S18" s="571"/>
      <c r="T18" s="571"/>
      <c r="U18" s="571"/>
      <c r="V18" s="572"/>
      <c r="W18" s="464"/>
      <c r="X18" s="465"/>
      <c r="Y18" s="465"/>
      <c r="Z18" s="465"/>
      <c r="AA18" s="465"/>
      <c r="AB18" s="456"/>
      <c r="AC18" s="573">
        <v>66.8</v>
      </c>
      <c r="AD18" s="574"/>
      <c r="AE18" s="574"/>
      <c r="AF18" s="574"/>
      <c r="AG18" s="575"/>
      <c r="AH18" s="573">
        <v>28.9</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2170298</v>
      </c>
      <c r="BO18" s="447"/>
      <c r="BP18" s="447"/>
      <c r="BQ18" s="447"/>
      <c r="BR18" s="447"/>
      <c r="BS18" s="447"/>
      <c r="BT18" s="447"/>
      <c r="BU18" s="448"/>
      <c r="BV18" s="446">
        <v>2186804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158</v>
      </c>
      <c r="C19" s="489"/>
      <c r="D19" s="489"/>
      <c r="E19" s="569"/>
      <c r="F19" s="569"/>
      <c r="G19" s="569"/>
      <c r="H19" s="569"/>
      <c r="I19" s="569"/>
      <c r="J19" s="569"/>
      <c r="K19" s="569"/>
      <c r="L19" s="577">
        <v>36</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6391478</v>
      </c>
      <c r="BO19" s="447"/>
      <c r="BP19" s="447"/>
      <c r="BQ19" s="447"/>
      <c r="BR19" s="447"/>
      <c r="BS19" s="447"/>
      <c r="BT19" s="447"/>
      <c r="BU19" s="448"/>
      <c r="BV19" s="446">
        <v>6943856</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160</v>
      </c>
      <c r="C20" s="489"/>
      <c r="D20" s="489"/>
      <c r="E20" s="569"/>
      <c r="F20" s="569"/>
      <c r="G20" s="569"/>
      <c r="H20" s="569"/>
      <c r="I20" s="569"/>
      <c r="J20" s="569"/>
      <c r="K20" s="569"/>
      <c r="L20" s="577">
        <v>1977</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597846</v>
      </c>
      <c r="BO22" s="410"/>
      <c r="BP22" s="410"/>
      <c r="BQ22" s="410"/>
      <c r="BR22" s="410"/>
      <c r="BS22" s="410"/>
      <c r="BT22" s="410"/>
      <c r="BU22" s="411"/>
      <c r="BV22" s="409">
        <v>712258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580702</v>
      </c>
      <c r="BO23" s="447"/>
      <c r="BP23" s="447"/>
      <c r="BQ23" s="447"/>
      <c r="BR23" s="447"/>
      <c r="BS23" s="447"/>
      <c r="BT23" s="447"/>
      <c r="BU23" s="448"/>
      <c r="BV23" s="446">
        <v>694645</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170</v>
      </c>
      <c r="F24" s="476"/>
      <c r="G24" s="476"/>
      <c r="H24" s="476"/>
      <c r="I24" s="476"/>
      <c r="J24" s="476"/>
      <c r="K24" s="477"/>
      <c r="L24" s="497">
        <v>1</v>
      </c>
      <c r="M24" s="498"/>
      <c r="N24" s="498"/>
      <c r="O24" s="498"/>
      <c r="P24" s="540"/>
      <c r="Q24" s="497">
        <v>7780</v>
      </c>
      <c r="R24" s="498"/>
      <c r="S24" s="498"/>
      <c r="T24" s="498"/>
      <c r="U24" s="498"/>
      <c r="V24" s="540"/>
      <c r="W24" s="592"/>
      <c r="X24" s="593"/>
      <c r="Y24" s="594"/>
      <c r="Z24" s="496" t="s">
        <v>171</v>
      </c>
      <c r="AA24" s="476"/>
      <c r="AB24" s="476"/>
      <c r="AC24" s="476"/>
      <c r="AD24" s="476"/>
      <c r="AE24" s="476"/>
      <c r="AF24" s="476"/>
      <c r="AG24" s="477"/>
      <c r="AH24" s="497">
        <v>100</v>
      </c>
      <c r="AI24" s="498"/>
      <c r="AJ24" s="498"/>
      <c r="AK24" s="498"/>
      <c r="AL24" s="540"/>
      <c r="AM24" s="497">
        <v>296700</v>
      </c>
      <c r="AN24" s="498"/>
      <c r="AO24" s="498"/>
      <c r="AP24" s="498"/>
      <c r="AQ24" s="498"/>
      <c r="AR24" s="540"/>
      <c r="AS24" s="497">
        <v>2967</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311409</v>
      </c>
      <c r="BO24" s="447"/>
      <c r="BP24" s="447"/>
      <c r="BQ24" s="447"/>
      <c r="BR24" s="447"/>
      <c r="BS24" s="447"/>
      <c r="BT24" s="447"/>
      <c r="BU24" s="448"/>
      <c r="BV24" s="446">
        <v>385969</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173</v>
      </c>
      <c r="F25" s="476"/>
      <c r="G25" s="476"/>
      <c r="H25" s="476"/>
      <c r="I25" s="476"/>
      <c r="J25" s="476"/>
      <c r="K25" s="477"/>
      <c r="L25" s="497">
        <v>1</v>
      </c>
      <c r="M25" s="498"/>
      <c r="N25" s="498"/>
      <c r="O25" s="498"/>
      <c r="P25" s="540"/>
      <c r="Q25" s="497">
        <v>6170</v>
      </c>
      <c r="R25" s="498"/>
      <c r="S25" s="498"/>
      <c r="T25" s="498"/>
      <c r="U25" s="498"/>
      <c r="V25" s="540"/>
      <c r="W25" s="592"/>
      <c r="X25" s="593"/>
      <c r="Y25" s="594"/>
      <c r="Z25" s="496" t="s">
        <v>174</v>
      </c>
      <c r="AA25" s="476"/>
      <c r="AB25" s="476"/>
      <c r="AC25" s="476"/>
      <c r="AD25" s="476"/>
      <c r="AE25" s="476"/>
      <c r="AF25" s="476"/>
      <c r="AG25" s="477"/>
      <c r="AH25" s="497" t="s">
        <v>137</v>
      </c>
      <c r="AI25" s="498"/>
      <c r="AJ25" s="498"/>
      <c r="AK25" s="498"/>
      <c r="AL25" s="540"/>
      <c r="AM25" s="497" t="s">
        <v>137</v>
      </c>
      <c r="AN25" s="498"/>
      <c r="AO25" s="498"/>
      <c r="AP25" s="498"/>
      <c r="AQ25" s="498"/>
      <c r="AR25" s="540"/>
      <c r="AS25" s="497" t="s">
        <v>129</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605300</v>
      </c>
      <c r="BO25" s="410"/>
      <c r="BP25" s="410"/>
      <c r="BQ25" s="410"/>
      <c r="BR25" s="410"/>
      <c r="BS25" s="410"/>
      <c r="BT25" s="410"/>
      <c r="BU25" s="411"/>
      <c r="BV25" s="409">
        <v>258824</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176</v>
      </c>
      <c r="F26" s="476"/>
      <c r="G26" s="476"/>
      <c r="H26" s="476"/>
      <c r="I26" s="476"/>
      <c r="J26" s="476"/>
      <c r="K26" s="477"/>
      <c r="L26" s="497">
        <v>1</v>
      </c>
      <c r="M26" s="498"/>
      <c r="N26" s="498"/>
      <c r="O26" s="498"/>
      <c r="P26" s="540"/>
      <c r="Q26" s="497">
        <v>5660</v>
      </c>
      <c r="R26" s="498"/>
      <c r="S26" s="498"/>
      <c r="T26" s="498"/>
      <c r="U26" s="498"/>
      <c r="V26" s="540"/>
      <c r="W26" s="592"/>
      <c r="X26" s="593"/>
      <c r="Y26" s="594"/>
      <c r="Z26" s="496" t="s">
        <v>177</v>
      </c>
      <c r="AA26" s="598"/>
      <c r="AB26" s="598"/>
      <c r="AC26" s="598"/>
      <c r="AD26" s="598"/>
      <c r="AE26" s="598"/>
      <c r="AF26" s="598"/>
      <c r="AG26" s="599"/>
      <c r="AH26" s="497">
        <v>1</v>
      </c>
      <c r="AI26" s="498"/>
      <c r="AJ26" s="498"/>
      <c r="AK26" s="498"/>
      <c r="AL26" s="540"/>
      <c r="AM26" s="497" t="s">
        <v>178</v>
      </c>
      <c r="AN26" s="498"/>
      <c r="AO26" s="498"/>
      <c r="AP26" s="498"/>
      <c r="AQ26" s="498"/>
      <c r="AR26" s="540"/>
      <c r="AS26" s="497" t="s">
        <v>179</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129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181</v>
      </c>
      <c r="F27" s="476"/>
      <c r="G27" s="476"/>
      <c r="H27" s="476"/>
      <c r="I27" s="476"/>
      <c r="J27" s="476"/>
      <c r="K27" s="477"/>
      <c r="L27" s="497">
        <v>1</v>
      </c>
      <c r="M27" s="498"/>
      <c r="N27" s="498"/>
      <c r="O27" s="498"/>
      <c r="P27" s="540"/>
      <c r="Q27" s="497">
        <v>2960</v>
      </c>
      <c r="R27" s="498"/>
      <c r="S27" s="498"/>
      <c r="T27" s="498"/>
      <c r="U27" s="498"/>
      <c r="V27" s="540"/>
      <c r="W27" s="592"/>
      <c r="X27" s="593"/>
      <c r="Y27" s="594"/>
      <c r="Z27" s="496" t="s">
        <v>182</v>
      </c>
      <c r="AA27" s="476"/>
      <c r="AB27" s="476"/>
      <c r="AC27" s="476"/>
      <c r="AD27" s="476"/>
      <c r="AE27" s="476"/>
      <c r="AF27" s="476"/>
      <c r="AG27" s="477"/>
      <c r="AH27" s="497">
        <v>4</v>
      </c>
      <c r="AI27" s="498"/>
      <c r="AJ27" s="498"/>
      <c r="AK27" s="498"/>
      <c r="AL27" s="540"/>
      <c r="AM27" s="497">
        <v>9702</v>
      </c>
      <c r="AN27" s="498"/>
      <c r="AO27" s="498"/>
      <c r="AP27" s="498"/>
      <c r="AQ27" s="498"/>
      <c r="AR27" s="540"/>
      <c r="AS27" s="497">
        <v>2426</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300000</v>
      </c>
      <c r="BO27" s="566"/>
      <c r="BP27" s="566"/>
      <c r="BQ27" s="566"/>
      <c r="BR27" s="566"/>
      <c r="BS27" s="566"/>
      <c r="BT27" s="566"/>
      <c r="BU27" s="567"/>
      <c r="BV27" s="565">
        <v>300000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184</v>
      </c>
      <c r="F28" s="476"/>
      <c r="G28" s="476"/>
      <c r="H28" s="476"/>
      <c r="I28" s="476"/>
      <c r="J28" s="476"/>
      <c r="K28" s="477"/>
      <c r="L28" s="497">
        <v>1</v>
      </c>
      <c r="M28" s="498"/>
      <c r="N28" s="498"/>
      <c r="O28" s="498"/>
      <c r="P28" s="540"/>
      <c r="Q28" s="497">
        <v>2540</v>
      </c>
      <c r="R28" s="498"/>
      <c r="S28" s="498"/>
      <c r="T28" s="498"/>
      <c r="U28" s="498"/>
      <c r="V28" s="540"/>
      <c r="W28" s="592"/>
      <c r="X28" s="593"/>
      <c r="Y28" s="594"/>
      <c r="Z28" s="496" t="s">
        <v>185</v>
      </c>
      <c r="AA28" s="476"/>
      <c r="AB28" s="476"/>
      <c r="AC28" s="476"/>
      <c r="AD28" s="476"/>
      <c r="AE28" s="476"/>
      <c r="AF28" s="476"/>
      <c r="AG28" s="477"/>
      <c r="AH28" s="497" t="s">
        <v>137</v>
      </c>
      <c r="AI28" s="498"/>
      <c r="AJ28" s="498"/>
      <c r="AK28" s="498"/>
      <c r="AL28" s="540"/>
      <c r="AM28" s="497" t="s">
        <v>137</v>
      </c>
      <c r="AN28" s="498"/>
      <c r="AO28" s="498"/>
      <c r="AP28" s="498"/>
      <c r="AQ28" s="498"/>
      <c r="AR28" s="540"/>
      <c r="AS28" s="497" t="s">
        <v>129</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5290466</v>
      </c>
      <c r="BO28" s="410"/>
      <c r="BP28" s="410"/>
      <c r="BQ28" s="410"/>
      <c r="BR28" s="410"/>
      <c r="BS28" s="410"/>
      <c r="BT28" s="410"/>
      <c r="BU28" s="411"/>
      <c r="BV28" s="409">
        <v>4795901</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187</v>
      </c>
      <c r="F29" s="476"/>
      <c r="G29" s="476"/>
      <c r="H29" s="476"/>
      <c r="I29" s="476"/>
      <c r="J29" s="476"/>
      <c r="K29" s="477"/>
      <c r="L29" s="497">
        <v>10</v>
      </c>
      <c r="M29" s="498"/>
      <c r="N29" s="498"/>
      <c r="O29" s="498"/>
      <c r="P29" s="540"/>
      <c r="Q29" s="497">
        <v>2380</v>
      </c>
      <c r="R29" s="498"/>
      <c r="S29" s="498"/>
      <c r="T29" s="498"/>
      <c r="U29" s="498"/>
      <c r="V29" s="540"/>
      <c r="W29" s="595"/>
      <c r="X29" s="596"/>
      <c r="Y29" s="597"/>
      <c r="Z29" s="496" t="s">
        <v>188</v>
      </c>
      <c r="AA29" s="476"/>
      <c r="AB29" s="476"/>
      <c r="AC29" s="476"/>
      <c r="AD29" s="476"/>
      <c r="AE29" s="476"/>
      <c r="AF29" s="476"/>
      <c r="AG29" s="477"/>
      <c r="AH29" s="497">
        <v>104</v>
      </c>
      <c r="AI29" s="498"/>
      <c r="AJ29" s="498"/>
      <c r="AK29" s="498"/>
      <c r="AL29" s="540"/>
      <c r="AM29" s="497">
        <v>306402</v>
      </c>
      <c r="AN29" s="498"/>
      <c r="AO29" s="498"/>
      <c r="AP29" s="498"/>
      <c r="AQ29" s="498"/>
      <c r="AR29" s="540"/>
      <c r="AS29" s="497">
        <v>2946</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82916</v>
      </c>
      <c r="BO29" s="447"/>
      <c r="BP29" s="447"/>
      <c r="BQ29" s="447"/>
      <c r="BR29" s="447"/>
      <c r="BS29" s="447"/>
      <c r="BT29" s="447"/>
      <c r="BU29" s="448"/>
      <c r="BV29" s="446">
        <v>82914</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97.1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12747536</v>
      </c>
      <c r="BO30" s="566"/>
      <c r="BP30" s="566"/>
      <c r="BQ30" s="566"/>
      <c r="BR30" s="566"/>
      <c r="BS30" s="566"/>
      <c r="BT30" s="566"/>
      <c r="BU30" s="567"/>
      <c r="BV30" s="565">
        <v>13029317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200</v>
      </c>
      <c r="X33" s="435"/>
      <c r="Y33" s="435"/>
      <c r="Z33" s="435"/>
      <c r="AA33" s="435"/>
      <c r="AB33" s="435"/>
      <c r="AC33" s="435"/>
      <c r="AD33" s="435"/>
      <c r="AE33" s="435"/>
      <c r="AF33" s="435"/>
      <c r="AG33" s="435"/>
      <c r="AH33" s="435"/>
      <c r="AI33" s="435"/>
      <c r="AJ33" s="435"/>
      <c r="AK33" s="435"/>
      <c r="AL33" s="203"/>
      <c r="AM33" s="470" t="s">
        <v>199</v>
      </c>
      <c r="AN33" s="470"/>
      <c r="AO33" s="435" t="s">
        <v>198</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197</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5</v>
      </c>
      <c r="BF34" s="636"/>
      <c r="BG34" s="637" t="str">
        <f>IF('各会計、関係団体の財政状況及び健全化判断比率'!B31="","",'各会計、関係団体の財政状況及び健全化判断比率'!B31)</f>
        <v>下水道事業特別会計</v>
      </c>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福島県後期高齢者医療広域連合一般会計</v>
      </c>
      <c r="BZ34" s="637"/>
      <c r="CA34" s="637"/>
      <c r="CB34" s="637"/>
      <c r="CC34" s="637"/>
      <c r="CD34" s="637"/>
      <c r="CE34" s="637"/>
      <c r="CF34" s="637"/>
      <c r="CG34" s="637"/>
      <c r="CH34" s="637"/>
      <c r="CI34" s="637"/>
      <c r="CJ34" s="637"/>
      <c r="CK34" s="637"/>
      <c r="CL34" s="637"/>
      <c r="CM34" s="637"/>
      <c r="CN34" s="178"/>
      <c r="CO34" s="636">
        <f>IF(CQ34="","",MAX(C34:D43,U34:V43,AM34:AN43,BE34:BF43,BW34:BX43)+1)</f>
        <v>17</v>
      </c>
      <c r="CP34" s="636"/>
      <c r="CQ34" s="637" t="str">
        <f>IF('各会計、関係団体の財政状況及び健全化判断比率'!BS7="","",'各会計、関係団体の財政状況及び健全化判断比率'!BS7)</f>
        <v>一般社団法人ならはみらい</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6</v>
      </c>
      <c r="BF35" s="636"/>
      <c r="BG35" s="637" t="str">
        <f>IF('各会計、関係団体の財政状況及び健全化判断比率'!B32="","",'各会計、関係団体の財政状況及び健全化判断比率'!B32)</f>
        <v>住宅用地造成事業特別会計</v>
      </c>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福島県後期高齢者医療広域連合後期高齢者医療特別会計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双葉地方水道企業団　水道事業会計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双葉地方水道企業団　工業用水道事業会計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福島県市町村総合事務組合　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福島県市町村総合事務組合　消防補償等特別会計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13</v>
      </c>
      <c r="BX40" s="636"/>
      <c r="BY40" s="637" t="str">
        <f>IF('各会計、関係団体の財政状況及び健全化判断比率'!B74="","",'各会計、関係団体の財政状況及び健全化判断比率'!B74)</f>
        <v>福島県市町村総合事務組合　消防賞じゅつ金特別会計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14</v>
      </c>
      <c r="BX41" s="636"/>
      <c r="BY41" s="637" t="str">
        <f>IF('各会計、関係団体の財政状況及び健全化判断比率'!B75="","",'各会計、関係団体の財政状況及び健全化判断比率'!B75)</f>
        <v>福島県市町村総合事務組合　非常勤職員公務災害補償特別会計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15</v>
      </c>
      <c r="BX42" s="636"/>
      <c r="BY42" s="637" t="str">
        <f>IF('各会計、関係団体の財政状況及び健全化判断比率'!B76="","",'各会計、関係団体の財政状況及び健全化判断比率'!B76)</f>
        <v>福島県市町村総合事務組合　自治会館管理特別会計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16</v>
      </c>
      <c r="BX43" s="636"/>
      <c r="BY43" s="637" t="str">
        <f>IF('各会計、関係団体の財政状況及び健全化判断比率'!B77="","",'各会計、関係団体の財政状況及び健全化判断比率'!B77)</f>
        <v>双葉地方広域市町村圏組合　一般会計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row r="54" spans="5:113" x14ac:dyDescent="0.2"/>
    <row r="55" spans="5:113" x14ac:dyDescent="0.2"/>
    <row r="56" spans="5:113" x14ac:dyDescent="0.2"/>
  </sheetData>
  <sheetProtection algorithmName="SHA-512" hashValue="/JufCoAOZwIQu1tPGCs7CBlQKH0TGqcjiEwie02SUwO8djM1xvH+6w6QuHkX7oT8I5RAD4xySdNDxaccOQ5uWw==" saltValue="0GQdi2V5TINCq8D7gq290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Y10" sqref="AY10:BM10"/>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15" t="s">
        <v>572</v>
      </c>
      <c r="D34" s="1215"/>
      <c r="E34" s="1216"/>
      <c r="F34" s="32">
        <v>96.68</v>
      </c>
      <c r="G34" s="33">
        <v>25.09</v>
      </c>
      <c r="H34" s="33">
        <v>9.73</v>
      </c>
      <c r="I34" s="33">
        <v>29.31</v>
      </c>
      <c r="J34" s="34">
        <v>22.01</v>
      </c>
      <c r="K34" s="22"/>
      <c r="L34" s="22"/>
      <c r="M34" s="22"/>
      <c r="N34" s="22"/>
      <c r="O34" s="22"/>
      <c r="P34" s="22"/>
    </row>
    <row r="35" spans="1:16" ht="39" customHeight="1" x14ac:dyDescent="0.2">
      <c r="A35" s="22"/>
      <c r="B35" s="35"/>
      <c r="C35" s="1209" t="s">
        <v>573</v>
      </c>
      <c r="D35" s="1210"/>
      <c r="E35" s="1211"/>
      <c r="F35" s="36">
        <v>2.81</v>
      </c>
      <c r="G35" s="37">
        <v>15.53</v>
      </c>
      <c r="H35" s="37">
        <v>12.7</v>
      </c>
      <c r="I35" s="37">
        <v>12.23</v>
      </c>
      <c r="J35" s="38">
        <v>11.11</v>
      </c>
      <c r="K35" s="22"/>
      <c r="L35" s="22"/>
      <c r="M35" s="22"/>
      <c r="N35" s="22"/>
      <c r="O35" s="22"/>
      <c r="P35" s="22"/>
    </row>
    <row r="36" spans="1:16" ht="39" customHeight="1" x14ac:dyDescent="0.2">
      <c r="A36" s="22"/>
      <c r="B36" s="35"/>
      <c r="C36" s="1209" t="s">
        <v>574</v>
      </c>
      <c r="D36" s="1210"/>
      <c r="E36" s="1211"/>
      <c r="F36" s="36">
        <v>17.600000000000001</v>
      </c>
      <c r="G36" s="37">
        <v>2.65</v>
      </c>
      <c r="H36" s="37">
        <v>5.67</v>
      </c>
      <c r="I36" s="37">
        <v>4.08</v>
      </c>
      <c r="J36" s="38">
        <v>3.24</v>
      </c>
      <c r="K36" s="22"/>
      <c r="L36" s="22"/>
      <c r="M36" s="22"/>
      <c r="N36" s="22"/>
      <c r="O36" s="22"/>
      <c r="P36" s="22"/>
    </row>
    <row r="37" spans="1:16" ht="39" customHeight="1" x14ac:dyDescent="0.2">
      <c r="A37" s="22"/>
      <c r="B37" s="35"/>
      <c r="C37" s="1209" t="s">
        <v>575</v>
      </c>
      <c r="D37" s="1210"/>
      <c r="E37" s="1211"/>
      <c r="F37" s="36">
        <v>3.42</v>
      </c>
      <c r="G37" s="37">
        <v>3.82</v>
      </c>
      <c r="H37" s="37">
        <v>2.5</v>
      </c>
      <c r="I37" s="37">
        <v>1.84</v>
      </c>
      <c r="J37" s="38">
        <v>1.86</v>
      </c>
      <c r="K37" s="22"/>
      <c r="L37" s="22"/>
      <c r="M37" s="22"/>
      <c r="N37" s="22"/>
      <c r="O37" s="22"/>
      <c r="P37" s="22"/>
    </row>
    <row r="38" spans="1:16" ht="39" customHeight="1" x14ac:dyDescent="0.2">
      <c r="A38" s="22"/>
      <c r="B38" s="35"/>
      <c r="C38" s="1209" t="s">
        <v>576</v>
      </c>
      <c r="D38" s="1210"/>
      <c r="E38" s="1211"/>
      <c r="F38" s="36">
        <v>2.15</v>
      </c>
      <c r="G38" s="37">
        <v>1.28</v>
      </c>
      <c r="H38" s="37">
        <v>0.2</v>
      </c>
      <c r="I38" s="37">
        <v>0.13</v>
      </c>
      <c r="J38" s="38">
        <v>0.2</v>
      </c>
      <c r="K38" s="22"/>
      <c r="L38" s="22"/>
      <c r="M38" s="22"/>
      <c r="N38" s="22"/>
      <c r="O38" s="22"/>
      <c r="P38" s="22"/>
    </row>
    <row r="39" spans="1:16" ht="39" customHeight="1" x14ac:dyDescent="0.2">
      <c r="A39" s="22"/>
      <c r="B39" s="35"/>
      <c r="C39" s="1209" t="s">
        <v>577</v>
      </c>
      <c r="D39" s="1210"/>
      <c r="E39" s="1211"/>
      <c r="F39" s="36">
        <v>0</v>
      </c>
      <c r="G39" s="37">
        <v>0.01</v>
      </c>
      <c r="H39" s="37">
        <v>0</v>
      </c>
      <c r="I39" s="37">
        <v>0</v>
      </c>
      <c r="J39" s="38">
        <v>0</v>
      </c>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578</v>
      </c>
      <c r="D42" s="1210"/>
      <c r="E42" s="1211"/>
      <c r="F42" s="36" t="s">
        <v>521</v>
      </c>
      <c r="G42" s="37" t="s">
        <v>521</v>
      </c>
      <c r="H42" s="37" t="s">
        <v>521</v>
      </c>
      <c r="I42" s="37" t="s">
        <v>521</v>
      </c>
      <c r="J42" s="38" t="s">
        <v>521</v>
      </c>
      <c r="K42" s="22"/>
      <c r="L42" s="22"/>
      <c r="M42" s="22"/>
      <c r="N42" s="22"/>
      <c r="O42" s="22"/>
      <c r="P42" s="22"/>
    </row>
    <row r="43" spans="1:16" ht="39" customHeight="1" thickBot="1" x14ac:dyDescent="0.25">
      <c r="A43" s="22"/>
      <c r="B43" s="40"/>
      <c r="C43" s="1212" t="s">
        <v>579</v>
      </c>
      <c r="D43" s="1213"/>
      <c r="E43" s="1214"/>
      <c r="F43" s="41" t="s">
        <v>521</v>
      </c>
      <c r="G43" s="42" t="s">
        <v>521</v>
      </c>
      <c r="H43" s="42" t="s">
        <v>521</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ZvTrpFX978vj6WgPrgKZU898KBo4f8nwPFvGABUZWTIokLzfSYTVfz4S66gE3+X6Pj0OVl7QyVpWpvDQdYOPZQ==" saltValue="09P3zD/SGE4R3jCe6Hzv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Y10" sqref="AY10:BM1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189</v>
      </c>
      <c r="L45" s="60">
        <v>170</v>
      </c>
      <c r="M45" s="60">
        <v>154</v>
      </c>
      <c r="N45" s="60">
        <v>142</v>
      </c>
      <c r="O45" s="61">
        <v>117</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521</v>
      </c>
      <c r="L46" s="64" t="s">
        <v>521</v>
      </c>
      <c r="M46" s="64" t="s">
        <v>521</v>
      </c>
      <c r="N46" s="64" t="s">
        <v>521</v>
      </c>
      <c r="O46" s="65" t="s">
        <v>521</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521</v>
      </c>
      <c r="L47" s="64" t="s">
        <v>521</v>
      </c>
      <c r="M47" s="64" t="s">
        <v>521</v>
      </c>
      <c r="N47" s="64" t="s">
        <v>521</v>
      </c>
      <c r="O47" s="65" t="s">
        <v>521</v>
      </c>
      <c r="P47" s="48"/>
      <c r="Q47" s="48"/>
      <c r="R47" s="48"/>
      <c r="S47" s="48"/>
      <c r="T47" s="48"/>
      <c r="U47" s="48"/>
    </row>
    <row r="48" spans="1:21" ht="30.75" customHeight="1" x14ac:dyDescent="0.2">
      <c r="A48" s="48"/>
      <c r="B48" s="1219"/>
      <c r="C48" s="1220"/>
      <c r="D48" s="62"/>
      <c r="E48" s="1225" t="s">
        <v>15</v>
      </c>
      <c r="F48" s="1225"/>
      <c r="G48" s="1225"/>
      <c r="H48" s="1225"/>
      <c r="I48" s="1225"/>
      <c r="J48" s="1226"/>
      <c r="K48" s="63">
        <v>216</v>
      </c>
      <c r="L48" s="64">
        <v>214</v>
      </c>
      <c r="M48" s="64">
        <v>217</v>
      </c>
      <c r="N48" s="64">
        <v>216</v>
      </c>
      <c r="O48" s="65">
        <v>206</v>
      </c>
      <c r="P48" s="48"/>
      <c r="Q48" s="48"/>
      <c r="R48" s="48"/>
      <c r="S48" s="48"/>
      <c r="T48" s="48"/>
      <c r="U48" s="48"/>
    </row>
    <row r="49" spans="1:21" ht="30.75" customHeight="1" x14ac:dyDescent="0.2">
      <c r="A49" s="48"/>
      <c r="B49" s="1219"/>
      <c r="C49" s="1220"/>
      <c r="D49" s="62"/>
      <c r="E49" s="1225" t="s">
        <v>16</v>
      </c>
      <c r="F49" s="1225"/>
      <c r="G49" s="1225"/>
      <c r="H49" s="1225"/>
      <c r="I49" s="1225"/>
      <c r="J49" s="1226"/>
      <c r="K49" s="63">
        <v>58</v>
      </c>
      <c r="L49" s="64">
        <v>47</v>
      </c>
      <c r="M49" s="64">
        <v>41</v>
      </c>
      <c r="N49" s="64">
        <v>41</v>
      </c>
      <c r="O49" s="65">
        <v>49</v>
      </c>
      <c r="P49" s="48"/>
      <c r="Q49" s="48"/>
      <c r="R49" s="48"/>
      <c r="S49" s="48"/>
      <c r="T49" s="48"/>
      <c r="U49" s="48"/>
    </row>
    <row r="50" spans="1:21" ht="30.75" customHeight="1" x14ac:dyDescent="0.2">
      <c r="A50" s="48"/>
      <c r="B50" s="1219"/>
      <c r="C50" s="1220"/>
      <c r="D50" s="62"/>
      <c r="E50" s="1225" t="s">
        <v>17</v>
      </c>
      <c r="F50" s="1225"/>
      <c r="G50" s="1225"/>
      <c r="H50" s="1225"/>
      <c r="I50" s="1225"/>
      <c r="J50" s="1226"/>
      <c r="K50" s="63" t="s">
        <v>521</v>
      </c>
      <c r="L50" s="64" t="s">
        <v>521</v>
      </c>
      <c r="M50" s="64" t="s">
        <v>521</v>
      </c>
      <c r="N50" s="64" t="s">
        <v>521</v>
      </c>
      <c r="O50" s="65" t="s">
        <v>521</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521</v>
      </c>
      <c r="L51" s="64" t="s">
        <v>521</v>
      </c>
      <c r="M51" s="64" t="s">
        <v>521</v>
      </c>
      <c r="N51" s="64" t="s">
        <v>521</v>
      </c>
      <c r="O51" s="65" t="s">
        <v>521</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388</v>
      </c>
      <c r="L52" s="64">
        <v>400</v>
      </c>
      <c r="M52" s="64">
        <v>401</v>
      </c>
      <c r="N52" s="64">
        <v>397</v>
      </c>
      <c r="O52" s="65">
        <v>388</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75</v>
      </c>
      <c r="L53" s="69">
        <v>31</v>
      </c>
      <c r="M53" s="69">
        <v>11</v>
      </c>
      <c r="N53" s="69">
        <v>2</v>
      </c>
      <c r="O53" s="70">
        <v>-16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2wiqslGPQ5iJP6901iq0h4YZ3QRpo8mfockz/Q+esKcdjlMUgMZeIdGr1KxEt6Q62KT/XV4Ubn7fa2hb91ZNg==" saltValue="ZlFRrJgoUz32enBawhd6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Y10" sqref="AY10:BM10"/>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43" t="s">
        <v>30</v>
      </c>
      <c r="C41" s="1244"/>
      <c r="D41" s="102"/>
      <c r="E41" s="1249" t="s">
        <v>31</v>
      </c>
      <c r="F41" s="1249"/>
      <c r="G41" s="1249"/>
      <c r="H41" s="1250"/>
      <c r="I41" s="358">
        <v>1133</v>
      </c>
      <c r="J41" s="359">
        <v>975</v>
      </c>
      <c r="K41" s="359">
        <v>829</v>
      </c>
      <c r="L41" s="359">
        <v>712</v>
      </c>
      <c r="M41" s="360">
        <v>598</v>
      </c>
    </row>
    <row r="42" spans="2:13" ht="27.75" customHeight="1" x14ac:dyDescent="0.2">
      <c r="B42" s="1245"/>
      <c r="C42" s="1246"/>
      <c r="D42" s="103"/>
      <c r="E42" s="1251" t="s">
        <v>32</v>
      </c>
      <c r="F42" s="1251"/>
      <c r="G42" s="1251"/>
      <c r="H42" s="1252"/>
      <c r="I42" s="361" t="s">
        <v>521</v>
      </c>
      <c r="J42" s="362" t="s">
        <v>521</v>
      </c>
      <c r="K42" s="362" t="s">
        <v>521</v>
      </c>
      <c r="L42" s="362" t="s">
        <v>521</v>
      </c>
      <c r="M42" s="363" t="s">
        <v>521</v>
      </c>
    </row>
    <row r="43" spans="2:13" ht="27.75" customHeight="1" x14ac:dyDescent="0.2">
      <c r="B43" s="1245"/>
      <c r="C43" s="1246"/>
      <c r="D43" s="103"/>
      <c r="E43" s="1251" t="s">
        <v>33</v>
      </c>
      <c r="F43" s="1251"/>
      <c r="G43" s="1251"/>
      <c r="H43" s="1252"/>
      <c r="I43" s="361">
        <v>1842</v>
      </c>
      <c r="J43" s="362">
        <v>1655</v>
      </c>
      <c r="K43" s="362">
        <v>1462</v>
      </c>
      <c r="L43" s="362">
        <v>1264</v>
      </c>
      <c r="M43" s="363">
        <v>1070</v>
      </c>
    </row>
    <row r="44" spans="2:13" ht="27.75" customHeight="1" x14ac:dyDescent="0.2">
      <c r="B44" s="1245"/>
      <c r="C44" s="1246"/>
      <c r="D44" s="103"/>
      <c r="E44" s="1251" t="s">
        <v>34</v>
      </c>
      <c r="F44" s="1251"/>
      <c r="G44" s="1251"/>
      <c r="H44" s="1252"/>
      <c r="I44" s="361">
        <v>83</v>
      </c>
      <c r="J44" s="362">
        <v>71</v>
      </c>
      <c r="K44" s="362">
        <v>60</v>
      </c>
      <c r="L44" s="362">
        <v>51</v>
      </c>
      <c r="M44" s="363">
        <v>42</v>
      </c>
    </row>
    <row r="45" spans="2:13" ht="27.75" customHeight="1" x14ac:dyDescent="0.2">
      <c r="B45" s="1245"/>
      <c r="C45" s="1246"/>
      <c r="D45" s="103"/>
      <c r="E45" s="1251" t="s">
        <v>35</v>
      </c>
      <c r="F45" s="1251"/>
      <c r="G45" s="1251"/>
      <c r="H45" s="1252"/>
      <c r="I45" s="361">
        <v>841</v>
      </c>
      <c r="J45" s="362">
        <v>542</v>
      </c>
      <c r="K45" s="362">
        <v>452</v>
      </c>
      <c r="L45" s="362">
        <v>364</v>
      </c>
      <c r="M45" s="363">
        <v>343</v>
      </c>
    </row>
    <row r="46" spans="2:13" ht="27.75" customHeight="1" x14ac:dyDescent="0.2">
      <c r="B46" s="1245"/>
      <c r="C46" s="1246"/>
      <c r="D46" s="104"/>
      <c r="E46" s="1251" t="s">
        <v>36</v>
      </c>
      <c r="F46" s="1251"/>
      <c r="G46" s="1251"/>
      <c r="H46" s="1252"/>
      <c r="I46" s="361">
        <v>7</v>
      </c>
      <c r="J46" s="362">
        <v>5</v>
      </c>
      <c r="K46" s="362">
        <v>4</v>
      </c>
      <c r="L46" s="362">
        <v>3</v>
      </c>
      <c r="M46" s="363">
        <v>2</v>
      </c>
    </row>
    <row r="47" spans="2:13" ht="27.75" customHeight="1" x14ac:dyDescent="0.2">
      <c r="B47" s="1245"/>
      <c r="C47" s="1246"/>
      <c r="D47" s="105"/>
      <c r="E47" s="1253" t="s">
        <v>37</v>
      </c>
      <c r="F47" s="1254"/>
      <c r="G47" s="1254"/>
      <c r="H47" s="1255"/>
      <c r="I47" s="361" t="s">
        <v>521</v>
      </c>
      <c r="J47" s="362" t="s">
        <v>521</v>
      </c>
      <c r="K47" s="362" t="s">
        <v>521</v>
      </c>
      <c r="L47" s="362" t="s">
        <v>521</v>
      </c>
      <c r="M47" s="363" t="s">
        <v>521</v>
      </c>
    </row>
    <row r="48" spans="2:13" ht="27.75" customHeight="1" x14ac:dyDescent="0.2">
      <c r="B48" s="1245"/>
      <c r="C48" s="1246"/>
      <c r="D48" s="103"/>
      <c r="E48" s="1251" t="s">
        <v>38</v>
      </c>
      <c r="F48" s="1251"/>
      <c r="G48" s="1251"/>
      <c r="H48" s="1252"/>
      <c r="I48" s="361" t="s">
        <v>521</v>
      </c>
      <c r="J48" s="362" t="s">
        <v>521</v>
      </c>
      <c r="K48" s="362" t="s">
        <v>521</v>
      </c>
      <c r="L48" s="362" t="s">
        <v>521</v>
      </c>
      <c r="M48" s="363" t="s">
        <v>521</v>
      </c>
    </row>
    <row r="49" spans="2:13" ht="27.75" customHeight="1" x14ac:dyDescent="0.2">
      <c r="B49" s="1247"/>
      <c r="C49" s="1248"/>
      <c r="D49" s="103"/>
      <c r="E49" s="1251" t="s">
        <v>39</v>
      </c>
      <c r="F49" s="1251"/>
      <c r="G49" s="1251"/>
      <c r="H49" s="1252"/>
      <c r="I49" s="361" t="s">
        <v>521</v>
      </c>
      <c r="J49" s="362" t="s">
        <v>521</v>
      </c>
      <c r="K49" s="362" t="s">
        <v>521</v>
      </c>
      <c r="L49" s="362" t="s">
        <v>521</v>
      </c>
      <c r="M49" s="363" t="s">
        <v>521</v>
      </c>
    </row>
    <row r="50" spans="2:13" ht="27.75" customHeight="1" x14ac:dyDescent="0.2">
      <c r="B50" s="1256" t="s">
        <v>40</v>
      </c>
      <c r="C50" s="1257"/>
      <c r="D50" s="106"/>
      <c r="E50" s="1251" t="s">
        <v>41</v>
      </c>
      <c r="F50" s="1251"/>
      <c r="G50" s="1251"/>
      <c r="H50" s="1252"/>
      <c r="I50" s="361">
        <v>6324</v>
      </c>
      <c r="J50" s="362">
        <v>8267</v>
      </c>
      <c r="K50" s="362">
        <v>9202</v>
      </c>
      <c r="L50" s="362">
        <v>12140</v>
      </c>
      <c r="M50" s="363">
        <v>11829</v>
      </c>
    </row>
    <row r="51" spans="2:13" ht="27.75" customHeight="1" x14ac:dyDescent="0.2">
      <c r="B51" s="1245"/>
      <c r="C51" s="1246"/>
      <c r="D51" s="103"/>
      <c r="E51" s="1251" t="s">
        <v>42</v>
      </c>
      <c r="F51" s="1251"/>
      <c r="G51" s="1251"/>
      <c r="H51" s="1252"/>
      <c r="I51" s="361">
        <v>21</v>
      </c>
      <c r="J51" s="362">
        <v>18</v>
      </c>
      <c r="K51" s="362">
        <v>18</v>
      </c>
      <c r="L51" s="362">
        <v>18</v>
      </c>
      <c r="M51" s="363">
        <v>17</v>
      </c>
    </row>
    <row r="52" spans="2:13" ht="27.75" customHeight="1" x14ac:dyDescent="0.2">
      <c r="B52" s="1247"/>
      <c r="C52" s="1248"/>
      <c r="D52" s="103"/>
      <c r="E52" s="1251" t="s">
        <v>43</v>
      </c>
      <c r="F52" s="1251"/>
      <c r="G52" s="1251"/>
      <c r="H52" s="1252"/>
      <c r="I52" s="361">
        <v>4370</v>
      </c>
      <c r="J52" s="362">
        <v>4209</v>
      </c>
      <c r="K52" s="362">
        <v>3696</v>
      </c>
      <c r="L52" s="362">
        <v>3617</v>
      </c>
      <c r="M52" s="363">
        <v>3578</v>
      </c>
    </row>
    <row r="53" spans="2:13" ht="27.75" customHeight="1" thickBot="1" x14ac:dyDescent="0.25">
      <c r="B53" s="1258" t="s">
        <v>44</v>
      </c>
      <c r="C53" s="1259"/>
      <c r="D53" s="107"/>
      <c r="E53" s="1260" t="s">
        <v>45</v>
      </c>
      <c r="F53" s="1260"/>
      <c r="G53" s="1260"/>
      <c r="H53" s="1261"/>
      <c r="I53" s="364">
        <v>-6811</v>
      </c>
      <c r="J53" s="365">
        <v>-9245</v>
      </c>
      <c r="K53" s="365">
        <v>-10108</v>
      </c>
      <c r="L53" s="365">
        <v>-13382</v>
      </c>
      <c r="M53" s="366">
        <v>-13369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XbOYA3bjS8MheFGlxFZpXW/2W7X9Pjhg7tRBCCbUkE6ca+C16u9q99wYTJWB6KBY8Un8NHKM7aOSXDQ+ehZcQ==" saltValue="7yNH1hQMYablv3l8lFua2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Y10" sqref="AY10:BM1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565</v>
      </c>
      <c r="G54" s="116" t="s">
        <v>566</v>
      </c>
      <c r="H54" s="117" t="s">
        <v>567</v>
      </c>
    </row>
    <row r="55" spans="2:8" ht="52.5" customHeight="1" x14ac:dyDescent="0.2">
      <c r="B55" s="118"/>
      <c r="C55" s="1270" t="s">
        <v>48</v>
      </c>
      <c r="D55" s="1270"/>
      <c r="E55" s="1271"/>
      <c r="F55" s="119">
        <v>5412</v>
      </c>
      <c r="G55" s="119">
        <v>4796</v>
      </c>
      <c r="H55" s="120">
        <v>5290</v>
      </c>
    </row>
    <row r="56" spans="2:8" ht="52.5" customHeight="1" x14ac:dyDescent="0.2">
      <c r="B56" s="121"/>
      <c r="C56" s="1272" t="s">
        <v>49</v>
      </c>
      <c r="D56" s="1272"/>
      <c r="E56" s="1273"/>
      <c r="F56" s="122">
        <v>83</v>
      </c>
      <c r="G56" s="122">
        <v>83</v>
      </c>
      <c r="H56" s="123">
        <v>83</v>
      </c>
    </row>
    <row r="57" spans="2:8" ht="53.25" customHeight="1" x14ac:dyDescent="0.2">
      <c r="B57" s="121"/>
      <c r="C57" s="1274" t="s">
        <v>50</v>
      </c>
      <c r="D57" s="1274"/>
      <c r="E57" s="1275"/>
      <c r="F57" s="124">
        <v>10056</v>
      </c>
      <c r="G57" s="124">
        <v>13029</v>
      </c>
      <c r="H57" s="125">
        <v>12748</v>
      </c>
    </row>
    <row r="58" spans="2:8" ht="45.75" customHeight="1" x14ac:dyDescent="0.2">
      <c r="B58" s="126"/>
      <c r="C58" s="1262" t="s">
        <v>586</v>
      </c>
      <c r="D58" s="1263"/>
      <c r="E58" s="1264"/>
      <c r="F58" s="127">
        <v>1559</v>
      </c>
      <c r="G58" s="127">
        <v>5006</v>
      </c>
      <c r="H58" s="128">
        <v>4232</v>
      </c>
    </row>
    <row r="59" spans="2:8" ht="45.75" customHeight="1" x14ac:dyDescent="0.2">
      <c r="B59" s="126"/>
      <c r="C59" s="1262" t="s">
        <v>587</v>
      </c>
      <c r="D59" s="1263"/>
      <c r="E59" s="1264"/>
      <c r="F59" s="127" t="s">
        <v>588</v>
      </c>
      <c r="G59" s="127">
        <v>970</v>
      </c>
      <c r="H59" s="128">
        <v>1940</v>
      </c>
    </row>
    <row r="60" spans="2:8" ht="45.75" customHeight="1" x14ac:dyDescent="0.2">
      <c r="B60" s="126"/>
      <c r="C60" s="1262" t="s">
        <v>589</v>
      </c>
      <c r="D60" s="1263"/>
      <c r="E60" s="1264"/>
      <c r="F60" s="127">
        <v>2814</v>
      </c>
      <c r="G60" s="127">
        <v>2321</v>
      </c>
      <c r="H60" s="128">
        <v>1852</v>
      </c>
    </row>
    <row r="61" spans="2:8" ht="45.75" customHeight="1" x14ac:dyDescent="0.2">
      <c r="B61" s="126"/>
      <c r="C61" s="1262" t="s">
        <v>590</v>
      </c>
      <c r="D61" s="1263"/>
      <c r="E61" s="1264"/>
      <c r="F61" s="127">
        <v>1369</v>
      </c>
      <c r="G61" s="127">
        <v>1383</v>
      </c>
      <c r="H61" s="128">
        <v>1330</v>
      </c>
    </row>
    <row r="62" spans="2:8" ht="45.75" customHeight="1" thickBot="1" x14ac:dyDescent="0.25">
      <c r="B62" s="129"/>
      <c r="C62" s="1265" t="s">
        <v>591</v>
      </c>
      <c r="D62" s="1266"/>
      <c r="E62" s="1267"/>
      <c r="F62" s="130" t="s">
        <v>588</v>
      </c>
      <c r="G62" s="130" t="s">
        <v>588</v>
      </c>
      <c r="H62" s="131">
        <v>1061</v>
      </c>
    </row>
    <row r="63" spans="2:8" ht="52.5" customHeight="1" thickBot="1" x14ac:dyDescent="0.25">
      <c r="B63" s="132"/>
      <c r="C63" s="1268" t="s">
        <v>51</v>
      </c>
      <c r="D63" s="1268"/>
      <c r="E63" s="1269"/>
      <c r="F63" s="133">
        <v>15551</v>
      </c>
      <c r="G63" s="133">
        <v>17908</v>
      </c>
      <c r="H63" s="134">
        <v>18121</v>
      </c>
    </row>
    <row r="64" spans="2:8" ht="13.2" x14ac:dyDescent="0.2"/>
  </sheetData>
  <sheetProtection algorithmName="SHA-512" hashValue="O0p0ZDZz1Lv/bZOTNzNHIO+3HoS0EHW+hSbOpxJXMjl4h4lx2ajcXLjC1lqXDaCvuHfcaCw/Xuhs1jXOZACqqQ==" saltValue="I5BAX1lonqdpZjwEqJw8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Y10" sqref="AY10:BM10"/>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604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605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4" t="s">
        <v>614</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2" x14ac:dyDescent="0.2">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2" x14ac:dyDescent="0.2">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2" x14ac:dyDescent="0.2">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2" x14ac:dyDescent="0.2">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606</v>
      </c>
    </row>
    <row r="50" spans="1:109" ht="13.2" x14ac:dyDescent="0.2">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563</v>
      </c>
      <c r="BQ50" s="1282"/>
      <c r="BR50" s="1282"/>
      <c r="BS50" s="1282"/>
      <c r="BT50" s="1282"/>
      <c r="BU50" s="1282"/>
      <c r="BV50" s="1282"/>
      <c r="BW50" s="1282"/>
      <c r="BX50" s="1282" t="s">
        <v>564</v>
      </c>
      <c r="BY50" s="1282"/>
      <c r="BZ50" s="1282"/>
      <c r="CA50" s="1282"/>
      <c r="CB50" s="1282"/>
      <c r="CC50" s="1282"/>
      <c r="CD50" s="1282"/>
      <c r="CE50" s="1282"/>
      <c r="CF50" s="1282" t="s">
        <v>565</v>
      </c>
      <c r="CG50" s="1282"/>
      <c r="CH50" s="1282"/>
      <c r="CI50" s="1282"/>
      <c r="CJ50" s="1282"/>
      <c r="CK50" s="1282"/>
      <c r="CL50" s="1282"/>
      <c r="CM50" s="1282"/>
      <c r="CN50" s="1282" t="s">
        <v>566</v>
      </c>
      <c r="CO50" s="1282"/>
      <c r="CP50" s="1282"/>
      <c r="CQ50" s="1282"/>
      <c r="CR50" s="1282"/>
      <c r="CS50" s="1282"/>
      <c r="CT50" s="1282"/>
      <c r="CU50" s="1282"/>
      <c r="CV50" s="1282" t="s">
        <v>567</v>
      </c>
      <c r="CW50" s="1282"/>
      <c r="CX50" s="1282"/>
      <c r="CY50" s="1282"/>
      <c r="CZ50" s="1282"/>
      <c r="DA50" s="1282"/>
      <c r="DB50" s="1282"/>
      <c r="DC50" s="1282"/>
    </row>
    <row r="51" spans="1:109" ht="13.5" customHeight="1" x14ac:dyDescent="0.2">
      <c r="B51" s="375"/>
      <c r="G51" s="1293"/>
      <c r="H51" s="1293"/>
      <c r="I51" s="1297"/>
      <c r="J51" s="1297"/>
      <c r="K51" s="1283"/>
      <c r="L51" s="1283"/>
      <c r="M51" s="1283"/>
      <c r="N51" s="1283"/>
      <c r="AM51" s="384"/>
      <c r="AN51" s="1281" t="s">
        <v>607</v>
      </c>
      <c r="AO51" s="1281"/>
      <c r="AP51" s="1281"/>
      <c r="AQ51" s="1281"/>
      <c r="AR51" s="1281"/>
      <c r="AS51" s="1281"/>
      <c r="AT51" s="1281"/>
      <c r="AU51" s="1281"/>
      <c r="AV51" s="1281"/>
      <c r="AW51" s="1281"/>
      <c r="AX51" s="1281"/>
      <c r="AY51" s="1281"/>
      <c r="AZ51" s="1281"/>
      <c r="BA51" s="1281"/>
      <c r="BB51" s="1281" t="s">
        <v>608</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3.2" x14ac:dyDescent="0.2">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609</v>
      </c>
      <c r="BC53" s="1281"/>
      <c r="BD53" s="1281"/>
      <c r="BE53" s="1281"/>
      <c r="BF53" s="1281"/>
      <c r="BG53" s="1281"/>
      <c r="BH53" s="1281"/>
      <c r="BI53" s="1281"/>
      <c r="BJ53" s="1281"/>
      <c r="BK53" s="1281"/>
      <c r="BL53" s="1281"/>
      <c r="BM53" s="1281"/>
      <c r="BN53" s="1281"/>
      <c r="BO53" s="1281"/>
      <c r="BP53" s="1278">
        <v>51.7</v>
      </c>
      <c r="BQ53" s="1278"/>
      <c r="BR53" s="1278"/>
      <c r="BS53" s="1278"/>
      <c r="BT53" s="1278"/>
      <c r="BU53" s="1278"/>
      <c r="BV53" s="1278"/>
      <c r="BW53" s="1278"/>
      <c r="BX53" s="1278">
        <v>46.9</v>
      </c>
      <c r="BY53" s="1278"/>
      <c r="BZ53" s="1278"/>
      <c r="CA53" s="1278"/>
      <c r="CB53" s="1278"/>
      <c r="CC53" s="1278"/>
      <c r="CD53" s="1278"/>
      <c r="CE53" s="1278"/>
      <c r="CF53" s="1278">
        <v>46.1</v>
      </c>
      <c r="CG53" s="1278"/>
      <c r="CH53" s="1278"/>
      <c r="CI53" s="1278"/>
      <c r="CJ53" s="1278"/>
      <c r="CK53" s="1278"/>
      <c r="CL53" s="1278"/>
      <c r="CM53" s="1278"/>
      <c r="CN53" s="1278">
        <v>44.7</v>
      </c>
      <c r="CO53" s="1278"/>
      <c r="CP53" s="1278"/>
      <c r="CQ53" s="1278"/>
      <c r="CR53" s="1278"/>
      <c r="CS53" s="1278"/>
      <c r="CT53" s="1278"/>
      <c r="CU53" s="1278"/>
      <c r="CV53" s="1278">
        <v>39.799999999999997</v>
      </c>
      <c r="CW53" s="1278"/>
      <c r="CX53" s="1278"/>
      <c r="CY53" s="1278"/>
      <c r="CZ53" s="1278"/>
      <c r="DA53" s="1278"/>
      <c r="DB53" s="1278"/>
      <c r="DC53" s="1278"/>
    </row>
    <row r="54" spans="1:109" ht="13.2" x14ac:dyDescent="0.2">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3"/>
      <c r="B55" s="375"/>
      <c r="G55" s="1276"/>
      <c r="H55" s="1276"/>
      <c r="I55" s="1276"/>
      <c r="J55" s="1276"/>
      <c r="K55" s="1283"/>
      <c r="L55" s="1283"/>
      <c r="M55" s="1283"/>
      <c r="N55" s="1283"/>
      <c r="AN55" s="1282" t="s">
        <v>610</v>
      </c>
      <c r="AO55" s="1282"/>
      <c r="AP55" s="1282"/>
      <c r="AQ55" s="1282"/>
      <c r="AR55" s="1282"/>
      <c r="AS55" s="1282"/>
      <c r="AT55" s="1282"/>
      <c r="AU55" s="1282"/>
      <c r="AV55" s="1282"/>
      <c r="AW55" s="1282"/>
      <c r="AX55" s="1282"/>
      <c r="AY55" s="1282"/>
      <c r="AZ55" s="1282"/>
      <c r="BA55" s="1282"/>
      <c r="BB55" s="1281" t="s">
        <v>608</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ht="13.2" x14ac:dyDescent="0.2">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2" x14ac:dyDescent="0.2">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609</v>
      </c>
      <c r="BC57" s="1281"/>
      <c r="BD57" s="1281"/>
      <c r="BE57" s="1281"/>
      <c r="BF57" s="1281"/>
      <c r="BG57" s="1281"/>
      <c r="BH57" s="1281"/>
      <c r="BI57" s="1281"/>
      <c r="BJ57" s="1281"/>
      <c r="BK57" s="1281"/>
      <c r="BL57" s="1281"/>
      <c r="BM57" s="1281"/>
      <c r="BN57" s="1281"/>
      <c r="BO57" s="1281"/>
      <c r="BP57" s="1278">
        <v>58.4</v>
      </c>
      <c r="BQ57" s="1278"/>
      <c r="BR57" s="1278"/>
      <c r="BS57" s="1278"/>
      <c r="BT57" s="1278"/>
      <c r="BU57" s="1278"/>
      <c r="BV57" s="1278"/>
      <c r="BW57" s="1278"/>
      <c r="BX57" s="1278">
        <v>61.8</v>
      </c>
      <c r="BY57" s="1278"/>
      <c r="BZ57" s="1278"/>
      <c r="CA57" s="1278"/>
      <c r="CB57" s="1278"/>
      <c r="CC57" s="1278"/>
      <c r="CD57" s="1278"/>
      <c r="CE57" s="1278"/>
      <c r="CF57" s="1278">
        <v>63.1</v>
      </c>
      <c r="CG57" s="1278"/>
      <c r="CH57" s="1278"/>
      <c r="CI57" s="1278"/>
      <c r="CJ57" s="1278"/>
      <c r="CK57" s="1278"/>
      <c r="CL57" s="1278"/>
      <c r="CM57" s="1278"/>
      <c r="CN57" s="1278">
        <v>62.2</v>
      </c>
      <c r="CO57" s="1278"/>
      <c r="CP57" s="1278"/>
      <c r="CQ57" s="1278"/>
      <c r="CR57" s="1278"/>
      <c r="CS57" s="1278"/>
      <c r="CT57" s="1278"/>
      <c r="CU57" s="1278"/>
      <c r="CV57" s="1278">
        <v>61</v>
      </c>
      <c r="CW57" s="1278"/>
      <c r="CX57" s="1278"/>
      <c r="CY57" s="1278"/>
      <c r="CZ57" s="1278"/>
      <c r="DA57" s="1278"/>
      <c r="DB57" s="1278"/>
      <c r="DC57" s="1278"/>
      <c r="DD57" s="388"/>
      <c r="DE57" s="387"/>
    </row>
    <row r="58" spans="1:109" s="383" customFormat="1" ht="13.2" x14ac:dyDescent="0.2">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611</v>
      </c>
    </row>
    <row r="64" spans="1:109" ht="13.2" x14ac:dyDescent="0.2">
      <c r="B64" s="375"/>
      <c r="G64" s="382"/>
      <c r="I64" s="395"/>
      <c r="J64" s="395"/>
      <c r="K64" s="395"/>
      <c r="L64" s="395"/>
      <c r="M64" s="395"/>
      <c r="N64" s="396"/>
      <c r="AM64" s="382"/>
      <c r="AN64" s="382" t="s">
        <v>605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4" t="s">
        <v>613</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2" x14ac:dyDescent="0.2">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2" x14ac:dyDescent="0.2">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2" x14ac:dyDescent="0.2">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2" x14ac:dyDescent="0.2">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606</v>
      </c>
    </row>
    <row r="72" spans="2:107" ht="13.2" x14ac:dyDescent="0.2">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563</v>
      </c>
      <c r="BQ72" s="1282"/>
      <c r="BR72" s="1282"/>
      <c r="BS72" s="1282"/>
      <c r="BT72" s="1282"/>
      <c r="BU72" s="1282"/>
      <c r="BV72" s="1282"/>
      <c r="BW72" s="1282"/>
      <c r="BX72" s="1282" t="s">
        <v>564</v>
      </c>
      <c r="BY72" s="1282"/>
      <c r="BZ72" s="1282"/>
      <c r="CA72" s="1282"/>
      <c r="CB72" s="1282"/>
      <c r="CC72" s="1282"/>
      <c r="CD72" s="1282"/>
      <c r="CE72" s="1282"/>
      <c r="CF72" s="1282" t="s">
        <v>565</v>
      </c>
      <c r="CG72" s="1282"/>
      <c r="CH72" s="1282"/>
      <c r="CI72" s="1282"/>
      <c r="CJ72" s="1282"/>
      <c r="CK72" s="1282"/>
      <c r="CL72" s="1282"/>
      <c r="CM72" s="1282"/>
      <c r="CN72" s="1282" t="s">
        <v>566</v>
      </c>
      <c r="CO72" s="1282"/>
      <c r="CP72" s="1282"/>
      <c r="CQ72" s="1282"/>
      <c r="CR72" s="1282"/>
      <c r="CS72" s="1282"/>
      <c r="CT72" s="1282"/>
      <c r="CU72" s="1282"/>
      <c r="CV72" s="1282" t="s">
        <v>567</v>
      </c>
      <c r="CW72" s="1282"/>
      <c r="CX72" s="1282"/>
      <c r="CY72" s="1282"/>
      <c r="CZ72" s="1282"/>
      <c r="DA72" s="1282"/>
      <c r="DB72" s="1282"/>
      <c r="DC72" s="1282"/>
    </row>
    <row r="73" spans="2:107" ht="13.2" x14ac:dyDescent="0.2">
      <c r="B73" s="375"/>
      <c r="G73" s="1293"/>
      <c r="H73" s="1293"/>
      <c r="I73" s="1293"/>
      <c r="J73" s="1293"/>
      <c r="K73" s="1277"/>
      <c r="L73" s="1277"/>
      <c r="M73" s="1277"/>
      <c r="N73" s="1277"/>
      <c r="AM73" s="384"/>
      <c r="AN73" s="1281" t="s">
        <v>607</v>
      </c>
      <c r="AO73" s="1281"/>
      <c r="AP73" s="1281"/>
      <c r="AQ73" s="1281"/>
      <c r="AR73" s="1281"/>
      <c r="AS73" s="1281"/>
      <c r="AT73" s="1281"/>
      <c r="AU73" s="1281"/>
      <c r="AV73" s="1281"/>
      <c r="AW73" s="1281"/>
      <c r="AX73" s="1281"/>
      <c r="AY73" s="1281"/>
      <c r="AZ73" s="1281"/>
      <c r="BA73" s="1281"/>
      <c r="BB73" s="1281" t="s">
        <v>608</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2" x14ac:dyDescent="0.2">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612</v>
      </c>
      <c r="BC75" s="1281"/>
      <c r="BD75" s="1281"/>
      <c r="BE75" s="1281"/>
      <c r="BF75" s="1281"/>
      <c r="BG75" s="1281"/>
      <c r="BH75" s="1281"/>
      <c r="BI75" s="1281"/>
      <c r="BJ75" s="1281"/>
      <c r="BK75" s="1281"/>
      <c r="BL75" s="1281"/>
      <c r="BM75" s="1281"/>
      <c r="BN75" s="1281"/>
      <c r="BO75" s="1281"/>
      <c r="BP75" s="1278">
        <v>4.2</v>
      </c>
      <c r="BQ75" s="1278"/>
      <c r="BR75" s="1278"/>
      <c r="BS75" s="1278"/>
      <c r="BT75" s="1278"/>
      <c r="BU75" s="1278"/>
      <c r="BV75" s="1278"/>
      <c r="BW75" s="1278"/>
      <c r="BX75" s="1278">
        <v>2.8</v>
      </c>
      <c r="BY75" s="1278"/>
      <c r="BZ75" s="1278"/>
      <c r="CA75" s="1278"/>
      <c r="CB75" s="1278"/>
      <c r="CC75" s="1278"/>
      <c r="CD75" s="1278"/>
      <c r="CE75" s="1278"/>
      <c r="CF75" s="1278">
        <v>1.5</v>
      </c>
      <c r="CG75" s="1278"/>
      <c r="CH75" s="1278"/>
      <c r="CI75" s="1278"/>
      <c r="CJ75" s="1278"/>
      <c r="CK75" s="1278"/>
      <c r="CL75" s="1278"/>
      <c r="CM75" s="1278"/>
      <c r="CN75" s="1278">
        <v>0.5</v>
      </c>
      <c r="CO75" s="1278"/>
      <c r="CP75" s="1278"/>
      <c r="CQ75" s="1278"/>
      <c r="CR75" s="1278"/>
      <c r="CS75" s="1278"/>
      <c r="CT75" s="1278"/>
      <c r="CU75" s="1278"/>
      <c r="CV75" s="1278">
        <v>0</v>
      </c>
      <c r="CW75" s="1278"/>
      <c r="CX75" s="1278"/>
      <c r="CY75" s="1278"/>
      <c r="CZ75" s="1278"/>
      <c r="DA75" s="1278"/>
      <c r="DB75" s="1278"/>
      <c r="DC75" s="1278"/>
    </row>
    <row r="76" spans="2:107" ht="13.2" x14ac:dyDescent="0.2">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75"/>
      <c r="G77" s="1276"/>
      <c r="H77" s="1276"/>
      <c r="I77" s="1276"/>
      <c r="J77" s="1276"/>
      <c r="K77" s="1277"/>
      <c r="L77" s="1277"/>
      <c r="M77" s="1277"/>
      <c r="N77" s="1277"/>
      <c r="AN77" s="1282" t="s">
        <v>610</v>
      </c>
      <c r="AO77" s="1282"/>
      <c r="AP77" s="1282"/>
      <c r="AQ77" s="1282"/>
      <c r="AR77" s="1282"/>
      <c r="AS77" s="1282"/>
      <c r="AT77" s="1282"/>
      <c r="AU77" s="1282"/>
      <c r="AV77" s="1282"/>
      <c r="AW77" s="1282"/>
      <c r="AX77" s="1282"/>
      <c r="AY77" s="1282"/>
      <c r="AZ77" s="1282"/>
      <c r="BA77" s="1282"/>
      <c r="BB77" s="1281" t="s">
        <v>608</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2" x14ac:dyDescent="0.2">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612</v>
      </c>
      <c r="BC79" s="1281"/>
      <c r="BD79" s="1281"/>
      <c r="BE79" s="1281"/>
      <c r="BF79" s="1281"/>
      <c r="BG79" s="1281"/>
      <c r="BH79" s="1281"/>
      <c r="BI79" s="1281"/>
      <c r="BJ79" s="1281"/>
      <c r="BK79" s="1281"/>
      <c r="BL79" s="1281"/>
      <c r="BM79" s="1281"/>
      <c r="BN79" s="1281"/>
      <c r="BO79" s="1281"/>
      <c r="BP79" s="1278">
        <v>5.6</v>
      </c>
      <c r="BQ79" s="1278"/>
      <c r="BR79" s="1278"/>
      <c r="BS79" s="1278"/>
      <c r="BT79" s="1278"/>
      <c r="BU79" s="1278"/>
      <c r="BV79" s="1278"/>
      <c r="BW79" s="1278"/>
      <c r="BX79" s="1278">
        <v>5.3</v>
      </c>
      <c r="BY79" s="1278"/>
      <c r="BZ79" s="1278"/>
      <c r="CA79" s="1278"/>
      <c r="CB79" s="1278"/>
      <c r="CC79" s="1278"/>
      <c r="CD79" s="1278"/>
      <c r="CE79" s="1278"/>
      <c r="CF79" s="1278">
        <v>5.8</v>
      </c>
      <c r="CG79" s="1278"/>
      <c r="CH79" s="1278"/>
      <c r="CI79" s="1278"/>
      <c r="CJ79" s="1278"/>
      <c r="CK79" s="1278"/>
      <c r="CL79" s="1278"/>
      <c r="CM79" s="1278"/>
      <c r="CN79" s="1278">
        <v>5.8</v>
      </c>
      <c r="CO79" s="1278"/>
      <c r="CP79" s="1278"/>
      <c r="CQ79" s="1278"/>
      <c r="CR79" s="1278"/>
      <c r="CS79" s="1278"/>
      <c r="CT79" s="1278"/>
      <c r="CU79" s="1278"/>
      <c r="CV79" s="1278">
        <v>6.6</v>
      </c>
      <c r="CW79" s="1278"/>
      <c r="CX79" s="1278"/>
      <c r="CY79" s="1278"/>
      <c r="CZ79" s="1278"/>
      <c r="DA79" s="1278"/>
      <c r="DB79" s="1278"/>
      <c r="DC79" s="1278"/>
    </row>
    <row r="80" spans="2:107" ht="13.2" x14ac:dyDescent="0.2">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IucbQ+PPTSqD3x+QSQ51DwhOIS9+IUojM4ZIwv+2aBJy9qAGgtfbAdakOjQXPDo172WFBLbFKV3y6J3KwvxPzg==" saltValue="8jkmwKAQJw9Agpqd5ul/c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Y10" sqref="AY10:BM10"/>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510</v>
      </c>
    </row>
  </sheetData>
  <sheetProtection algorithmName="SHA-512" hashValue="GuPTlkmqaEZ7yQy4/L0P2Pll8S+8ZsIMAuc7CjeZReaPGGYn/7zQnB6WUHR28tZHhxpVBx665WZ482gd+D1VSw==" saltValue="z9LDmAdvfApOI2eIlmJK4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Y10" sqref="AY10:BM10"/>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510</v>
      </c>
    </row>
  </sheetData>
  <sheetProtection algorithmName="SHA-512" hashValue="kSX4laqfuLqVb4bFHqn/U2MYuqA+Efzn0MuuGvs+TecXe44XA2XV4icMyHln6fT2LK4mlvq7Wgk24gyyBlgsmA==" saltValue="/D5H3y5S4rMwH990ue4VK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560</v>
      </c>
      <c r="G2" s="148"/>
      <c r="H2" s="149"/>
    </row>
    <row r="3" spans="1:8" x14ac:dyDescent="0.2">
      <c r="A3" s="145" t="s">
        <v>553</v>
      </c>
      <c r="B3" s="150"/>
      <c r="C3" s="151"/>
      <c r="D3" s="152">
        <v>987569</v>
      </c>
      <c r="E3" s="153"/>
      <c r="F3" s="154">
        <v>267911</v>
      </c>
      <c r="G3" s="155"/>
      <c r="H3" s="156"/>
    </row>
    <row r="4" spans="1:8" x14ac:dyDescent="0.2">
      <c r="A4" s="157"/>
      <c r="B4" s="158"/>
      <c r="C4" s="159"/>
      <c r="D4" s="160">
        <v>331945</v>
      </c>
      <c r="E4" s="161"/>
      <c r="F4" s="162">
        <v>106425</v>
      </c>
      <c r="G4" s="163"/>
      <c r="H4" s="164"/>
    </row>
    <row r="5" spans="1:8" x14ac:dyDescent="0.2">
      <c r="A5" s="145" t="s">
        <v>555</v>
      </c>
      <c r="B5" s="150"/>
      <c r="C5" s="151"/>
      <c r="D5" s="152">
        <v>1294784</v>
      </c>
      <c r="E5" s="153"/>
      <c r="F5" s="154">
        <v>228215</v>
      </c>
      <c r="G5" s="155"/>
      <c r="H5" s="156"/>
    </row>
    <row r="6" spans="1:8" x14ac:dyDescent="0.2">
      <c r="A6" s="157"/>
      <c r="B6" s="158"/>
      <c r="C6" s="159"/>
      <c r="D6" s="160">
        <v>330938</v>
      </c>
      <c r="E6" s="161"/>
      <c r="F6" s="162">
        <v>117571</v>
      </c>
      <c r="G6" s="163"/>
      <c r="H6" s="164"/>
    </row>
    <row r="7" spans="1:8" x14ac:dyDescent="0.2">
      <c r="A7" s="145" t="s">
        <v>556</v>
      </c>
      <c r="B7" s="150"/>
      <c r="C7" s="151"/>
      <c r="D7" s="152">
        <v>631934</v>
      </c>
      <c r="E7" s="153"/>
      <c r="F7" s="154">
        <v>264232</v>
      </c>
      <c r="G7" s="155"/>
      <c r="H7" s="156"/>
    </row>
    <row r="8" spans="1:8" x14ac:dyDescent="0.2">
      <c r="A8" s="157"/>
      <c r="B8" s="158"/>
      <c r="C8" s="159"/>
      <c r="D8" s="160">
        <v>105899</v>
      </c>
      <c r="E8" s="161"/>
      <c r="F8" s="162">
        <v>133959</v>
      </c>
      <c r="G8" s="163"/>
      <c r="H8" s="164"/>
    </row>
    <row r="9" spans="1:8" x14ac:dyDescent="0.2">
      <c r="A9" s="145" t="s">
        <v>557</v>
      </c>
      <c r="B9" s="150"/>
      <c r="C9" s="151"/>
      <c r="D9" s="152">
        <v>545661</v>
      </c>
      <c r="E9" s="153"/>
      <c r="F9" s="154">
        <v>263613</v>
      </c>
      <c r="G9" s="155"/>
      <c r="H9" s="156"/>
    </row>
    <row r="10" spans="1:8" x14ac:dyDescent="0.2">
      <c r="A10" s="157"/>
      <c r="B10" s="158"/>
      <c r="C10" s="159"/>
      <c r="D10" s="160">
        <v>52172</v>
      </c>
      <c r="E10" s="161"/>
      <c r="F10" s="162">
        <v>128823</v>
      </c>
      <c r="G10" s="163"/>
      <c r="H10" s="164"/>
    </row>
    <row r="11" spans="1:8" x14ac:dyDescent="0.2">
      <c r="A11" s="145" t="s">
        <v>558</v>
      </c>
      <c r="B11" s="150"/>
      <c r="C11" s="151"/>
      <c r="D11" s="152">
        <v>437080</v>
      </c>
      <c r="E11" s="153"/>
      <c r="F11" s="154">
        <v>362690</v>
      </c>
      <c r="G11" s="155"/>
      <c r="H11" s="156"/>
    </row>
    <row r="12" spans="1:8" x14ac:dyDescent="0.2">
      <c r="A12" s="157"/>
      <c r="B12" s="158"/>
      <c r="C12" s="165"/>
      <c r="D12" s="160">
        <v>83081</v>
      </c>
      <c r="E12" s="161"/>
      <c r="F12" s="162">
        <v>172580</v>
      </c>
      <c r="G12" s="163"/>
      <c r="H12" s="164"/>
    </row>
    <row r="13" spans="1:8" x14ac:dyDescent="0.2">
      <c r="A13" s="145"/>
      <c r="B13" s="150"/>
      <c r="C13" s="166"/>
      <c r="D13" s="167">
        <v>779406</v>
      </c>
      <c r="E13" s="168"/>
      <c r="F13" s="169">
        <v>277332</v>
      </c>
      <c r="G13" s="170"/>
      <c r="H13" s="156"/>
    </row>
    <row r="14" spans="1:8" x14ac:dyDescent="0.2">
      <c r="A14" s="157"/>
      <c r="B14" s="158"/>
      <c r="C14" s="159"/>
      <c r="D14" s="160">
        <v>180807</v>
      </c>
      <c r="E14" s="161"/>
      <c r="F14" s="162">
        <v>131872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96.69</v>
      </c>
      <c r="C19" s="171">
        <f>ROUND(VALUE(SUBSTITUTE(実質収支比率等に係る経年分析!G$48,"▲","-")),2)</f>
        <v>25.1</v>
      </c>
      <c r="D19" s="171">
        <f>ROUND(VALUE(SUBSTITUTE(実質収支比率等に係る経年分析!H$48,"▲","-")),2)</f>
        <v>9.73</v>
      </c>
      <c r="E19" s="171">
        <f>ROUND(VALUE(SUBSTITUTE(実質収支比率等に係る経年分析!I$48,"▲","-")),2)</f>
        <v>29.31</v>
      </c>
      <c r="F19" s="171">
        <f>ROUND(VALUE(SUBSTITUTE(実質収支比率等に係る経年分析!J$48,"▲","-")),2)</f>
        <v>22.01</v>
      </c>
    </row>
    <row r="20" spans="1:11" x14ac:dyDescent="0.2">
      <c r="A20" s="171" t="s">
        <v>55</v>
      </c>
      <c r="B20" s="171">
        <f>ROUND(VALUE(SUBSTITUTE(実質収支比率等に係る経年分析!F$47,"▲","-")),2)</f>
        <v>111.75</v>
      </c>
      <c r="C20" s="171">
        <f>ROUND(VALUE(SUBSTITUTE(実質収支比率等に係る経年分析!G$47,"▲","-")),2)</f>
        <v>163.94</v>
      </c>
      <c r="D20" s="171">
        <f>ROUND(VALUE(SUBSTITUTE(実質収支比率等に係る経年分析!H$47,"▲","-")),2)</f>
        <v>177.59</v>
      </c>
      <c r="E20" s="171">
        <f>ROUND(VALUE(SUBSTITUTE(実質収支比率等に係る経年分析!I$47,"▲","-")),2)</f>
        <v>148.12</v>
      </c>
      <c r="F20" s="171">
        <f>ROUND(VALUE(SUBSTITUTE(実質収支比率等に係る経年分析!J$47,"▲","-")),2)</f>
        <v>151.88999999999999</v>
      </c>
    </row>
    <row r="21" spans="1:11" x14ac:dyDescent="0.2">
      <c r="A21" s="171" t="s">
        <v>56</v>
      </c>
      <c r="B21" s="171">
        <f>IF(ISNUMBER(VALUE(SUBSTITUTE(実質収支比率等に係る経年分析!F$49,"▲","-"))),ROUND(VALUE(SUBSTITUTE(実質収支比率等に係る経年分析!F$49,"▲","-")),2),NA())</f>
        <v>10.26</v>
      </c>
      <c r="C21" s="171">
        <f>IF(ISNUMBER(VALUE(SUBSTITUTE(実質収支比率等に係る経年分析!G$49,"▲","-"))),ROUND(VALUE(SUBSTITUTE(実質収支比率等に係る経年分析!G$49,"▲","-")),2),NA())</f>
        <v>-69.31</v>
      </c>
      <c r="D21" s="171">
        <f>IF(ISNUMBER(VALUE(SUBSTITUTE(実質収支比率等に係る経年分析!H$49,"▲","-"))),ROUND(VALUE(SUBSTITUTE(実質収支比率等に係る経年分析!H$49,"▲","-")),2),NA())</f>
        <v>-7.62</v>
      </c>
      <c r="E21" s="171">
        <f>IF(ISNUMBER(VALUE(SUBSTITUTE(実質収支比率等に係る経年分析!I$49,"▲","-"))),ROUND(VALUE(SUBSTITUTE(実質収支比率等に係る経年分析!I$49,"▲","-")),2),NA())</f>
        <v>-3.72</v>
      </c>
      <c r="F21" s="171">
        <f>IF(ISNUMBER(VALUE(SUBSTITUTE(実質収支比率等に係る経年分析!J$49,"▲","-"))),ROUND(VALUE(SUBSTITUTE(実質収支比率等に係る経年分析!J$49,"▲","-")),2),NA())</f>
        <v>-5.13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3.82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1.86</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17.600000000000001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2.65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5.67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4.08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3.24</v>
      </c>
    </row>
    <row r="35" spans="1:16" x14ac:dyDescent="0.2">
      <c r="A35" s="172" t="str">
        <f>IF(連結実質赤字比率に係る赤字・黒字の構成分析!C$35="",NA(),連結実質赤字比率に係る赤字・黒字の構成分析!C$35)</f>
        <v>住宅用地造成事業特別会計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2.81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15.53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11.11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96.68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9.73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29.31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22.01</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388</v>
      </c>
      <c r="E42" s="173"/>
      <c r="F42" s="173"/>
      <c r="G42" s="173">
        <f>'実質公債費比率（分子）の構造'!L$52</f>
        <v>400</v>
      </c>
      <c r="H42" s="173"/>
      <c r="I42" s="173"/>
      <c r="J42" s="173">
        <f>'実質公債費比率（分子）の構造'!M$52</f>
        <v>401</v>
      </c>
      <c r="K42" s="173"/>
      <c r="L42" s="173"/>
      <c r="M42" s="173">
        <f>'実質公債費比率（分子）の構造'!N$52</f>
        <v>397</v>
      </c>
      <c r="N42" s="173"/>
      <c r="O42" s="173"/>
      <c r="P42" s="173">
        <f>'実質公債費比率（分子）の構造'!O$52</f>
        <v>388</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58</v>
      </c>
      <c r="C45" s="173"/>
      <c r="D45" s="173"/>
      <c r="E45" s="173">
        <f>'実質公債費比率（分子）の構造'!L$49</f>
        <v>47</v>
      </c>
      <c r="F45" s="173"/>
      <c r="G45" s="173"/>
      <c r="H45" s="173">
        <f>'実質公債費比率（分子）の構造'!M$49</f>
        <v>41</v>
      </c>
      <c r="I45" s="173"/>
      <c r="J45" s="173"/>
      <c r="K45" s="173">
        <f>'実質公債費比率（分子）の構造'!N$49</f>
        <v>41</v>
      </c>
      <c r="L45" s="173"/>
      <c r="M45" s="173"/>
      <c r="N45" s="173">
        <f>'実質公債費比率（分子）の構造'!O$49</f>
        <v>49</v>
      </c>
      <c r="O45" s="173"/>
      <c r="P45" s="173"/>
    </row>
    <row r="46" spans="1:16" x14ac:dyDescent="0.2">
      <c r="A46" s="173" t="s">
        <v>67</v>
      </c>
      <c r="B46" s="173">
        <f>'実質公債費比率（分子）の構造'!K$48</f>
        <v>216</v>
      </c>
      <c r="C46" s="173"/>
      <c r="D46" s="173"/>
      <c r="E46" s="173">
        <f>'実質公債費比率（分子）の構造'!L$48</f>
        <v>214</v>
      </c>
      <c r="F46" s="173"/>
      <c r="G46" s="173"/>
      <c r="H46" s="173">
        <f>'実質公債費比率（分子）の構造'!M$48</f>
        <v>217</v>
      </c>
      <c r="I46" s="173"/>
      <c r="J46" s="173"/>
      <c r="K46" s="173">
        <f>'実質公債費比率（分子）の構造'!N$48</f>
        <v>216</v>
      </c>
      <c r="L46" s="173"/>
      <c r="M46" s="173"/>
      <c r="N46" s="173">
        <f>'実質公債費比率（分子）の構造'!O$48</f>
        <v>206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189</v>
      </c>
      <c r="C49" s="173"/>
      <c r="D49" s="173"/>
      <c r="E49" s="173">
        <f>'実質公債費比率（分子）の構造'!L$45</f>
        <v>170</v>
      </c>
      <c r="F49" s="173"/>
      <c r="G49" s="173"/>
      <c r="H49" s="173">
        <f>'実質公債費比率（分子）の構造'!M$45</f>
        <v>154</v>
      </c>
      <c r="I49" s="173"/>
      <c r="J49" s="173"/>
      <c r="K49" s="173">
        <f>'実質公債費比率（分子）の構造'!N$45</f>
        <v>142</v>
      </c>
      <c r="L49" s="173"/>
      <c r="M49" s="173"/>
      <c r="N49" s="173">
        <f>'実質公債費比率（分子）の構造'!O$45</f>
        <v>117</v>
      </c>
      <c r="O49" s="173"/>
      <c r="P49" s="173"/>
    </row>
    <row r="50" spans="1:16" x14ac:dyDescent="0.2">
      <c r="A50" s="173" t="s">
        <v>71</v>
      </c>
      <c r="B50" s="173" t="e">
        <f>NA()</f>
        <v>#N/A</v>
      </c>
      <c r="C50" s="173">
        <f>IF(ISNUMBER('実質公債費比率（分子）の構造'!K$53),'実質公債費比率（分子）の構造'!K$53,NA())</f>
        <v>75</v>
      </c>
      <c r="D50" s="173" t="e">
        <f>NA()</f>
        <v>#N/A</v>
      </c>
      <c r="E50" s="173" t="e">
        <f>NA()</f>
        <v>#N/A</v>
      </c>
      <c r="F50" s="173">
        <f>IF(ISNUMBER('実質公債費比率（分子）の構造'!L$53),'実質公債費比率（分子）の構造'!L$53,NA())</f>
        <v>31</v>
      </c>
      <c r="G50" s="173" t="e">
        <f>NA()</f>
        <v>#N/A</v>
      </c>
      <c r="H50" s="173" t="e">
        <f>NA()</f>
        <v>#N/A</v>
      </c>
      <c r="I50" s="173">
        <f>IF(ISNUMBER('実質公債費比率（分子）の構造'!M$53),'実質公債費比率（分子）の構造'!M$53,NA())</f>
        <v>11</v>
      </c>
      <c r="J50" s="173" t="e">
        <f>NA()</f>
        <v>#N/A</v>
      </c>
      <c r="K50" s="173" t="e">
        <f>NA()</f>
        <v>#N/A</v>
      </c>
      <c r="L50" s="173">
        <f>IF(ISNUMBER('実質公債費比率（分子）の構造'!N$53),'実質公債費比率（分子）の構造'!N$53,NA())</f>
        <v>2</v>
      </c>
      <c r="M50" s="173" t="e">
        <f>NA()</f>
        <v>#N/A</v>
      </c>
      <c r="N50" s="173" t="e">
        <f>NA()</f>
        <v>#N/A</v>
      </c>
      <c r="O50" s="173">
        <f>IF(ISNUMBER('実質公債費比率（分子）の構造'!O$53),'実質公債費比率（分子）の構造'!O$53,NA())</f>
        <v>-16</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4370</v>
      </c>
      <c r="E56" s="172"/>
      <c r="F56" s="172"/>
      <c r="G56" s="172">
        <f>'将来負担比率（分子）の構造'!J$52</f>
        <v>4209</v>
      </c>
      <c r="H56" s="172"/>
      <c r="I56" s="172"/>
      <c r="J56" s="172">
        <f>'将来負担比率（分子）の構造'!K$52</f>
        <v>3696</v>
      </c>
      <c r="K56" s="172"/>
      <c r="L56" s="172"/>
      <c r="M56" s="172">
        <f>'将来負担比率（分子）の構造'!L$52</f>
        <v>3617</v>
      </c>
      <c r="N56" s="172"/>
      <c r="O56" s="172"/>
      <c r="P56" s="172">
        <f>'将来負担比率（分子）の構造'!M$52</f>
        <v>3578</v>
      </c>
    </row>
    <row r="57" spans="1:16" x14ac:dyDescent="0.2">
      <c r="A57" s="172" t="s">
        <v>42</v>
      </c>
      <c r="B57" s="172"/>
      <c r="C57" s="172"/>
      <c r="D57" s="172">
        <f>'将来負担比率（分子）の構造'!I$51</f>
        <v>21</v>
      </c>
      <c r="E57" s="172"/>
      <c r="F57" s="172"/>
      <c r="G57" s="172">
        <f>'将来負担比率（分子）の構造'!J$51</f>
        <v>18</v>
      </c>
      <c r="H57" s="172"/>
      <c r="I57" s="172"/>
      <c r="J57" s="172">
        <f>'将来負担比率（分子）の構造'!K$51</f>
        <v>18</v>
      </c>
      <c r="K57" s="172"/>
      <c r="L57" s="172"/>
      <c r="M57" s="172">
        <f>'将来負担比率（分子）の構造'!L$51</f>
        <v>18</v>
      </c>
      <c r="N57" s="172"/>
      <c r="O57" s="172"/>
      <c r="P57" s="172">
        <f>'将来負担比率（分子）の構造'!M$51</f>
        <v>17</v>
      </c>
    </row>
    <row r="58" spans="1:16" x14ac:dyDescent="0.2">
      <c r="A58" s="172" t="s">
        <v>41</v>
      </c>
      <c r="B58" s="172"/>
      <c r="C58" s="172"/>
      <c r="D58" s="172">
        <f>'将来負担比率（分子）の構造'!I$50</f>
        <v>6324</v>
      </c>
      <c r="E58" s="172"/>
      <c r="F58" s="172"/>
      <c r="G58" s="172">
        <f>'将来負担比率（分子）の構造'!J$50</f>
        <v>8267</v>
      </c>
      <c r="H58" s="172"/>
      <c r="I58" s="172"/>
      <c r="J58" s="172">
        <f>'将来負担比率（分子）の構造'!K$50</f>
        <v>9202</v>
      </c>
      <c r="K58" s="172"/>
      <c r="L58" s="172"/>
      <c r="M58" s="172">
        <f>'将来負担比率（分子）の構造'!L$50</f>
        <v>12140</v>
      </c>
      <c r="N58" s="172"/>
      <c r="O58" s="172"/>
      <c r="P58" s="172">
        <f>'将来負担比率（分子）の構造'!M$50</f>
        <v>11829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7</v>
      </c>
      <c r="C61" s="172"/>
      <c r="D61" s="172"/>
      <c r="E61" s="172">
        <f>'将来負担比率（分子）の構造'!J$46</f>
        <v>5</v>
      </c>
      <c r="F61" s="172"/>
      <c r="G61" s="172"/>
      <c r="H61" s="172">
        <f>'将来負担比率（分子）の構造'!K$46</f>
        <v>4</v>
      </c>
      <c r="I61" s="172"/>
      <c r="J61" s="172"/>
      <c r="K61" s="172">
        <f>'将来負担比率（分子）の構造'!L$46</f>
        <v>3</v>
      </c>
      <c r="L61" s="172"/>
      <c r="M61" s="172"/>
      <c r="N61" s="172">
        <f>'将来負担比率（分子）の構造'!M$46</f>
        <v>2</v>
      </c>
      <c r="O61" s="172"/>
      <c r="P61" s="172"/>
    </row>
    <row r="62" spans="1:16" x14ac:dyDescent="0.2">
      <c r="A62" s="172" t="s">
        <v>35</v>
      </c>
      <c r="B62" s="172">
        <f>'将来負担比率（分子）の構造'!I$45</f>
        <v>841</v>
      </c>
      <c r="C62" s="172"/>
      <c r="D62" s="172"/>
      <c r="E62" s="172">
        <f>'将来負担比率（分子）の構造'!J$45</f>
        <v>542</v>
      </c>
      <c r="F62" s="172"/>
      <c r="G62" s="172"/>
      <c r="H62" s="172">
        <f>'将来負担比率（分子）の構造'!K$45</f>
        <v>452</v>
      </c>
      <c r="I62" s="172"/>
      <c r="J62" s="172"/>
      <c r="K62" s="172">
        <f>'将来負担比率（分子）の構造'!L$45</f>
        <v>364</v>
      </c>
      <c r="L62" s="172"/>
      <c r="M62" s="172"/>
      <c r="N62" s="172">
        <f>'将来負担比率（分子）の構造'!M$45</f>
        <v>343</v>
      </c>
      <c r="O62" s="172"/>
      <c r="P62" s="172"/>
    </row>
    <row r="63" spans="1:16" x14ac:dyDescent="0.2">
      <c r="A63" s="172" t="s">
        <v>34</v>
      </c>
      <c r="B63" s="172">
        <f>'将来負担比率（分子）の構造'!I$44</f>
        <v>83</v>
      </c>
      <c r="C63" s="172"/>
      <c r="D63" s="172"/>
      <c r="E63" s="172">
        <f>'将来負担比率（分子）の構造'!J$44</f>
        <v>71</v>
      </c>
      <c r="F63" s="172"/>
      <c r="G63" s="172"/>
      <c r="H63" s="172">
        <f>'将来負担比率（分子）の構造'!K$44</f>
        <v>60</v>
      </c>
      <c r="I63" s="172"/>
      <c r="J63" s="172"/>
      <c r="K63" s="172">
        <f>'将来負担比率（分子）の構造'!L$44</f>
        <v>51</v>
      </c>
      <c r="L63" s="172"/>
      <c r="M63" s="172"/>
      <c r="N63" s="172">
        <f>'将来負担比率（分子）の構造'!M$44</f>
        <v>42</v>
      </c>
      <c r="O63" s="172"/>
      <c r="P63" s="172"/>
    </row>
    <row r="64" spans="1:16" x14ac:dyDescent="0.2">
      <c r="A64" s="172" t="s">
        <v>33</v>
      </c>
      <c r="B64" s="172">
        <f>'将来負担比率（分子）の構造'!I$43</f>
        <v>1842</v>
      </c>
      <c r="C64" s="172"/>
      <c r="D64" s="172"/>
      <c r="E64" s="172">
        <f>'将来負担比率（分子）の構造'!J$43</f>
        <v>1655</v>
      </c>
      <c r="F64" s="172"/>
      <c r="G64" s="172"/>
      <c r="H64" s="172">
        <f>'将来負担比率（分子）の構造'!K$43</f>
        <v>1462</v>
      </c>
      <c r="I64" s="172"/>
      <c r="J64" s="172"/>
      <c r="K64" s="172">
        <f>'将来負担比率（分子）の構造'!L$43</f>
        <v>1264</v>
      </c>
      <c r="L64" s="172"/>
      <c r="M64" s="172"/>
      <c r="N64" s="172">
        <f>'将来負担比率（分子）の構造'!M$43</f>
        <v>1070</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1133</v>
      </c>
      <c r="C66" s="172"/>
      <c r="D66" s="172"/>
      <c r="E66" s="172">
        <f>'将来負担比率（分子）の構造'!J$41</f>
        <v>975</v>
      </c>
      <c r="F66" s="172"/>
      <c r="G66" s="172"/>
      <c r="H66" s="172">
        <f>'将来負担比率（分子）の構造'!K$41</f>
        <v>829</v>
      </c>
      <c r="I66" s="172"/>
      <c r="J66" s="172"/>
      <c r="K66" s="172">
        <f>'将来負担比率（分子）の構造'!L$41</f>
        <v>712</v>
      </c>
      <c r="L66" s="172"/>
      <c r="M66" s="172"/>
      <c r="N66" s="172">
        <f>'将来負担比率（分子）の構造'!M$41</f>
        <v>598</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e">
        <f>#REF!</f>
        <v>#REF!</v>
      </c>
      <c r="C71" s="175" t="e">
        <f>#REF!</f>
        <v>#REF!</v>
      </c>
      <c r="D71" s="175" t="e">
        <f>#REF!</f>
        <v>#REF!</v>
      </c>
    </row>
    <row r="72" spans="1:16" x14ac:dyDescent="0.2">
      <c r="A72" s="175" t="s">
        <v>77</v>
      </c>
      <c r="B72" s="176" t="e">
        <f>#REF!</f>
        <v>#REF!</v>
      </c>
      <c r="C72" s="176" t="e">
        <f>#REF!</f>
        <v>#REF!</v>
      </c>
      <c r="D72" s="176" t="e">
        <f>#REF!</f>
        <v>#REF!</v>
      </c>
    </row>
    <row r="73" spans="1:16" x14ac:dyDescent="0.2">
      <c r="A73" s="175" t="s">
        <v>78</v>
      </c>
      <c r="B73" s="176" t="e">
        <f>#REF!</f>
        <v>#REF!</v>
      </c>
      <c r="C73" s="176" t="e">
        <f>#REF!</f>
        <v>#REF!</v>
      </c>
      <c r="D73" s="176" t="e">
        <f>#REF!</f>
        <v>#REF!</v>
      </c>
    </row>
    <row r="74" spans="1:16" x14ac:dyDescent="0.2">
      <c r="A74" s="175" t="s">
        <v>79</v>
      </c>
      <c r="B74" s="176" t="e">
        <f>#REF!</f>
        <v>#REF!</v>
      </c>
      <c r="C74" s="176" t="e">
        <f>#REF!</f>
        <v>#REF!</v>
      </c>
      <c r="D74" s="176" t="e">
        <f>#REF!</f>
        <v>#REF!</v>
      </c>
    </row>
  </sheetData>
  <sheetProtection algorithmName="SHA-512" hashValue="d52gZf9TLqTOdMpEdLxV0+yTmJx7RpWNMf8OJKLE3/l/EFTFCIZptFCNGh0kESW+nFiKNG69w6o7SYPaOZ5NlA==" saltValue="p3K9UvyFVjaqJr1RVxV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P10" sqref="AP10:BN10"/>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214</v>
      </c>
      <c r="DI1" s="642"/>
      <c r="DJ1" s="642"/>
      <c r="DK1" s="642"/>
      <c r="DL1" s="642"/>
      <c r="DM1" s="642"/>
      <c r="DN1" s="643"/>
      <c r="DO1" s="212"/>
      <c r="DP1" s="641" t="s">
        <v>215</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217</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218</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219</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220</v>
      </c>
      <c r="S4" s="645"/>
      <c r="T4" s="645"/>
      <c r="U4" s="645"/>
      <c r="V4" s="645"/>
      <c r="W4" s="645"/>
      <c r="X4" s="645"/>
      <c r="Y4" s="646"/>
      <c r="Z4" s="644" t="s">
        <v>221</v>
      </c>
      <c r="AA4" s="645"/>
      <c r="AB4" s="645"/>
      <c r="AC4" s="646"/>
      <c r="AD4" s="644" t="s">
        <v>222</v>
      </c>
      <c r="AE4" s="645"/>
      <c r="AF4" s="645"/>
      <c r="AG4" s="645"/>
      <c r="AH4" s="645"/>
      <c r="AI4" s="645"/>
      <c r="AJ4" s="645"/>
      <c r="AK4" s="646"/>
      <c r="AL4" s="644" t="s">
        <v>221</v>
      </c>
      <c r="AM4" s="645"/>
      <c r="AN4" s="645"/>
      <c r="AO4" s="646"/>
      <c r="AP4" s="650" t="s">
        <v>223</v>
      </c>
      <c r="AQ4" s="650"/>
      <c r="AR4" s="650"/>
      <c r="AS4" s="650"/>
      <c r="AT4" s="650"/>
      <c r="AU4" s="650"/>
      <c r="AV4" s="650"/>
      <c r="AW4" s="650"/>
      <c r="AX4" s="650"/>
      <c r="AY4" s="650"/>
      <c r="AZ4" s="650"/>
      <c r="BA4" s="650"/>
      <c r="BB4" s="650"/>
      <c r="BC4" s="650"/>
      <c r="BD4" s="650"/>
      <c r="BE4" s="650"/>
      <c r="BF4" s="650"/>
      <c r="BG4" s="650" t="s">
        <v>224</v>
      </c>
      <c r="BH4" s="650"/>
      <c r="BI4" s="650"/>
      <c r="BJ4" s="650"/>
      <c r="BK4" s="650"/>
      <c r="BL4" s="650"/>
      <c r="BM4" s="650"/>
      <c r="BN4" s="650"/>
      <c r="BO4" s="650" t="s">
        <v>221</v>
      </c>
      <c r="BP4" s="650"/>
      <c r="BQ4" s="650"/>
      <c r="BR4" s="650"/>
      <c r="BS4" s="650" t="s">
        <v>225</v>
      </c>
      <c r="BT4" s="650"/>
      <c r="BU4" s="650"/>
      <c r="BV4" s="650"/>
      <c r="BW4" s="650"/>
      <c r="BX4" s="650"/>
      <c r="BY4" s="650"/>
      <c r="BZ4" s="650"/>
      <c r="CA4" s="650"/>
      <c r="CB4" s="650"/>
      <c r="CD4" s="647" t="s">
        <v>226</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2">
      <c r="B5" s="651" t="s">
        <v>227</v>
      </c>
      <c r="C5" s="652"/>
      <c r="D5" s="652"/>
      <c r="E5" s="652"/>
      <c r="F5" s="652"/>
      <c r="G5" s="652"/>
      <c r="H5" s="652"/>
      <c r="I5" s="652"/>
      <c r="J5" s="652"/>
      <c r="K5" s="652"/>
      <c r="L5" s="652"/>
      <c r="M5" s="652"/>
      <c r="N5" s="652"/>
      <c r="O5" s="652"/>
      <c r="P5" s="652"/>
      <c r="Q5" s="653"/>
      <c r="R5" s="654">
        <v>1888913</v>
      </c>
      <c r="S5" s="655"/>
      <c r="T5" s="655"/>
      <c r="U5" s="655"/>
      <c r="V5" s="655"/>
      <c r="W5" s="655"/>
      <c r="X5" s="655"/>
      <c r="Y5" s="656"/>
      <c r="Z5" s="657">
        <v>14.5</v>
      </c>
      <c r="AA5" s="657"/>
      <c r="AB5" s="657"/>
      <c r="AC5" s="657"/>
      <c r="AD5" s="658">
        <v>1883887</v>
      </c>
      <c r="AE5" s="658"/>
      <c r="AF5" s="658"/>
      <c r="AG5" s="658"/>
      <c r="AH5" s="658"/>
      <c r="AI5" s="658"/>
      <c r="AJ5" s="658"/>
      <c r="AK5" s="658"/>
      <c r="AL5" s="659">
        <v>65.7</v>
      </c>
      <c r="AM5" s="660"/>
      <c r="AN5" s="660"/>
      <c r="AO5" s="661"/>
      <c r="AP5" s="651" t="s">
        <v>228</v>
      </c>
      <c r="AQ5" s="652"/>
      <c r="AR5" s="652"/>
      <c r="AS5" s="652"/>
      <c r="AT5" s="652"/>
      <c r="AU5" s="652"/>
      <c r="AV5" s="652"/>
      <c r="AW5" s="652"/>
      <c r="AX5" s="652"/>
      <c r="AY5" s="652"/>
      <c r="AZ5" s="652"/>
      <c r="BA5" s="652"/>
      <c r="BB5" s="652"/>
      <c r="BC5" s="652"/>
      <c r="BD5" s="652"/>
      <c r="BE5" s="652"/>
      <c r="BF5" s="653"/>
      <c r="BG5" s="665">
        <v>1873029</v>
      </c>
      <c r="BH5" s="666"/>
      <c r="BI5" s="666"/>
      <c r="BJ5" s="666"/>
      <c r="BK5" s="666"/>
      <c r="BL5" s="666"/>
      <c r="BM5" s="666"/>
      <c r="BN5" s="667"/>
      <c r="BO5" s="668">
        <v>99.2</v>
      </c>
      <c r="BP5" s="668"/>
      <c r="BQ5" s="668"/>
      <c r="BR5" s="668"/>
      <c r="BS5" s="669" t="s">
        <v>129</v>
      </c>
      <c r="BT5" s="669"/>
      <c r="BU5" s="669"/>
      <c r="BV5" s="669"/>
      <c r="BW5" s="669"/>
      <c r="BX5" s="669"/>
      <c r="BY5" s="669"/>
      <c r="BZ5" s="669"/>
      <c r="CA5" s="669"/>
      <c r="CB5" s="673"/>
      <c r="CD5" s="647" t="s">
        <v>223</v>
      </c>
      <c r="CE5" s="648"/>
      <c r="CF5" s="648"/>
      <c r="CG5" s="648"/>
      <c r="CH5" s="648"/>
      <c r="CI5" s="648"/>
      <c r="CJ5" s="648"/>
      <c r="CK5" s="648"/>
      <c r="CL5" s="648"/>
      <c r="CM5" s="648"/>
      <c r="CN5" s="648"/>
      <c r="CO5" s="648"/>
      <c r="CP5" s="648"/>
      <c r="CQ5" s="649"/>
      <c r="CR5" s="647" t="s">
        <v>229</v>
      </c>
      <c r="CS5" s="648"/>
      <c r="CT5" s="648"/>
      <c r="CU5" s="648"/>
      <c r="CV5" s="648"/>
      <c r="CW5" s="648"/>
      <c r="CX5" s="648"/>
      <c r="CY5" s="649"/>
      <c r="CZ5" s="647" t="s">
        <v>221</v>
      </c>
      <c r="DA5" s="648"/>
      <c r="DB5" s="648"/>
      <c r="DC5" s="649"/>
      <c r="DD5" s="647" t="s">
        <v>230</v>
      </c>
      <c r="DE5" s="648"/>
      <c r="DF5" s="648"/>
      <c r="DG5" s="648"/>
      <c r="DH5" s="648"/>
      <c r="DI5" s="648"/>
      <c r="DJ5" s="648"/>
      <c r="DK5" s="648"/>
      <c r="DL5" s="648"/>
      <c r="DM5" s="648"/>
      <c r="DN5" s="648"/>
      <c r="DO5" s="648"/>
      <c r="DP5" s="649"/>
      <c r="DQ5" s="647" t="s">
        <v>231</v>
      </c>
      <c r="DR5" s="648"/>
      <c r="DS5" s="648"/>
      <c r="DT5" s="648"/>
      <c r="DU5" s="648"/>
      <c r="DV5" s="648"/>
      <c r="DW5" s="648"/>
      <c r="DX5" s="648"/>
      <c r="DY5" s="648"/>
      <c r="DZ5" s="648"/>
      <c r="EA5" s="648"/>
      <c r="EB5" s="648"/>
      <c r="EC5" s="649"/>
    </row>
    <row r="6" spans="2:143" ht="11.25" customHeight="1" x14ac:dyDescent="0.2">
      <c r="B6" s="662" t="s">
        <v>232</v>
      </c>
      <c r="C6" s="663"/>
      <c r="D6" s="663"/>
      <c r="E6" s="663"/>
      <c r="F6" s="663"/>
      <c r="G6" s="663"/>
      <c r="H6" s="663"/>
      <c r="I6" s="663"/>
      <c r="J6" s="663"/>
      <c r="K6" s="663"/>
      <c r="L6" s="663"/>
      <c r="M6" s="663"/>
      <c r="N6" s="663"/>
      <c r="O6" s="663"/>
      <c r="P6" s="663"/>
      <c r="Q6" s="664"/>
      <c r="R6" s="665">
        <v>58253</v>
      </c>
      <c r="S6" s="666"/>
      <c r="T6" s="666"/>
      <c r="U6" s="666"/>
      <c r="V6" s="666"/>
      <c r="W6" s="666"/>
      <c r="X6" s="666"/>
      <c r="Y6" s="667"/>
      <c r="Z6" s="668">
        <v>0.4</v>
      </c>
      <c r="AA6" s="668"/>
      <c r="AB6" s="668"/>
      <c r="AC6" s="668"/>
      <c r="AD6" s="669">
        <v>58253</v>
      </c>
      <c r="AE6" s="669"/>
      <c r="AF6" s="669"/>
      <c r="AG6" s="669"/>
      <c r="AH6" s="669"/>
      <c r="AI6" s="669"/>
      <c r="AJ6" s="669"/>
      <c r="AK6" s="669"/>
      <c r="AL6" s="670">
        <v>2</v>
      </c>
      <c r="AM6" s="671"/>
      <c r="AN6" s="671"/>
      <c r="AO6" s="672"/>
      <c r="AP6" s="662" t="s">
        <v>233</v>
      </c>
      <c r="AQ6" s="663"/>
      <c r="AR6" s="663"/>
      <c r="AS6" s="663"/>
      <c r="AT6" s="663"/>
      <c r="AU6" s="663"/>
      <c r="AV6" s="663"/>
      <c r="AW6" s="663"/>
      <c r="AX6" s="663"/>
      <c r="AY6" s="663"/>
      <c r="AZ6" s="663"/>
      <c r="BA6" s="663"/>
      <c r="BB6" s="663"/>
      <c r="BC6" s="663"/>
      <c r="BD6" s="663"/>
      <c r="BE6" s="663"/>
      <c r="BF6" s="664"/>
      <c r="BG6" s="665">
        <v>1873029</v>
      </c>
      <c r="BH6" s="666"/>
      <c r="BI6" s="666"/>
      <c r="BJ6" s="666"/>
      <c r="BK6" s="666"/>
      <c r="BL6" s="666"/>
      <c r="BM6" s="666"/>
      <c r="BN6" s="667"/>
      <c r="BO6" s="668">
        <v>99.2</v>
      </c>
      <c r="BP6" s="668"/>
      <c r="BQ6" s="668"/>
      <c r="BR6" s="668"/>
      <c r="BS6" s="669" t="s">
        <v>129</v>
      </c>
      <c r="BT6" s="669"/>
      <c r="BU6" s="669"/>
      <c r="BV6" s="669"/>
      <c r="BW6" s="669"/>
      <c r="BX6" s="669"/>
      <c r="BY6" s="669"/>
      <c r="BZ6" s="669"/>
      <c r="CA6" s="669"/>
      <c r="CB6" s="673"/>
      <c r="CD6" s="676" t="s">
        <v>234</v>
      </c>
      <c r="CE6" s="677"/>
      <c r="CF6" s="677"/>
      <c r="CG6" s="677"/>
      <c r="CH6" s="677"/>
      <c r="CI6" s="677"/>
      <c r="CJ6" s="677"/>
      <c r="CK6" s="677"/>
      <c r="CL6" s="677"/>
      <c r="CM6" s="677"/>
      <c r="CN6" s="677"/>
      <c r="CO6" s="677"/>
      <c r="CP6" s="677"/>
      <c r="CQ6" s="678"/>
      <c r="CR6" s="665">
        <v>76623</v>
      </c>
      <c r="CS6" s="666"/>
      <c r="CT6" s="666"/>
      <c r="CU6" s="666"/>
      <c r="CV6" s="666"/>
      <c r="CW6" s="666"/>
      <c r="CX6" s="666"/>
      <c r="CY6" s="667"/>
      <c r="CZ6" s="659">
        <v>0.7</v>
      </c>
      <c r="DA6" s="660"/>
      <c r="DB6" s="660"/>
      <c r="DC6" s="679"/>
      <c r="DD6" s="674" t="s">
        <v>129</v>
      </c>
      <c r="DE6" s="666"/>
      <c r="DF6" s="666"/>
      <c r="DG6" s="666"/>
      <c r="DH6" s="666"/>
      <c r="DI6" s="666"/>
      <c r="DJ6" s="666"/>
      <c r="DK6" s="666"/>
      <c r="DL6" s="666"/>
      <c r="DM6" s="666"/>
      <c r="DN6" s="666"/>
      <c r="DO6" s="666"/>
      <c r="DP6" s="667"/>
      <c r="DQ6" s="674">
        <v>63628</v>
      </c>
      <c r="DR6" s="666"/>
      <c r="DS6" s="666"/>
      <c r="DT6" s="666"/>
      <c r="DU6" s="666"/>
      <c r="DV6" s="666"/>
      <c r="DW6" s="666"/>
      <c r="DX6" s="666"/>
      <c r="DY6" s="666"/>
      <c r="DZ6" s="666"/>
      <c r="EA6" s="666"/>
      <c r="EB6" s="666"/>
      <c r="EC6" s="675"/>
    </row>
    <row r="7" spans="2:143" ht="11.25" customHeight="1" x14ac:dyDescent="0.2">
      <c r="B7" s="662" t="s">
        <v>235</v>
      </c>
      <c r="C7" s="663"/>
      <c r="D7" s="663"/>
      <c r="E7" s="663"/>
      <c r="F7" s="663"/>
      <c r="G7" s="663"/>
      <c r="H7" s="663"/>
      <c r="I7" s="663"/>
      <c r="J7" s="663"/>
      <c r="K7" s="663"/>
      <c r="L7" s="663"/>
      <c r="M7" s="663"/>
      <c r="N7" s="663"/>
      <c r="O7" s="663"/>
      <c r="P7" s="663"/>
      <c r="Q7" s="664"/>
      <c r="R7" s="665">
        <v>613</v>
      </c>
      <c r="S7" s="666"/>
      <c r="T7" s="666"/>
      <c r="U7" s="666"/>
      <c r="V7" s="666"/>
      <c r="W7" s="666"/>
      <c r="X7" s="666"/>
      <c r="Y7" s="667"/>
      <c r="Z7" s="668">
        <v>0</v>
      </c>
      <c r="AA7" s="668"/>
      <c r="AB7" s="668"/>
      <c r="AC7" s="668"/>
      <c r="AD7" s="669">
        <v>613</v>
      </c>
      <c r="AE7" s="669"/>
      <c r="AF7" s="669"/>
      <c r="AG7" s="669"/>
      <c r="AH7" s="669"/>
      <c r="AI7" s="669"/>
      <c r="AJ7" s="669"/>
      <c r="AK7" s="669"/>
      <c r="AL7" s="670">
        <v>0</v>
      </c>
      <c r="AM7" s="671"/>
      <c r="AN7" s="671"/>
      <c r="AO7" s="672"/>
      <c r="AP7" s="662" t="s">
        <v>236</v>
      </c>
      <c r="AQ7" s="663"/>
      <c r="AR7" s="663"/>
      <c r="AS7" s="663"/>
      <c r="AT7" s="663"/>
      <c r="AU7" s="663"/>
      <c r="AV7" s="663"/>
      <c r="AW7" s="663"/>
      <c r="AX7" s="663"/>
      <c r="AY7" s="663"/>
      <c r="AZ7" s="663"/>
      <c r="BA7" s="663"/>
      <c r="BB7" s="663"/>
      <c r="BC7" s="663"/>
      <c r="BD7" s="663"/>
      <c r="BE7" s="663"/>
      <c r="BF7" s="664"/>
      <c r="BG7" s="665">
        <v>551248</v>
      </c>
      <c r="BH7" s="666"/>
      <c r="BI7" s="666"/>
      <c r="BJ7" s="666"/>
      <c r="BK7" s="666"/>
      <c r="BL7" s="666"/>
      <c r="BM7" s="666"/>
      <c r="BN7" s="667"/>
      <c r="BO7" s="668">
        <v>29.2</v>
      </c>
      <c r="BP7" s="668"/>
      <c r="BQ7" s="668"/>
      <c r="BR7" s="668"/>
      <c r="BS7" s="669" t="s">
        <v>129</v>
      </c>
      <c r="BT7" s="669"/>
      <c r="BU7" s="669"/>
      <c r="BV7" s="669"/>
      <c r="BW7" s="669"/>
      <c r="BX7" s="669"/>
      <c r="BY7" s="669"/>
      <c r="BZ7" s="669"/>
      <c r="CA7" s="669"/>
      <c r="CB7" s="673"/>
      <c r="CD7" s="680" t="s">
        <v>237</v>
      </c>
      <c r="CE7" s="681"/>
      <c r="CF7" s="681"/>
      <c r="CG7" s="681"/>
      <c r="CH7" s="681"/>
      <c r="CI7" s="681"/>
      <c r="CJ7" s="681"/>
      <c r="CK7" s="681"/>
      <c r="CL7" s="681"/>
      <c r="CM7" s="681"/>
      <c r="CN7" s="681"/>
      <c r="CO7" s="681"/>
      <c r="CP7" s="681"/>
      <c r="CQ7" s="682"/>
      <c r="CR7" s="665">
        <v>3441342</v>
      </c>
      <c r="CS7" s="666"/>
      <c r="CT7" s="666"/>
      <c r="CU7" s="666"/>
      <c r="CV7" s="666"/>
      <c r="CW7" s="666"/>
      <c r="CX7" s="666"/>
      <c r="CY7" s="667"/>
      <c r="CZ7" s="668">
        <v>29.9</v>
      </c>
      <c r="DA7" s="668"/>
      <c r="DB7" s="668"/>
      <c r="DC7" s="668"/>
      <c r="DD7" s="674">
        <v>658538</v>
      </c>
      <c r="DE7" s="666"/>
      <c r="DF7" s="666"/>
      <c r="DG7" s="666"/>
      <c r="DH7" s="666"/>
      <c r="DI7" s="666"/>
      <c r="DJ7" s="666"/>
      <c r="DK7" s="666"/>
      <c r="DL7" s="666"/>
      <c r="DM7" s="666"/>
      <c r="DN7" s="666"/>
      <c r="DO7" s="666"/>
      <c r="DP7" s="667"/>
      <c r="DQ7" s="674">
        <v>1709937</v>
      </c>
      <c r="DR7" s="666"/>
      <c r="DS7" s="666"/>
      <c r="DT7" s="666"/>
      <c r="DU7" s="666"/>
      <c r="DV7" s="666"/>
      <c r="DW7" s="666"/>
      <c r="DX7" s="666"/>
      <c r="DY7" s="666"/>
      <c r="DZ7" s="666"/>
      <c r="EA7" s="666"/>
      <c r="EB7" s="666"/>
      <c r="EC7" s="675"/>
    </row>
    <row r="8" spans="2:143" ht="11.25" customHeight="1" x14ac:dyDescent="0.2">
      <c r="B8" s="662" t="s">
        <v>238</v>
      </c>
      <c r="C8" s="663"/>
      <c r="D8" s="663"/>
      <c r="E8" s="663"/>
      <c r="F8" s="663"/>
      <c r="G8" s="663"/>
      <c r="H8" s="663"/>
      <c r="I8" s="663"/>
      <c r="J8" s="663"/>
      <c r="K8" s="663"/>
      <c r="L8" s="663"/>
      <c r="M8" s="663"/>
      <c r="N8" s="663"/>
      <c r="O8" s="663"/>
      <c r="P8" s="663"/>
      <c r="Q8" s="664"/>
      <c r="R8" s="665">
        <v>4285</v>
      </c>
      <c r="S8" s="666"/>
      <c r="T8" s="666"/>
      <c r="U8" s="666"/>
      <c r="V8" s="666"/>
      <c r="W8" s="666"/>
      <c r="X8" s="666"/>
      <c r="Y8" s="667"/>
      <c r="Z8" s="668">
        <v>0</v>
      </c>
      <c r="AA8" s="668"/>
      <c r="AB8" s="668"/>
      <c r="AC8" s="668"/>
      <c r="AD8" s="669">
        <v>4285</v>
      </c>
      <c r="AE8" s="669"/>
      <c r="AF8" s="669"/>
      <c r="AG8" s="669"/>
      <c r="AH8" s="669"/>
      <c r="AI8" s="669"/>
      <c r="AJ8" s="669"/>
      <c r="AK8" s="669"/>
      <c r="AL8" s="670">
        <v>0.1</v>
      </c>
      <c r="AM8" s="671"/>
      <c r="AN8" s="671"/>
      <c r="AO8" s="672"/>
      <c r="AP8" s="662" t="s">
        <v>239</v>
      </c>
      <c r="AQ8" s="663"/>
      <c r="AR8" s="663"/>
      <c r="AS8" s="663"/>
      <c r="AT8" s="663"/>
      <c r="AU8" s="663"/>
      <c r="AV8" s="663"/>
      <c r="AW8" s="663"/>
      <c r="AX8" s="663"/>
      <c r="AY8" s="663"/>
      <c r="AZ8" s="663"/>
      <c r="BA8" s="663"/>
      <c r="BB8" s="663"/>
      <c r="BC8" s="663"/>
      <c r="BD8" s="663"/>
      <c r="BE8" s="663"/>
      <c r="BF8" s="664"/>
      <c r="BG8" s="665">
        <v>11165</v>
      </c>
      <c r="BH8" s="666"/>
      <c r="BI8" s="666"/>
      <c r="BJ8" s="666"/>
      <c r="BK8" s="666"/>
      <c r="BL8" s="666"/>
      <c r="BM8" s="666"/>
      <c r="BN8" s="667"/>
      <c r="BO8" s="668">
        <v>0.6</v>
      </c>
      <c r="BP8" s="668"/>
      <c r="BQ8" s="668"/>
      <c r="BR8" s="668"/>
      <c r="BS8" s="669" t="s">
        <v>129</v>
      </c>
      <c r="BT8" s="669"/>
      <c r="BU8" s="669"/>
      <c r="BV8" s="669"/>
      <c r="BW8" s="669"/>
      <c r="BX8" s="669"/>
      <c r="BY8" s="669"/>
      <c r="BZ8" s="669"/>
      <c r="CA8" s="669"/>
      <c r="CB8" s="673"/>
      <c r="CD8" s="680" t="s">
        <v>240</v>
      </c>
      <c r="CE8" s="681"/>
      <c r="CF8" s="681"/>
      <c r="CG8" s="681"/>
      <c r="CH8" s="681"/>
      <c r="CI8" s="681"/>
      <c r="CJ8" s="681"/>
      <c r="CK8" s="681"/>
      <c r="CL8" s="681"/>
      <c r="CM8" s="681"/>
      <c r="CN8" s="681"/>
      <c r="CO8" s="681"/>
      <c r="CP8" s="681"/>
      <c r="CQ8" s="682"/>
      <c r="CR8" s="665">
        <v>1215603</v>
      </c>
      <c r="CS8" s="666"/>
      <c r="CT8" s="666"/>
      <c r="CU8" s="666"/>
      <c r="CV8" s="666"/>
      <c r="CW8" s="666"/>
      <c r="CX8" s="666"/>
      <c r="CY8" s="667"/>
      <c r="CZ8" s="668">
        <v>10.6</v>
      </c>
      <c r="DA8" s="668"/>
      <c r="DB8" s="668"/>
      <c r="DC8" s="668"/>
      <c r="DD8" s="674">
        <v>109038</v>
      </c>
      <c r="DE8" s="666"/>
      <c r="DF8" s="666"/>
      <c r="DG8" s="666"/>
      <c r="DH8" s="666"/>
      <c r="DI8" s="666"/>
      <c r="DJ8" s="666"/>
      <c r="DK8" s="666"/>
      <c r="DL8" s="666"/>
      <c r="DM8" s="666"/>
      <c r="DN8" s="666"/>
      <c r="DO8" s="666"/>
      <c r="DP8" s="667"/>
      <c r="DQ8" s="674">
        <v>587602</v>
      </c>
      <c r="DR8" s="666"/>
      <c r="DS8" s="666"/>
      <c r="DT8" s="666"/>
      <c r="DU8" s="666"/>
      <c r="DV8" s="666"/>
      <c r="DW8" s="666"/>
      <c r="DX8" s="666"/>
      <c r="DY8" s="666"/>
      <c r="DZ8" s="666"/>
      <c r="EA8" s="666"/>
      <c r="EB8" s="666"/>
      <c r="EC8" s="675"/>
    </row>
    <row r="9" spans="2:143" ht="11.25" customHeight="1" x14ac:dyDescent="0.2">
      <c r="B9" s="662" t="s">
        <v>241</v>
      </c>
      <c r="C9" s="663"/>
      <c r="D9" s="663"/>
      <c r="E9" s="663"/>
      <c r="F9" s="663"/>
      <c r="G9" s="663"/>
      <c r="H9" s="663"/>
      <c r="I9" s="663"/>
      <c r="J9" s="663"/>
      <c r="K9" s="663"/>
      <c r="L9" s="663"/>
      <c r="M9" s="663"/>
      <c r="N9" s="663"/>
      <c r="O9" s="663"/>
      <c r="P9" s="663"/>
      <c r="Q9" s="664"/>
      <c r="R9" s="665">
        <v>4541</v>
      </c>
      <c r="S9" s="666"/>
      <c r="T9" s="666"/>
      <c r="U9" s="666"/>
      <c r="V9" s="666"/>
      <c r="W9" s="666"/>
      <c r="X9" s="666"/>
      <c r="Y9" s="667"/>
      <c r="Z9" s="668">
        <v>0</v>
      </c>
      <c r="AA9" s="668"/>
      <c r="AB9" s="668"/>
      <c r="AC9" s="668"/>
      <c r="AD9" s="669">
        <v>4541</v>
      </c>
      <c r="AE9" s="669"/>
      <c r="AF9" s="669"/>
      <c r="AG9" s="669"/>
      <c r="AH9" s="669"/>
      <c r="AI9" s="669"/>
      <c r="AJ9" s="669"/>
      <c r="AK9" s="669"/>
      <c r="AL9" s="670">
        <v>0.2</v>
      </c>
      <c r="AM9" s="671"/>
      <c r="AN9" s="671"/>
      <c r="AO9" s="672"/>
      <c r="AP9" s="662" t="s">
        <v>242</v>
      </c>
      <c r="AQ9" s="663"/>
      <c r="AR9" s="663"/>
      <c r="AS9" s="663"/>
      <c r="AT9" s="663"/>
      <c r="AU9" s="663"/>
      <c r="AV9" s="663"/>
      <c r="AW9" s="663"/>
      <c r="AX9" s="663"/>
      <c r="AY9" s="663"/>
      <c r="AZ9" s="663"/>
      <c r="BA9" s="663"/>
      <c r="BB9" s="663"/>
      <c r="BC9" s="663"/>
      <c r="BD9" s="663"/>
      <c r="BE9" s="663"/>
      <c r="BF9" s="664"/>
      <c r="BG9" s="665">
        <v>377438</v>
      </c>
      <c r="BH9" s="666"/>
      <c r="BI9" s="666"/>
      <c r="BJ9" s="666"/>
      <c r="BK9" s="666"/>
      <c r="BL9" s="666"/>
      <c r="BM9" s="666"/>
      <c r="BN9" s="667"/>
      <c r="BO9" s="668">
        <v>20</v>
      </c>
      <c r="BP9" s="668"/>
      <c r="BQ9" s="668"/>
      <c r="BR9" s="668"/>
      <c r="BS9" s="669" t="s">
        <v>129</v>
      </c>
      <c r="BT9" s="669"/>
      <c r="BU9" s="669"/>
      <c r="BV9" s="669"/>
      <c r="BW9" s="669"/>
      <c r="BX9" s="669"/>
      <c r="BY9" s="669"/>
      <c r="BZ9" s="669"/>
      <c r="CA9" s="669"/>
      <c r="CB9" s="673"/>
      <c r="CD9" s="680" t="s">
        <v>243</v>
      </c>
      <c r="CE9" s="681"/>
      <c r="CF9" s="681"/>
      <c r="CG9" s="681"/>
      <c r="CH9" s="681"/>
      <c r="CI9" s="681"/>
      <c r="CJ9" s="681"/>
      <c r="CK9" s="681"/>
      <c r="CL9" s="681"/>
      <c r="CM9" s="681"/>
      <c r="CN9" s="681"/>
      <c r="CO9" s="681"/>
      <c r="CP9" s="681"/>
      <c r="CQ9" s="682"/>
      <c r="CR9" s="665">
        <v>312562</v>
      </c>
      <c r="CS9" s="666"/>
      <c r="CT9" s="666"/>
      <c r="CU9" s="666"/>
      <c r="CV9" s="666"/>
      <c r="CW9" s="666"/>
      <c r="CX9" s="666"/>
      <c r="CY9" s="667"/>
      <c r="CZ9" s="668">
        <v>2.7</v>
      </c>
      <c r="DA9" s="668"/>
      <c r="DB9" s="668"/>
      <c r="DC9" s="668"/>
      <c r="DD9" s="674">
        <v>5347</v>
      </c>
      <c r="DE9" s="666"/>
      <c r="DF9" s="666"/>
      <c r="DG9" s="666"/>
      <c r="DH9" s="666"/>
      <c r="DI9" s="666"/>
      <c r="DJ9" s="666"/>
      <c r="DK9" s="666"/>
      <c r="DL9" s="666"/>
      <c r="DM9" s="666"/>
      <c r="DN9" s="666"/>
      <c r="DO9" s="666"/>
      <c r="DP9" s="667"/>
      <c r="DQ9" s="674">
        <v>160844</v>
      </c>
      <c r="DR9" s="666"/>
      <c r="DS9" s="666"/>
      <c r="DT9" s="666"/>
      <c r="DU9" s="666"/>
      <c r="DV9" s="666"/>
      <c r="DW9" s="666"/>
      <c r="DX9" s="666"/>
      <c r="DY9" s="666"/>
      <c r="DZ9" s="666"/>
      <c r="EA9" s="666"/>
      <c r="EB9" s="666"/>
      <c r="EC9" s="675"/>
    </row>
    <row r="10" spans="2:143" ht="11.25" customHeight="1" x14ac:dyDescent="0.2">
      <c r="B10" s="662" t="s">
        <v>244</v>
      </c>
      <c r="C10" s="663"/>
      <c r="D10" s="663"/>
      <c r="E10" s="663"/>
      <c r="F10" s="663"/>
      <c r="G10" s="663"/>
      <c r="H10" s="663"/>
      <c r="I10" s="663"/>
      <c r="J10" s="663"/>
      <c r="K10" s="663"/>
      <c r="L10" s="663"/>
      <c r="M10" s="663"/>
      <c r="N10" s="663"/>
      <c r="O10" s="663"/>
      <c r="P10" s="663"/>
      <c r="Q10" s="664"/>
      <c r="R10" s="665" t="s">
        <v>245</v>
      </c>
      <c r="S10" s="666"/>
      <c r="T10" s="666"/>
      <c r="U10" s="666"/>
      <c r="V10" s="666"/>
      <c r="W10" s="666"/>
      <c r="X10" s="666"/>
      <c r="Y10" s="667"/>
      <c r="Z10" s="668" t="s">
        <v>245</v>
      </c>
      <c r="AA10" s="668"/>
      <c r="AB10" s="668"/>
      <c r="AC10" s="668"/>
      <c r="AD10" s="669" t="s">
        <v>245</v>
      </c>
      <c r="AE10" s="669"/>
      <c r="AF10" s="669"/>
      <c r="AG10" s="669"/>
      <c r="AH10" s="669"/>
      <c r="AI10" s="669"/>
      <c r="AJ10" s="669"/>
      <c r="AK10" s="669"/>
      <c r="AL10" s="670" t="s">
        <v>129</v>
      </c>
      <c r="AM10" s="671"/>
      <c r="AN10" s="671"/>
      <c r="AO10" s="672"/>
      <c r="AP10" s="662" t="s">
        <v>246</v>
      </c>
      <c r="AQ10" s="663"/>
      <c r="AR10" s="663"/>
      <c r="AS10" s="663"/>
      <c r="AT10" s="663"/>
      <c r="AU10" s="663"/>
      <c r="AV10" s="663"/>
      <c r="AW10" s="663"/>
      <c r="AX10" s="663"/>
      <c r="AY10" s="663"/>
      <c r="AZ10" s="663"/>
      <c r="BA10" s="663"/>
      <c r="BB10" s="663"/>
      <c r="BC10" s="663"/>
      <c r="BD10" s="663"/>
      <c r="BE10" s="663"/>
      <c r="BF10" s="664"/>
      <c r="BG10" s="665">
        <v>37773</v>
      </c>
      <c r="BH10" s="666"/>
      <c r="BI10" s="666"/>
      <c r="BJ10" s="666"/>
      <c r="BK10" s="666"/>
      <c r="BL10" s="666"/>
      <c r="BM10" s="666"/>
      <c r="BN10" s="667"/>
      <c r="BO10" s="668">
        <v>2</v>
      </c>
      <c r="BP10" s="668"/>
      <c r="BQ10" s="668"/>
      <c r="BR10" s="668"/>
      <c r="BS10" s="669" t="s">
        <v>129</v>
      </c>
      <c r="BT10" s="669"/>
      <c r="BU10" s="669"/>
      <c r="BV10" s="669"/>
      <c r="BW10" s="669"/>
      <c r="BX10" s="669"/>
      <c r="BY10" s="669"/>
      <c r="BZ10" s="669"/>
      <c r="CA10" s="669"/>
      <c r="CB10" s="673"/>
      <c r="CD10" s="680" t="s">
        <v>247</v>
      </c>
      <c r="CE10" s="681"/>
      <c r="CF10" s="681"/>
      <c r="CG10" s="681"/>
      <c r="CH10" s="681"/>
      <c r="CI10" s="681"/>
      <c r="CJ10" s="681"/>
      <c r="CK10" s="681"/>
      <c r="CL10" s="681"/>
      <c r="CM10" s="681"/>
      <c r="CN10" s="681"/>
      <c r="CO10" s="681"/>
      <c r="CP10" s="681"/>
      <c r="CQ10" s="682"/>
      <c r="CR10" s="665">
        <v>22519</v>
      </c>
      <c r="CS10" s="666"/>
      <c r="CT10" s="666"/>
      <c r="CU10" s="666"/>
      <c r="CV10" s="666"/>
      <c r="CW10" s="666"/>
      <c r="CX10" s="666"/>
      <c r="CY10" s="667"/>
      <c r="CZ10" s="668">
        <v>0.2</v>
      </c>
      <c r="DA10" s="668"/>
      <c r="DB10" s="668"/>
      <c r="DC10" s="668"/>
      <c r="DD10" s="674" t="s">
        <v>129</v>
      </c>
      <c r="DE10" s="666"/>
      <c r="DF10" s="666"/>
      <c r="DG10" s="666"/>
      <c r="DH10" s="666"/>
      <c r="DI10" s="666"/>
      <c r="DJ10" s="666"/>
      <c r="DK10" s="666"/>
      <c r="DL10" s="666"/>
      <c r="DM10" s="666"/>
      <c r="DN10" s="666"/>
      <c r="DO10" s="666"/>
      <c r="DP10" s="667"/>
      <c r="DQ10" s="674">
        <v>9566</v>
      </c>
      <c r="DR10" s="666"/>
      <c r="DS10" s="666"/>
      <c r="DT10" s="666"/>
      <c r="DU10" s="666"/>
      <c r="DV10" s="666"/>
      <c r="DW10" s="666"/>
      <c r="DX10" s="666"/>
      <c r="DY10" s="666"/>
      <c r="DZ10" s="666"/>
      <c r="EA10" s="666"/>
      <c r="EB10" s="666"/>
      <c r="EC10" s="675"/>
    </row>
    <row r="11" spans="2:143" ht="11.25" customHeight="1" x14ac:dyDescent="0.2">
      <c r="B11" s="662" t="s">
        <v>248</v>
      </c>
      <c r="C11" s="663"/>
      <c r="D11" s="663"/>
      <c r="E11" s="663"/>
      <c r="F11" s="663"/>
      <c r="G11" s="663"/>
      <c r="H11" s="663"/>
      <c r="I11" s="663"/>
      <c r="J11" s="663"/>
      <c r="K11" s="663"/>
      <c r="L11" s="663"/>
      <c r="M11" s="663"/>
      <c r="N11" s="663"/>
      <c r="O11" s="663"/>
      <c r="P11" s="663"/>
      <c r="Q11" s="664"/>
      <c r="R11" s="665">
        <v>180577</v>
      </c>
      <c r="S11" s="666"/>
      <c r="T11" s="666"/>
      <c r="U11" s="666"/>
      <c r="V11" s="666"/>
      <c r="W11" s="666"/>
      <c r="X11" s="666"/>
      <c r="Y11" s="667"/>
      <c r="Z11" s="670">
        <v>1.4</v>
      </c>
      <c r="AA11" s="671"/>
      <c r="AB11" s="671"/>
      <c r="AC11" s="683"/>
      <c r="AD11" s="674">
        <v>180577</v>
      </c>
      <c r="AE11" s="666"/>
      <c r="AF11" s="666"/>
      <c r="AG11" s="666"/>
      <c r="AH11" s="666"/>
      <c r="AI11" s="666"/>
      <c r="AJ11" s="666"/>
      <c r="AK11" s="667"/>
      <c r="AL11" s="670">
        <v>6.3</v>
      </c>
      <c r="AM11" s="671"/>
      <c r="AN11" s="671"/>
      <c r="AO11" s="672"/>
      <c r="AP11" s="662" t="s">
        <v>249</v>
      </c>
      <c r="AQ11" s="663"/>
      <c r="AR11" s="663"/>
      <c r="AS11" s="663"/>
      <c r="AT11" s="663"/>
      <c r="AU11" s="663"/>
      <c r="AV11" s="663"/>
      <c r="AW11" s="663"/>
      <c r="AX11" s="663"/>
      <c r="AY11" s="663"/>
      <c r="AZ11" s="663"/>
      <c r="BA11" s="663"/>
      <c r="BB11" s="663"/>
      <c r="BC11" s="663"/>
      <c r="BD11" s="663"/>
      <c r="BE11" s="663"/>
      <c r="BF11" s="664"/>
      <c r="BG11" s="665">
        <v>124872</v>
      </c>
      <c r="BH11" s="666"/>
      <c r="BI11" s="666"/>
      <c r="BJ11" s="666"/>
      <c r="BK11" s="666"/>
      <c r="BL11" s="666"/>
      <c r="BM11" s="666"/>
      <c r="BN11" s="667"/>
      <c r="BO11" s="668">
        <v>6.6</v>
      </c>
      <c r="BP11" s="668"/>
      <c r="BQ11" s="668"/>
      <c r="BR11" s="668"/>
      <c r="BS11" s="669" t="s">
        <v>245</v>
      </c>
      <c r="BT11" s="669"/>
      <c r="BU11" s="669"/>
      <c r="BV11" s="669"/>
      <c r="BW11" s="669"/>
      <c r="BX11" s="669"/>
      <c r="BY11" s="669"/>
      <c r="BZ11" s="669"/>
      <c r="CA11" s="669"/>
      <c r="CB11" s="673"/>
      <c r="CD11" s="680" t="s">
        <v>250</v>
      </c>
      <c r="CE11" s="681"/>
      <c r="CF11" s="681"/>
      <c r="CG11" s="681"/>
      <c r="CH11" s="681"/>
      <c r="CI11" s="681"/>
      <c r="CJ11" s="681"/>
      <c r="CK11" s="681"/>
      <c r="CL11" s="681"/>
      <c r="CM11" s="681"/>
      <c r="CN11" s="681"/>
      <c r="CO11" s="681"/>
      <c r="CP11" s="681"/>
      <c r="CQ11" s="682"/>
      <c r="CR11" s="665">
        <v>1126789</v>
      </c>
      <c r="CS11" s="666"/>
      <c r="CT11" s="666"/>
      <c r="CU11" s="666"/>
      <c r="CV11" s="666"/>
      <c r="CW11" s="666"/>
      <c r="CX11" s="666"/>
      <c r="CY11" s="667"/>
      <c r="CZ11" s="668">
        <v>9.8000000000000007</v>
      </c>
      <c r="DA11" s="668"/>
      <c r="DB11" s="668"/>
      <c r="DC11" s="668"/>
      <c r="DD11" s="674">
        <v>659463</v>
      </c>
      <c r="DE11" s="666"/>
      <c r="DF11" s="666"/>
      <c r="DG11" s="666"/>
      <c r="DH11" s="666"/>
      <c r="DI11" s="666"/>
      <c r="DJ11" s="666"/>
      <c r="DK11" s="666"/>
      <c r="DL11" s="666"/>
      <c r="DM11" s="666"/>
      <c r="DN11" s="666"/>
      <c r="DO11" s="666"/>
      <c r="DP11" s="667"/>
      <c r="DQ11" s="674">
        <v>158117</v>
      </c>
      <c r="DR11" s="666"/>
      <c r="DS11" s="666"/>
      <c r="DT11" s="666"/>
      <c r="DU11" s="666"/>
      <c r="DV11" s="666"/>
      <c r="DW11" s="666"/>
      <c r="DX11" s="666"/>
      <c r="DY11" s="666"/>
      <c r="DZ11" s="666"/>
      <c r="EA11" s="666"/>
      <c r="EB11" s="666"/>
      <c r="EC11" s="675"/>
    </row>
    <row r="12" spans="2:143" ht="11.25" customHeight="1" x14ac:dyDescent="0.2">
      <c r="B12" s="662" t="s">
        <v>251</v>
      </c>
      <c r="C12" s="663"/>
      <c r="D12" s="663"/>
      <c r="E12" s="663"/>
      <c r="F12" s="663"/>
      <c r="G12" s="663"/>
      <c r="H12" s="663"/>
      <c r="I12" s="663"/>
      <c r="J12" s="663"/>
      <c r="K12" s="663"/>
      <c r="L12" s="663"/>
      <c r="M12" s="663"/>
      <c r="N12" s="663"/>
      <c r="O12" s="663"/>
      <c r="P12" s="663"/>
      <c r="Q12" s="664"/>
      <c r="R12" s="665" t="s">
        <v>245</v>
      </c>
      <c r="S12" s="666"/>
      <c r="T12" s="666"/>
      <c r="U12" s="666"/>
      <c r="V12" s="666"/>
      <c r="W12" s="666"/>
      <c r="X12" s="666"/>
      <c r="Y12" s="667"/>
      <c r="Z12" s="668" t="s">
        <v>129</v>
      </c>
      <c r="AA12" s="668"/>
      <c r="AB12" s="668"/>
      <c r="AC12" s="668"/>
      <c r="AD12" s="669" t="s">
        <v>129</v>
      </c>
      <c r="AE12" s="669"/>
      <c r="AF12" s="669"/>
      <c r="AG12" s="669"/>
      <c r="AH12" s="669"/>
      <c r="AI12" s="669"/>
      <c r="AJ12" s="669"/>
      <c r="AK12" s="669"/>
      <c r="AL12" s="670" t="s">
        <v>245</v>
      </c>
      <c r="AM12" s="671"/>
      <c r="AN12" s="671"/>
      <c r="AO12" s="672"/>
      <c r="AP12" s="662" t="s">
        <v>252</v>
      </c>
      <c r="AQ12" s="663"/>
      <c r="AR12" s="663"/>
      <c r="AS12" s="663"/>
      <c r="AT12" s="663"/>
      <c r="AU12" s="663"/>
      <c r="AV12" s="663"/>
      <c r="AW12" s="663"/>
      <c r="AX12" s="663"/>
      <c r="AY12" s="663"/>
      <c r="AZ12" s="663"/>
      <c r="BA12" s="663"/>
      <c r="BB12" s="663"/>
      <c r="BC12" s="663"/>
      <c r="BD12" s="663"/>
      <c r="BE12" s="663"/>
      <c r="BF12" s="664"/>
      <c r="BG12" s="665">
        <v>1238997</v>
      </c>
      <c r="BH12" s="666"/>
      <c r="BI12" s="666"/>
      <c r="BJ12" s="666"/>
      <c r="BK12" s="666"/>
      <c r="BL12" s="666"/>
      <c r="BM12" s="666"/>
      <c r="BN12" s="667"/>
      <c r="BO12" s="668">
        <v>65.599999999999994</v>
      </c>
      <c r="BP12" s="668"/>
      <c r="BQ12" s="668"/>
      <c r="BR12" s="668"/>
      <c r="BS12" s="669" t="s">
        <v>245</v>
      </c>
      <c r="BT12" s="669"/>
      <c r="BU12" s="669"/>
      <c r="BV12" s="669"/>
      <c r="BW12" s="669"/>
      <c r="BX12" s="669"/>
      <c r="BY12" s="669"/>
      <c r="BZ12" s="669"/>
      <c r="CA12" s="669"/>
      <c r="CB12" s="673"/>
      <c r="CD12" s="680" t="s">
        <v>253</v>
      </c>
      <c r="CE12" s="681"/>
      <c r="CF12" s="681"/>
      <c r="CG12" s="681"/>
      <c r="CH12" s="681"/>
      <c r="CI12" s="681"/>
      <c r="CJ12" s="681"/>
      <c r="CK12" s="681"/>
      <c r="CL12" s="681"/>
      <c r="CM12" s="681"/>
      <c r="CN12" s="681"/>
      <c r="CO12" s="681"/>
      <c r="CP12" s="681"/>
      <c r="CQ12" s="682"/>
      <c r="CR12" s="665">
        <v>653425</v>
      </c>
      <c r="CS12" s="666"/>
      <c r="CT12" s="666"/>
      <c r="CU12" s="666"/>
      <c r="CV12" s="666"/>
      <c r="CW12" s="666"/>
      <c r="CX12" s="666"/>
      <c r="CY12" s="667"/>
      <c r="CZ12" s="668">
        <v>5.7</v>
      </c>
      <c r="DA12" s="668"/>
      <c r="DB12" s="668"/>
      <c r="DC12" s="668"/>
      <c r="DD12" s="674">
        <v>30677</v>
      </c>
      <c r="DE12" s="666"/>
      <c r="DF12" s="666"/>
      <c r="DG12" s="666"/>
      <c r="DH12" s="666"/>
      <c r="DI12" s="666"/>
      <c r="DJ12" s="666"/>
      <c r="DK12" s="666"/>
      <c r="DL12" s="666"/>
      <c r="DM12" s="666"/>
      <c r="DN12" s="666"/>
      <c r="DO12" s="666"/>
      <c r="DP12" s="667"/>
      <c r="DQ12" s="674">
        <v>392603</v>
      </c>
      <c r="DR12" s="666"/>
      <c r="DS12" s="666"/>
      <c r="DT12" s="666"/>
      <c r="DU12" s="666"/>
      <c r="DV12" s="666"/>
      <c r="DW12" s="666"/>
      <c r="DX12" s="666"/>
      <c r="DY12" s="666"/>
      <c r="DZ12" s="666"/>
      <c r="EA12" s="666"/>
      <c r="EB12" s="666"/>
      <c r="EC12" s="675"/>
    </row>
    <row r="13" spans="2:143" ht="11.25" customHeight="1" x14ac:dyDescent="0.2">
      <c r="B13" s="662" t="s">
        <v>254</v>
      </c>
      <c r="C13" s="663"/>
      <c r="D13" s="663"/>
      <c r="E13" s="663"/>
      <c r="F13" s="663"/>
      <c r="G13" s="663"/>
      <c r="H13" s="663"/>
      <c r="I13" s="663"/>
      <c r="J13" s="663"/>
      <c r="K13" s="663"/>
      <c r="L13" s="663"/>
      <c r="M13" s="663"/>
      <c r="N13" s="663"/>
      <c r="O13" s="663"/>
      <c r="P13" s="663"/>
      <c r="Q13" s="664"/>
      <c r="R13" s="665" t="s">
        <v>245</v>
      </c>
      <c r="S13" s="666"/>
      <c r="T13" s="666"/>
      <c r="U13" s="666"/>
      <c r="V13" s="666"/>
      <c r="W13" s="666"/>
      <c r="X13" s="666"/>
      <c r="Y13" s="667"/>
      <c r="Z13" s="668" t="s">
        <v>129</v>
      </c>
      <c r="AA13" s="668"/>
      <c r="AB13" s="668"/>
      <c r="AC13" s="668"/>
      <c r="AD13" s="669" t="s">
        <v>245</v>
      </c>
      <c r="AE13" s="669"/>
      <c r="AF13" s="669"/>
      <c r="AG13" s="669"/>
      <c r="AH13" s="669"/>
      <c r="AI13" s="669"/>
      <c r="AJ13" s="669"/>
      <c r="AK13" s="669"/>
      <c r="AL13" s="670" t="s">
        <v>245</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1224452</v>
      </c>
      <c r="BH13" s="666"/>
      <c r="BI13" s="666"/>
      <c r="BJ13" s="666"/>
      <c r="BK13" s="666"/>
      <c r="BL13" s="666"/>
      <c r="BM13" s="666"/>
      <c r="BN13" s="667"/>
      <c r="BO13" s="668">
        <v>64.8</v>
      </c>
      <c r="BP13" s="668"/>
      <c r="BQ13" s="668"/>
      <c r="BR13" s="668"/>
      <c r="BS13" s="669" t="s">
        <v>129</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2900933</v>
      </c>
      <c r="CS13" s="666"/>
      <c r="CT13" s="666"/>
      <c r="CU13" s="666"/>
      <c r="CV13" s="666"/>
      <c r="CW13" s="666"/>
      <c r="CX13" s="666"/>
      <c r="CY13" s="667"/>
      <c r="CZ13" s="668">
        <v>25.2</v>
      </c>
      <c r="DA13" s="668"/>
      <c r="DB13" s="668"/>
      <c r="DC13" s="668"/>
      <c r="DD13" s="674">
        <v>814708</v>
      </c>
      <c r="DE13" s="666"/>
      <c r="DF13" s="666"/>
      <c r="DG13" s="666"/>
      <c r="DH13" s="666"/>
      <c r="DI13" s="666"/>
      <c r="DJ13" s="666"/>
      <c r="DK13" s="666"/>
      <c r="DL13" s="666"/>
      <c r="DM13" s="666"/>
      <c r="DN13" s="666"/>
      <c r="DO13" s="666"/>
      <c r="DP13" s="667"/>
      <c r="DQ13" s="674">
        <v>794585</v>
      </c>
      <c r="DR13" s="666"/>
      <c r="DS13" s="666"/>
      <c r="DT13" s="666"/>
      <c r="DU13" s="666"/>
      <c r="DV13" s="666"/>
      <c r="DW13" s="666"/>
      <c r="DX13" s="666"/>
      <c r="DY13" s="666"/>
      <c r="DZ13" s="666"/>
      <c r="EA13" s="666"/>
      <c r="EB13" s="666"/>
      <c r="EC13" s="675"/>
    </row>
    <row r="14" spans="2:143" ht="11.25" customHeight="1" x14ac:dyDescent="0.2">
      <c r="B14" s="662" t="s">
        <v>257</v>
      </c>
      <c r="C14" s="663"/>
      <c r="D14" s="663"/>
      <c r="E14" s="663"/>
      <c r="F14" s="663"/>
      <c r="G14" s="663"/>
      <c r="H14" s="663"/>
      <c r="I14" s="663"/>
      <c r="J14" s="663"/>
      <c r="K14" s="663"/>
      <c r="L14" s="663"/>
      <c r="M14" s="663"/>
      <c r="N14" s="663"/>
      <c r="O14" s="663"/>
      <c r="P14" s="663"/>
      <c r="Q14" s="664"/>
      <c r="R14" s="665">
        <v>11</v>
      </c>
      <c r="S14" s="666"/>
      <c r="T14" s="666"/>
      <c r="U14" s="666"/>
      <c r="V14" s="666"/>
      <c r="W14" s="666"/>
      <c r="X14" s="666"/>
      <c r="Y14" s="667"/>
      <c r="Z14" s="668">
        <v>0</v>
      </c>
      <c r="AA14" s="668"/>
      <c r="AB14" s="668"/>
      <c r="AC14" s="668"/>
      <c r="AD14" s="669">
        <v>11</v>
      </c>
      <c r="AE14" s="669"/>
      <c r="AF14" s="669"/>
      <c r="AG14" s="669"/>
      <c r="AH14" s="669"/>
      <c r="AI14" s="669"/>
      <c r="AJ14" s="669"/>
      <c r="AK14" s="669"/>
      <c r="AL14" s="670">
        <v>0</v>
      </c>
      <c r="AM14" s="671"/>
      <c r="AN14" s="671"/>
      <c r="AO14" s="672"/>
      <c r="AP14" s="662" t="s">
        <v>258</v>
      </c>
      <c r="AQ14" s="663"/>
      <c r="AR14" s="663"/>
      <c r="AS14" s="663"/>
      <c r="AT14" s="663"/>
      <c r="AU14" s="663"/>
      <c r="AV14" s="663"/>
      <c r="AW14" s="663"/>
      <c r="AX14" s="663"/>
      <c r="AY14" s="663"/>
      <c r="AZ14" s="663"/>
      <c r="BA14" s="663"/>
      <c r="BB14" s="663"/>
      <c r="BC14" s="663"/>
      <c r="BD14" s="663"/>
      <c r="BE14" s="663"/>
      <c r="BF14" s="664"/>
      <c r="BG14" s="665">
        <v>22197</v>
      </c>
      <c r="BH14" s="666"/>
      <c r="BI14" s="666"/>
      <c r="BJ14" s="666"/>
      <c r="BK14" s="666"/>
      <c r="BL14" s="666"/>
      <c r="BM14" s="666"/>
      <c r="BN14" s="667"/>
      <c r="BO14" s="668">
        <v>1.2</v>
      </c>
      <c r="BP14" s="668"/>
      <c r="BQ14" s="668"/>
      <c r="BR14" s="668"/>
      <c r="BS14" s="669" t="s">
        <v>245</v>
      </c>
      <c r="BT14" s="669"/>
      <c r="BU14" s="669"/>
      <c r="BV14" s="669"/>
      <c r="BW14" s="669"/>
      <c r="BX14" s="669"/>
      <c r="BY14" s="669"/>
      <c r="BZ14" s="669"/>
      <c r="CA14" s="669"/>
      <c r="CB14" s="673"/>
      <c r="CD14" s="680" t="s">
        <v>259</v>
      </c>
      <c r="CE14" s="681"/>
      <c r="CF14" s="681"/>
      <c r="CG14" s="681"/>
      <c r="CH14" s="681"/>
      <c r="CI14" s="681"/>
      <c r="CJ14" s="681"/>
      <c r="CK14" s="681"/>
      <c r="CL14" s="681"/>
      <c r="CM14" s="681"/>
      <c r="CN14" s="681"/>
      <c r="CO14" s="681"/>
      <c r="CP14" s="681"/>
      <c r="CQ14" s="682"/>
      <c r="CR14" s="665">
        <v>294438</v>
      </c>
      <c r="CS14" s="666"/>
      <c r="CT14" s="666"/>
      <c r="CU14" s="666"/>
      <c r="CV14" s="666"/>
      <c r="CW14" s="666"/>
      <c r="CX14" s="666"/>
      <c r="CY14" s="667"/>
      <c r="CZ14" s="668">
        <v>2.6</v>
      </c>
      <c r="DA14" s="668"/>
      <c r="DB14" s="668"/>
      <c r="DC14" s="668"/>
      <c r="DD14" s="674">
        <v>69642</v>
      </c>
      <c r="DE14" s="666"/>
      <c r="DF14" s="666"/>
      <c r="DG14" s="666"/>
      <c r="DH14" s="666"/>
      <c r="DI14" s="666"/>
      <c r="DJ14" s="666"/>
      <c r="DK14" s="666"/>
      <c r="DL14" s="666"/>
      <c r="DM14" s="666"/>
      <c r="DN14" s="666"/>
      <c r="DO14" s="666"/>
      <c r="DP14" s="667"/>
      <c r="DQ14" s="674">
        <v>277733</v>
      </c>
      <c r="DR14" s="666"/>
      <c r="DS14" s="666"/>
      <c r="DT14" s="666"/>
      <c r="DU14" s="666"/>
      <c r="DV14" s="666"/>
      <c r="DW14" s="666"/>
      <c r="DX14" s="666"/>
      <c r="DY14" s="666"/>
      <c r="DZ14" s="666"/>
      <c r="EA14" s="666"/>
      <c r="EB14" s="666"/>
      <c r="EC14" s="675"/>
    </row>
    <row r="15" spans="2:143" ht="11.25" customHeight="1" x14ac:dyDescent="0.2">
      <c r="B15" s="662" t="s">
        <v>260</v>
      </c>
      <c r="C15" s="663"/>
      <c r="D15" s="663"/>
      <c r="E15" s="663"/>
      <c r="F15" s="663"/>
      <c r="G15" s="663"/>
      <c r="H15" s="663"/>
      <c r="I15" s="663"/>
      <c r="J15" s="663"/>
      <c r="K15" s="663"/>
      <c r="L15" s="663"/>
      <c r="M15" s="663"/>
      <c r="N15" s="663"/>
      <c r="O15" s="663"/>
      <c r="P15" s="663"/>
      <c r="Q15" s="664"/>
      <c r="R15" s="665" t="s">
        <v>245</v>
      </c>
      <c r="S15" s="666"/>
      <c r="T15" s="666"/>
      <c r="U15" s="666"/>
      <c r="V15" s="666"/>
      <c r="W15" s="666"/>
      <c r="X15" s="666"/>
      <c r="Y15" s="667"/>
      <c r="Z15" s="668" t="s">
        <v>129</v>
      </c>
      <c r="AA15" s="668"/>
      <c r="AB15" s="668"/>
      <c r="AC15" s="668"/>
      <c r="AD15" s="669" t="s">
        <v>129</v>
      </c>
      <c r="AE15" s="669"/>
      <c r="AF15" s="669"/>
      <c r="AG15" s="669"/>
      <c r="AH15" s="669"/>
      <c r="AI15" s="669"/>
      <c r="AJ15" s="669"/>
      <c r="AK15" s="669"/>
      <c r="AL15" s="670" t="s">
        <v>129</v>
      </c>
      <c r="AM15" s="671"/>
      <c r="AN15" s="671"/>
      <c r="AO15" s="672"/>
      <c r="AP15" s="662" t="s">
        <v>261</v>
      </c>
      <c r="AQ15" s="663"/>
      <c r="AR15" s="663"/>
      <c r="AS15" s="663"/>
      <c r="AT15" s="663"/>
      <c r="AU15" s="663"/>
      <c r="AV15" s="663"/>
      <c r="AW15" s="663"/>
      <c r="AX15" s="663"/>
      <c r="AY15" s="663"/>
      <c r="AZ15" s="663"/>
      <c r="BA15" s="663"/>
      <c r="BB15" s="663"/>
      <c r="BC15" s="663"/>
      <c r="BD15" s="663"/>
      <c r="BE15" s="663"/>
      <c r="BF15" s="664"/>
      <c r="BG15" s="665">
        <v>60587</v>
      </c>
      <c r="BH15" s="666"/>
      <c r="BI15" s="666"/>
      <c r="BJ15" s="666"/>
      <c r="BK15" s="666"/>
      <c r="BL15" s="666"/>
      <c r="BM15" s="666"/>
      <c r="BN15" s="667"/>
      <c r="BO15" s="668">
        <v>3.2</v>
      </c>
      <c r="BP15" s="668"/>
      <c r="BQ15" s="668"/>
      <c r="BR15" s="668"/>
      <c r="BS15" s="669" t="s">
        <v>129</v>
      </c>
      <c r="BT15" s="669"/>
      <c r="BU15" s="669"/>
      <c r="BV15" s="669"/>
      <c r="BW15" s="669"/>
      <c r="BX15" s="669"/>
      <c r="BY15" s="669"/>
      <c r="BZ15" s="669"/>
      <c r="CA15" s="669"/>
      <c r="CB15" s="673"/>
      <c r="CD15" s="680" t="s">
        <v>262</v>
      </c>
      <c r="CE15" s="681"/>
      <c r="CF15" s="681"/>
      <c r="CG15" s="681"/>
      <c r="CH15" s="681"/>
      <c r="CI15" s="681"/>
      <c r="CJ15" s="681"/>
      <c r="CK15" s="681"/>
      <c r="CL15" s="681"/>
      <c r="CM15" s="681"/>
      <c r="CN15" s="681"/>
      <c r="CO15" s="681"/>
      <c r="CP15" s="681"/>
      <c r="CQ15" s="682"/>
      <c r="CR15" s="665">
        <v>1173690</v>
      </c>
      <c r="CS15" s="666"/>
      <c r="CT15" s="666"/>
      <c r="CU15" s="666"/>
      <c r="CV15" s="666"/>
      <c r="CW15" s="666"/>
      <c r="CX15" s="666"/>
      <c r="CY15" s="667"/>
      <c r="CZ15" s="668">
        <v>10.199999999999999</v>
      </c>
      <c r="DA15" s="668"/>
      <c r="DB15" s="668"/>
      <c r="DC15" s="668"/>
      <c r="DD15" s="674">
        <v>573153</v>
      </c>
      <c r="DE15" s="666"/>
      <c r="DF15" s="666"/>
      <c r="DG15" s="666"/>
      <c r="DH15" s="666"/>
      <c r="DI15" s="666"/>
      <c r="DJ15" s="666"/>
      <c r="DK15" s="666"/>
      <c r="DL15" s="666"/>
      <c r="DM15" s="666"/>
      <c r="DN15" s="666"/>
      <c r="DO15" s="666"/>
      <c r="DP15" s="667"/>
      <c r="DQ15" s="674">
        <v>503583</v>
      </c>
      <c r="DR15" s="666"/>
      <c r="DS15" s="666"/>
      <c r="DT15" s="666"/>
      <c r="DU15" s="666"/>
      <c r="DV15" s="666"/>
      <c r="DW15" s="666"/>
      <c r="DX15" s="666"/>
      <c r="DY15" s="666"/>
      <c r="DZ15" s="666"/>
      <c r="EA15" s="666"/>
      <c r="EB15" s="666"/>
      <c r="EC15" s="675"/>
    </row>
    <row r="16" spans="2:143" ht="11.25" customHeight="1" x14ac:dyDescent="0.2">
      <c r="B16" s="662" t="s">
        <v>263</v>
      </c>
      <c r="C16" s="663"/>
      <c r="D16" s="663"/>
      <c r="E16" s="663"/>
      <c r="F16" s="663"/>
      <c r="G16" s="663"/>
      <c r="H16" s="663"/>
      <c r="I16" s="663"/>
      <c r="J16" s="663"/>
      <c r="K16" s="663"/>
      <c r="L16" s="663"/>
      <c r="M16" s="663"/>
      <c r="N16" s="663"/>
      <c r="O16" s="663"/>
      <c r="P16" s="663"/>
      <c r="Q16" s="664"/>
      <c r="R16" s="665">
        <v>3420</v>
      </c>
      <c r="S16" s="666"/>
      <c r="T16" s="666"/>
      <c r="U16" s="666"/>
      <c r="V16" s="666"/>
      <c r="W16" s="666"/>
      <c r="X16" s="666"/>
      <c r="Y16" s="667"/>
      <c r="Z16" s="668">
        <v>0</v>
      </c>
      <c r="AA16" s="668"/>
      <c r="AB16" s="668"/>
      <c r="AC16" s="668"/>
      <c r="AD16" s="669">
        <v>3420</v>
      </c>
      <c r="AE16" s="669"/>
      <c r="AF16" s="669"/>
      <c r="AG16" s="669"/>
      <c r="AH16" s="669"/>
      <c r="AI16" s="669"/>
      <c r="AJ16" s="669"/>
      <c r="AK16" s="669"/>
      <c r="AL16" s="670">
        <v>0.1</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245</v>
      </c>
      <c r="BH16" s="666"/>
      <c r="BI16" s="666"/>
      <c r="BJ16" s="666"/>
      <c r="BK16" s="666"/>
      <c r="BL16" s="666"/>
      <c r="BM16" s="666"/>
      <c r="BN16" s="667"/>
      <c r="BO16" s="668" t="s">
        <v>245</v>
      </c>
      <c r="BP16" s="668"/>
      <c r="BQ16" s="668"/>
      <c r="BR16" s="668"/>
      <c r="BS16" s="669" t="s">
        <v>129</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v>174740</v>
      </c>
      <c r="CS16" s="666"/>
      <c r="CT16" s="666"/>
      <c r="CU16" s="666"/>
      <c r="CV16" s="666"/>
      <c r="CW16" s="666"/>
      <c r="CX16" s="666"/>
      <c r="CY16" s="667"/>
      <c r="CZ16" s="668">
        <v>1.5</v>
      </c>
      <c r="DA16" s="668"/>
      <c r="DB16" s="668"/>
      <c r="DC16" s="668"/>
      <c r="DD16" s="674" t="s">
        <v>245</v>
      </c>
      <c r="DE16" s="666"/>
      <c r="DF16" s="666"/>
      <c r="DG16" s="666"/>
      <c r="DH16" s="666"/>
      <c r="DI16" s="666"/>
      <c r="DJ16" s="666"/>
      <c r="DK16" s="666"/>
      <c r="DL16" s="666"/>
      <c r="DM16" s="666"/>
      <c r="DN16" s="666"/>
      <c r="DO16" s="666"/>
      <c r="DP16" s="667"/>
      <c r="DQ16" s="674">
        <v>143901</v>
      </c>
      <c r="DR16" s="666"/>
      <c r="DS16" s="666"/>
      <c r="DT16" s="666"/>
      <c r="DU16" s="666"/>
      <c r="DV16" s="666"/>
      <c r="DW16" s="666"/>
      <c r="DX16" s="666"/>
      <c r="DY16" s="666"/>
      <c r="DZ16" s="666"/>
      <c r="EA16" s="666"/>
      <c r="EB16" s="666"/>
      <c r="EC16" s="675"/>
    </row>
    <row r="17" spans="2:133" ht="11.25" customHeight="1" x14ac:dyDescent="0.2">
      <c r="B17" s="662" t="s">
        <v>266</v>
      </c>
      <c r="C17" s="663"/>
      <c r="D17" s="663"/>
      <c r="E17" s="663"/>
      <c r="F17" s="663"/>
      <c r="G17" s="663"/>
      <c r="H17" s="663"/>
      <c r="I17" s="663"/>
      <c r="J17" s="663"/>
      <c r="K17" s="663"/>
      <c r="L17" s="663"/>
      <c r="M17" s="663"/>
      <c r="N17" s="663"/>
      <c r="O17" s="663"/>
      <c r="P17" s="663"/>
      <c r="Q17" s="664"/>
      <c r="R17" s="665">
        <v>46593</v>
      </c>
      <c r="S17" s="666"/>
      <c r="T17" s="666"/>
      <c r="U17" s="666"/>
      <c r="V17" s="666"/>
      <c r="W17" s="666"/>
      <c r="X17" s="666"/>
      <c r="Y17" s="667"/>
      <c r="Z17" s="668">
        <v>0.4</v>
      </c>
      <c r="AA17" s="668"/>
      <c r="AB17" s="668"/>
      <c r="AC17" s="668"/>
      <c r="AD17" s="669">
        <v>46593</v>
      </c>
      <c r="AE17" s="669"/>
      <c r="AF17" s="669"/>
      <c r="AG17" s="669"/>
      <c r="AH17" s="669"/>
      <c r="AI17" s="669"/>
      <c r="AJ17" s="669"/>
      <c r="AK17" s="669"/>
      <c r="AL17" s="670">
        <v>1.6</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68" t="s">
        <v>245</v>
      </c>
      <c r="BP17" s="668"/>
      <c r="BQ17" s="668"/>
      <c r="BR17" s="668"/>
      <c r="BS17" s="669" t="s">
        <v>245</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117209</v>
      </c>
      <c r="CS17" s="666"/>
      <c r="CT17" s="666"/>
      <c r="CU17" s="666"/>
      <c r="CV17" s="666"/>
      <c r="CW17" s="666"/>
      <c r="CX17" s="666"/>
      <c r="CY17" s="667"/>
      <c r="CZ17" s="668">
        <v>1</v>
      </c>
      <c r="DA17" s="668"/>
      <c r="DB17" s="668"/>
      <c r="DC17" s="668"/>
      <c r="DD17" s="674" t="s">
        <v>129</v>
      </c>
      <c r="DE17" s="666"/>
      <c r="DF17" s="666"/>
      <c r="DG17" s="666"/>
      <c r="DH17" s="666"/>
      <c r="DI17" s="666"/>
      <c r="DJ17" s="666"/>
      <c r="DK17" s="666"/>
      <c r="DL17" s="666"/>
      <c r="DM17" s="666"/>
      <c r="DN17" s="666"/>
      <c r="DO17" s="666"/>
      <c r="DP17" s="667"/>
      <c r="DQ17" s="674">
        <v>116740</v>
      </c>
      <c r="DR17" s="666"/>
      <c r="DS17" s="666"/>
      <c r="DT17" s="666"/>
      <c r="DU17" s="666"/>
      <c r="DV17" s="666"/>
      <c r="DW17" s="666"/>
      <c r="DX17" s="666"/>
      <c r="DY17" s="666"/>
      <c r="DZ17" s="666"/>
      <c r="EA17" s="666"/>
      <c r="EB17" s="666"/>
      <c r="EC17" s="675"/>
    </row>
    <row r="18" spans="2:133" ht="11.25" customHeight="1" x14ac:dyDescent="0.2">
      <c r="B18" s="662" t="s">
        <v>269</v>
      </c>
      <c r="C18" s="663"/>
      <c r="D18" s="663"/>
      <c r="E18" s="663"/>
      <c r="F18" s="663"/>
      <c r="G18" s="663"/>
      <c r="H18" s="663"/>
      <c r="I18" s="663"/>
      <c r="J18" s="663"/>
      <c r="K18" s="663"/>
      <c r="L18" s="663"/>
      <c r="M18" s="663"/>
      <c r="N18" s="663"/>
      <c r="O18" s="663"/>
      <c r="P18" s="663"/>
      <c r="Q18" s="664"/>
      <c r="R18" s="665">
        <v>51577</v>
      </c>
      <c r="S18" s="666"/>
      <c r="T18" s="666"/>
      <c r="U18" s="666"/>
      <c r="V18" s="666"/>
      <c r="W18" s="666"/>
      <c r="X18" s="666"/>
      <c r="Y18" s="667"/>
      <c r="Z18" s="668">
        <v>0.4</v>
      </c>
      <c r="AA18" s="668"/>
      <c r="AB18" s="668"/>
      <c r="AC18" s="668"/>
      <c r="AD18" s="669">
        <v>51577</v>
      </c>
      <c r="AE18" s="669"/>
      <c r="AF18" s="669"/>
      <c r="AG18" s="669"/>
      <c r="AH18" s="669"/>
      <c r="AI18" s="669"/>
      <c r="AJ18" s="669"/>
      <c r="AK18" s="669"/>
      <c r="AL18" s="670">
        <v>1.8</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t="s">
        <v>245</v>
      </c>
      <c r="BH18" s="666"/>
      <c r="BI18" s="666"/>
      <c r="BJ18" s="666"/>
      <c r="BK18" s="666"/>
      <c r="BL18" s="666"/>
      <c r="BM18" s="666"/>
      <c r="BN18" s="667"/>
      <c r="BO18" s="668" t="s">
        <v>129</v>
      </c>
      <c r="BP18" s="668"/>
      <c r="BQ18" s="668"/>
      <c r="BR18" s="668"/>
      <c r="BS18" s="669" t="s">
        <v>245</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t="s">
        <v>129</v>
      </c>
      <c r="CS18" s="666"/>
      <c r="CT18" s="666"/>
      <c r="CU18" s="666"/>
      <c r="CV18" s="666"/>
      <c r="CW18" s="666"/>
      <c r="CX18" s="666"/>
      <c r="CY18" s="667"/>
      <c r="CZ18" s="668" t="s">
        <v>129</v>
      </c>
      <c r="DA18" s="668"/>
      <c r="DB18" s="668"/>
      <c r="DC18" s="668"/>
      <c r="DD18" s="674" t="s">
        <v>129</v>
      </c>
      <c r="DE18" s="666"/>
      <c r="DF18" s="666"/>
      <c r="DG18" s="666"/>
      <c r="DH18" s="666"/>
      <c r="DI18" s="666"/>
      <c r="DJ18" s="666"/>
      <c r="DK18" s="666"/>
      <c r="DL18" s="666"/>
      <c r="DM18" s="666"/>
      <c r="DN18" s="666"/>
      <c r="DO18" s="666"/>
      <c r="DP18" s="667"/>
      <c r="DQ18" s="674" t="s">
        <v>245</v>
      </c>
      <c r="DR18" s="666"/>
      <c r="DS18" s="666"/>
      <c r="DT18" s="666"/>
      <c r="DU18" s="666"/>
      <c r="DV18" s="666"/>
      <c r="DW18" s="666"/>
      <c r="DX18" s="666"/>
      <c r="DY18" s="666"/>
      <c r="DZ18" s="666"/>
      <c r="EA18" s="666"/>
      <c r="EB18" s="666"/>
      <c r="EC18" s="675"/>
    </row>
    <row r="19" spans="2:133" ht="11.25" customHeight="1" x14ac:dyDescent="0.2">
      <c r="B19" s="662" t="s">
        <v>272</v>
      </c>
      <c r="C19" s="663"/>
      <c r="D19" s="663"/>
      <c r="E19" s="663"/>
      <c r="F19" s="663"/>
      <c r="G19" s="663"/>
      <c r="H19" s="663"/>
      <c r="I19" s="663"/>
      <c r="J19" s="663"/>
      <c r="K19" s="663"/>
      <c r="L19" s="663"/>
      <c r="M19" s="663"/>
      <c r="N19" s="663"/>
      <c r="O19" s="663"/>
      <c r="P19" s="663"/>
      <c r="Q19" s="664"/>
      <c r="R19" s="665">
        <v>1275</v>
      </c>
      <c r="S19" s="666"/>
      <c r="T19" s="666"/>
      <c r="U19" s="666"/>
      <c r="V19" s="666"/>
      <c r="W19" s="666"/>
      <c r="X19" s="666"/>
      <c r="Y19" s="667"/>
      <c r="Z19" s="668">
        <v>0</v>
      </c>
      <c r="AA19" s="668"/>
      <c r="AB19" s="668"/>
      <c r="AC19" s="668"/>
      <c r="AD19" s="669">
        <v>1275</v>
      </c>
      <c r="AE19" s="669"/>
      <c r="AF19" s="669"/>
      <c r="AG19" s="669"/>
      <c r="AH19" s="669"/>
      <c r="AI19" s="669"/>
      <c r="AJ19" s="669"/>
      <c r="AK19" s="669"/>
      <c r="AL19" s="670">
        <v>0</v>
      </c>
      <c r="AM19" s="671"/>
      <c r="AN19" s="671"/>
      <c r="AO19" s="672"/>
      <c r="AP19" s="662" t="s">
        <v>273</v>
      </c>
      <c r="AQ19" s="663"/>
      <c r="AR19" s="663"/>
      <c r="AS19" s="663"/>
      <c r="AT19" s="663"/>
      <c r="AU19" s="663"/>
      <c r="AV19" s="663"/>
      <c r="AW19" s="663"/>
      <c r="AX19" s="663"/>
      <c r="AY19" s="663"/>
      <c r="AZ19" s="663"/>
      <c r="BA19" s="663"/>
      <c r="BB19" s="663"/>
      <c r="BC19" s="663"/>
      <c r="BD19" s="663"/>
      <c r="BE19" s="663"/>
      <c r="BF19" s="664"/>
      <c r="BG19" s="665">
        <v>15884</v>
      </c>
      <c r="BH19" s="666"/>
      <c r="BI19" s="666"/>
      <c r="BJ19" s="666"/>
      <c r="BK19" s="666"/>
      <c r="BL19" s="666"/>
      <c r="BM19" s="666"/>
      <c r="BN19" s="667"/>
      <c r="BO19" s="668">
        <v>0.8</v>
      </c>
      <c r="BP19" s="668"/>
      <c r="BQ19" s="668"/>
      <c r="BR19" s="668"/>
      <c r="BS19" s="669" t="s">
        <v>129</v>
      </c>
      <c r="BT19" s="669"/>
      <c r="BU19" s="669"/>
      <c r="BV19" s="669"/>
      <c r="BW19" s="669"/>
      <c r="BX19" s="669"/>
      <c r="BY19" s="669"/>
      <c r="BZ19" s="669"/>
      <c r="CA19" s="669"/>
      <c r="CB19" s="673"/>
      <c r="CD19" s="680" t="s">
        <v>274</v>
      </c>
      <c r="CE19" s="681"/>
      <c r="CF19" s="681"/>
      <c r="CG19" s="681"/>
      <c r="CH19" s="681"/>
      <c r="CI19" s="681"/>
      <c r="CJ19" s="681"/>
      <c r="CK19" s="681"/>
      <c r="CL19" s="681"/>
      <c r="CM19" s="681"/>
      <c r="CN19" s="681"/>
      <c r="CO19" s="681"/>
      <c r="CP19" s="681"/>
      <c r="CQ19" s="682"/>
      <c r="CR19" s="665" t="s">
        <v>129</v>
      </c>
      <c r="CS19" s="666"/>
      <c r="CT19" s="666"/>
      <c r="CU19" s="666"/>
      <c r="CV19" s="666"/>
      <c r="CW19" s="666"/>
      <c r="CX19" s="666"/>
      <c r="CY19" s="667"/>
      <c r="CZ19" s="668" t="s">
        <v>129</v>
      </c>
      <c r="DA19" s="668"/>
      <c r="DB19" s="668"/>
      <c r="DC19" s="668"/>
      <c r="DD19" s="674" t="s">
        <v>245</v>
      </c>
      <c r="DE19" s="666"/>
      <c r="DF19" s="666"/>
      <c r="DG19" s="666"/>
      <c r="DH19" s="666"/>
      <c r="DI19" s="666"/>
      <c r="DJ19" s="666"/>
      <c r="DK19" s="666"/>
      <c r="DL19" s="666"/>
      <c r="DM19" s="666"/>
      <c r="DN19" s="666"/>
      <c r="DO19" s="666"/>
      <c r="DP19" s="667"/>
      <c r="DQ19" s="674" t="s">
        <v>129</v>
      </c>
      <c r="DR19" s="666"/>
      <c r="DS19" s="666"/>
      <c r="DT19" s="666"/>
      <c r="DU19" s="666"/>
      <c r="DV19" s="666"/>
      <c r="DW19" s="666"/>
      <c r="DX19" s="666"/>
      <c r="DY19" s="666"/>
      <c r="DZ19" s="666"/>
      <c r="EA19" s="666"/>
      <c r="EB19" s="666"/>
      <c r="EC19" s="675"/>
    </row>
    <row r="20" spans="2:133" ht="11.25" customHeight="1" x14ac:dyDescent="0.2">
      <c r="B20" s="662" t="s">
        <v>275</v>
      </c>
      <c r="C20" s="663"/>
      <c r="D20" s="663"/>
      <c r="E20" s="663"/>
      <c r="F20" s="663"/>
      <c r="G20" s="663"/>
      <c r="H20" s="663"/>
      <c r="I20" s="663"/>
      <c r="J20" s="663"/>
      <c r="K20" s="663"/>
      <c r="L20" s="663"/>
      <c r="M20" s="663"/>
      <c r="N20" s="663"/>
      <c r="O20" s="663"/>
      <c r="P20" s="663"/>
      <c r="Q20" s="664"/>
      <c r="R20" s="665">
        <v>986</v>
      </c>
      <c r="S20" s="666"/>
      <c r="T20" s="666"/>
      <c r="U20" s="666"/>
      <c r="V20" s="666"/>
      <c r="W20" s="666"/>
      <c r="X20" s="666"/>
      <c r="Y20" s="667"/>
      <c r="Z20" s="668">
        <v>0</v>
      </c>
      <c r="AA20" s="668"/>
      <c r="AB20" s="668"/>
      <c r="AC20" s="668"/>
      <c r="AD20" s="669">
        <v>986</v>
      </c>
      <c r="AE20" s="669"/>
      <c r="AF20" s="669"/>
      <c r="AG20" s="669"/>
      <c r="AH20" s="669"/>
      <c r="AI20" s="669"/>
      <c r="AJ20" s="669"/>
      <c r="AK20" s="669"/>
      <c r="AL20" s="670">
        <v>0</v>
      </c>
      <c r="AM20" s="671"/>
      <c r="AN20" s="671"/>
      <c r="AO20" s="672"/>
      <c r="AP20" s="662" t="s">
        <v>276</v>
      </c>
      <c r="AQ20" s="663"/>
      <c r="AR20" s="663"/>
      <c r="AS20" s="663"/>
      <c r="AT20" s="663"/>
      <c r="AU20" s="663"/>
      <c r="AV20" s="663"/>
      <c r="AW20" s="663"/>
      <c r="AX20" s="663"/>
      <c r="AY20" s="663"/>
      <c r="AZ20" s="663"/>
      <c r="BA20" s="663"/>
      <c r="BB20" s="663"/>
      <c r="BC20" s="663"/>
      <c r="BD20" s="663"/>
      <c r="BE20" s="663"/>
      <c r="BF20" s="664"/>
      <c r="BG20" s="665">
        <v>15884</v>
      </c>
      <c r="BH20" s="666"/>
      <c r="BI20" s="666"/>
      <c r="BJ20" s="666"/>
      <c r="BK20" s="666"/>
      <c r="BL20" s="666"/>
      <c r="BM20" s="666"/>
      <c r="BN20" s="667"/>
      <c r="BO20" s="668">
        <v>0.8</v>
      </c>
      <c r="BP20" s="668"/>
      <c r="BQ20" s="668"/>
      <c r="BR20" s="668"/>
      <c r="BS20" s="669" t="s">
        <v>129</v>
      </c>
      <c r="BT20" s="669"/>
      <c r="BU20" s="669"/>
      <c r="BV20" s="669"/>
      <c r="BW20" s="669"/>
      <c r="BX20" s="669"/>
      <c r="BY20" s="669"/>
      <c r="BZ20" s="669"/>
      <c r="CA20" s="669"/>
      <c r="CB20" s="673"/>
      <c r="CD20" s="680" t="s">
        <v>277</v>
      </c>
      <c r="CE20" s="681"/>
      <c r="CF20" s="681"/>
      <c r="CG20" s="681"/>
      <c r="CH20" s="681"/>
      <c r="CI20" s="681"/>
      <c r="CJ20" s="681"/>
      <c r="CK20" s="681"/>
      <c r="CL20" s="681"/>
      <c r="CM20" s="681"/>
      <c r="CN20" s="681"/>
      <c r="CO20" s="681"/>
      <c r="CP20" s="681"/>
      <c r="CQ20" s="682"/>
      <c r="CR20" s="665">
        <v>11509873</v>
      </c>
      <c r="CS20" s="666"/>
      <c r="CT20" s="666"/>
      <c r="CU20" s="666"/>
      <c r="CV20" s="666"/>
      <c r="CW20" s="666"/>
      <c r="CX20" s="666"/>
      <c r="CY20" s="667"/>
      <c r="CZ20" s="668">
        <v>100</v>
      </c>
      <c r="DA20" s="668"/>
      <c r="DB20" s="668"/>
      <c r="DC20" s="668"/>
      <c r="DD20" s="674">
        <v>2920566</v>
      </c>
      <c r="DE20" s="666"/>
      <c r="DF20" s="666"/>
      <c r="DG20" s="666"/>
      <c r="DH20" s="666"/>
      <c r="DI20" s="666"/>
      <c r="DJ20" s="666"/>
      <c r="DK20" s="666"/>
      <c r="DL20" s="666"/>
      <c r="DM20" s="666"/>
      <c r="DN20" s="666"/>
      <c r="DO20" s="666"/>
      <c r="DP20" s="667"/>
      <c r="DQ20" s="674">
        <v>4918839</v>
      </c>
      <c r="DR20" s="666"/>
      <c r="DS20" s="666"/>
      <c r="DT20" s="666"/>
      <c r="DU20" s="666"/>
      <c r="DV20" s="666"/>
      <c r="DW20" s="666"/>
      <c r="DX20" s="666"/>
      <c r="DY20" s="666"/>
      <c r="DZ20" s="666"/>
      <c r="EA20" s="666"/>
      <c r="EB20" s="666"/>
      <c r="EC20" s="675"/>
    </row>
    <row r="21" spans="2:133" ht="11.25" customHeight="1" x14ac:dyDescent="0.2">
      <c r="B21" s="662" t="s">
        <v>278</v>
      </c>
      <c r="C21" s="663"/>
      <c r="D21" s="663"/>
      <c r="E21" s="663"/>
      <c r="F21" s="663"/>
      <c r="G21" s="663"/>
      <c r="H21" s="663"/>
      <c r="I21" s="663"/>
      <c r="J21" s="663"/>
      <c r="K21" s="663"/>
      <c r="L21" s="663"/>
      <c r="M21" s="663"/>
      <c r="N21" s="663"/>
      <c r="O21" s="663"/>
      <c r="P21" s="663"/>
      <c r="Q21" s="664"/>
      <c r="R21" s="665">
        <v>309</v>
      </c>
      <c r="S21" s="666"/>
      <c r="T21" s="666"/>
      <c r="U21" s="666"/>
      <c r="V21" s="666"/>
      <c r="W21" s="666"/>
      <c r="X21" s="666"/>
      <c r="Y21" s="667"/>
      <c r="Z21" s="668">
        <v>0</v>
      </c>
      <c r="AA21" s="668"/>
      <c r="AB21" s="668"/>
      <c r="AC21" s="668"/>
      <c r="AD21" s="669">
        <v>309</v>
      </c>
      <c r="AE21" s="669"/>
      <c r="AF21" s="669"/>
      <c r="AG21" s="669"/>
      <c r="AH21" s="669"/>
      <c r="AI21" s="669"/>
      <c r="AJ21" s="669"/>
      <c r="AK21" s="669"/>
      <c r="AL21" s="670">
        <v>0</v>
      </c>
      <c r="AM21" s="671"/>
      <c r="AN21" s="671"/>
      <c r="AO21" s="672"/>
      <c r="AP21" s="684" t="s">
        <v>279</v>
      </c>
      <c r="AQ21" s="685"/>
      <c r="AR21" s="685"/>
      <c r="AS21" s="685"/>
      <c r="AT21" s="685"/>
      <c r="AU21" s="685"/>
      <c r="AV21" s="685"/>
      <c r="AW21" s="685"/>
      <c r="AX21" s="685"/>
      <c r="AY21" s="685"/>
      <c r="AZ21" s="685"/>
      <c r="BA21" s="685"/>
      <c r="BB21" s="685"/>
      <c r="BC21" s="685"/>
      <c r="BD21" s="685"/>
      <c r="BE21" s="685"/>
      <c r="BF21" s="686"/>
      <c r="BG21" s="665">
        <v>15884</v>
      </c>
      <c r="BH21" s="666"/>
      <c r="BI21" s="666"/>
      <c r="BJ21" s="666"/>
      <c r="BK21" s="666"/>
      <c r="BL21" s="666"/>
      <c r="BM21" s="666"/>
      <c r="BN21" s="667"/>
      <c r="BO21" s="668">
        <v>0.8</v>
      </c>
      <c r="BP21" s="668"/>
      <c r="BQ21" s="668"/>
      <c r="BR21" s="668"/>
      <c r="BS21" s="669" t="s">
        <v>245</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1" t="s">
        <v>280</v>
      </c>
      <c r="C22" s="702"/>
      <c r="D22" s="702"/>
      <c r="E22" s="702"/>
      <c r="F22" s="702"/>
      <c r="G22" s="702"/>
      <c r="H22" s="702"/>
      <c r="I22" s="702"/>
      <c r="J22" s="702"/>
      <c r="K22" s="702"/>
      <c r="L22" s="702"/>
      <c r="M22" s="702"/>
      <c r="N22" s="702"/>
      <c r="O22" s="702"/>
      <c r="P22" s="702"/>
      <c r="Q22" s="703"/>
      <c r="R22" s="665">
        <v>49007</v>
      </c>
      <c r="S22" s="666"/>
      <c r="T22" s="666"/>
      <c r="U22" s="666"/>
      <c r="V22" s="666"/>
      <c r="W22" s="666"/>
      <c r="X22" s="666"/>
      <c r="Y22" s="667"/>
      <c r="Z22" s="668">
        <v>0.4</v>
      </c>
      <c r="AA22" s="668"/>
      <c r="AB22" s="668"/>
      <c r="AC22" s="668"/>
      <c r="AD22" s="669" t="s">
        <v>245</v>
      </c>
      <c r="AE22" s="669"/>
      <c r="AF22" s="669"/>
      <c r="AG22" s="669"/>
      <c r="AH22" s="669"/>
      <c r="AI22" s="669"/>
      <c r="AJ22" s="669"/>
      <c r="AK22" s="669"/>
      <c r="AL22" s="670" t="s">
        <v>129</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245</v>
      </c>
      <c r="BH22" s="666"/>
      <c r="BI22" s="666"/>
      <c r="BJ22" s="666"/>
      <c r="BK22" s="666"/>
      <c r="BL22" s="666"/>
      <c r="BM22" s="666"/>
      <c r="BN22" s="667"/>
      <c r="BO22" s="668" t="s">
        <v>129</v>
      </c>
      <c r="BP22" s="668"/>
      <c r="BQ22" s="668"/>
      <c r="BR22" s="668"/>
      <c r="BS22" s="669" t="s">
        <v>245</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283</v>
      </c>
      <c r="C23" s="663"/>
      <c r="D23" s="663"/>
      <c r="E23" s="663"/>
      <c r="F23" s="663"/>
      <c r="G23" s="663"/>
      <c r="H23" s="663"/>
      <c r="I23" s="663"/>
      <c r="J23" s="663"/>
      <c r="K23" s="663"/>
      <c r="L23" s="663"/>
      <c r="M23" s="663"/>
      <c r="N23" s="663"/>
      <c r="O23" s="663"/>
      <c r="P23" s="663"/>
      <c r="Q23" s="664"/>
      <c r="R23" s="665">
        <v>1705285</v>
      </c>
      <c r="S23" s="666"/>
      <c r="T23" s="666"/>
      <c r="U23" s="666"/>
      <c r="V23" s="666"/>
      <c r="W23" s="666"/>
      <c r="X23" s="666"/>
      <c r="Y23" s="667"/>
      <c r="Z23" s="668">
        <v>13.1</v>
      </c>
      <c r="AA23" s="668"/>
      <c r="AB23" s="668"/>
      <c r="AC23" s="668"/>
      <c r="AD23" s="669">
        <v>619552</v>
      </c>
      <c r="AE23" s="669"/>
      <c r="AF23" s="669"/>
      <c r="AG23" s="669"/>
      <c r="AH23" s="669"/>
      <c r="AI23" s="669"/>
      <c r="AJ23" s="669"/>
      <c r="AK23" s="669"/>
      <c r="AL23" s="670">
        <v>21.6</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t="s">
        <v>129</v>
      </c>
      <c r="BH23" s="666"/>
      <c r="BI23" s="666"/>
      <c r="BJ23" s="666"/>
      <c r="BK23" s="666"/>
      <c r="BL23" s="666"/>
      <c r="BM23" s="666"/>
      <c r="BN23" s="667"/>
      <c r="BO23" s="668" t="s">
        <v>129</v>
      </c>
      <c r="BP23" s="668"/>
      <c r="BQ23" s="668"/>
      <c r="BR23" s="668"/>
      <c r="BS23" s="669" t="s">
        <v>245</v>
      </c>
      <c r="BT23" s="669"/>
      <c r="BU23" s="669"/>
      <c r="BV23" s="669"/>
      <c r="BW23" s="669"/>
      <c r="BX23" s="669"/>
      <c r="BY23" s="669"/>
      <c r="BZ23" s="669"/>
      <c r="CA23" s="669"/>
      <c r="CB23" s="673"/>
      <c r="CD23" s="647" t="s">
        <v>223</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6" t="s">
        <v>288</v>
      </c>
      <c r="DM23" s="697"/>
      <c r="DN23" s="697"/>
      <c r="DO23" s="697"/>
      <c r="DP23" s="697"/>
      <c r="DQ23" s="697"/>
      <c r="DR23" s="697"/>
      <c r="DS23" s="697"/>
      <c r="DT23" s="697"/>
      <c r="DU23" s="697"/>
      <c r="DV23" s="698"/>
      <c r="DW23" s="647" t="s">
        <v>289</v>
      </c>
      <c r="DX23" s="648"/>
      <c r="DY23" s="648"/>
      <c r="DZ23" s="648"/>
      <c r="EA23" s="648"/>
      <c r="EB23" s="648"/>
      <c r="EC23" s="649"/>
    </row>
    <row r="24" spans="2:133" ht="11.25" customHeight="1" x14ac:dyDescent="0.2">
      <c r="B24" s="662" t="s">
        <v>290</v>
      </c>
      <c r="C24" s="663"/>
      <c r="D24" s="663"/>
      <c r="E24" s="663"/>
      <c r="F24" s="663"/>
      <c r="G24" s="663"/>
      <c r="H24" s="663"/>
      <c r="I24" s="663"/>
      <c r="J24" s="663"/>
      <c r="K24" s="663"/>
      <c r="L24" s="663"/>
      <c r="M24" s="663"/>
      <c r="N24" s="663"/>
      <c r="O24" s="663"/>
      <c r="P24" s="663"/>
      <c r="Q24" s="664"/>
      <c r="R24" s="665">
        <v>619552</v>
      </c>
      <c r="S24" s="666"/>
      <c r="T24" s="666"/>
      <c r="U24" s="666"/>
      <c r="V24" s="666"/>
      <c r="W24" s="666"/>
      <c r="X24" s="666"/>
      <c r="Y24" s="667"/>
      <c r="Z24" s="668">
        <v>4.8</v>
      </c>
      <c r="AA24" s="668"/>
      <c r="AB24" s="668"/>
      <c r="AC24" s="668"/>
      <c r="AD24" s="669">
        <v>619552</v>
      </c>
      <c r="AE24" s="669"/>
      <c r="AF24" s="669"/>
      <c r="AG24" s="669"/>
      <c r="AH24" s="669"/>
      <c r="AI24" s="669"/>
      <c r="AJ24" s="669"/>
      <c r="AK24" s="669"/>
      <c r="AL24" s="670">
        <v>21.6</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1576122</v>
      </c>
      <c r="CS24" s="655"/>
      <c r="CT24" s="655"/>
      <c r="CU24" s="655"/>
      <c r="CV24" s="655"/>
      <c r="CW24" s="655"/>
      <c r="CX24" s="655"/>
      <c r="CY24" s="656"/>
      <c r="CZ24" s="659">
        <v>13.7</v>
      </c>
      <c r="DA24" s="660"/>
      <c r="DB24" s="660"/>
      <c r="DC24" s="679"/>
      <c r="DD24" s="707">
        <v>605572</v>
      </c>
      <c r="DE24" s="655"/>
      <c r="DF24" s="655"/>
      <c r="DG24" s="655"/>
      <c r="DH24" s="655"/>
      <c r="DI24" s="655"/>
      <c r="DJ24" s="655"/>
      <c r="DK24" s="656"/>
      <c r="DL24" s="707">
        <v>544813</v>
      </c>
      <c r="DM24" s="655"/>
      <c r="DN24" s="655"/>
      <c r="DO24" s="655"/>
      <c r="DP24" s="655"/>
      <c r="DQ24" s="655"/>
      <c r="DR24" s="655"/>
      <c r="DS24" s="655"/>
      <c r="DT24" s="655"/>
      <c r="DU24" s="655"/>
      <c r="DV24" s="656"/>
      <c r="DW24" s="659">
        <v>19</v>
      </c>
      <c r="DX24" s="660"/>
      <c r="DY24" s="660"/>
      <c r="DZ24" s="660"/>
      <c r="EA24" s="660"/>
      <c r="EB24" s="660"/>
      <c r="EC24" s="661"/>
    </row>
    <row r="25" spans="2:133" ht="11.25" customHeight="1" x14ac:dyDescent="0.2">
      <c r="B25" s="662" t="s">
        <v>293</v>
      </c>
      <c r="C25" s="663"/>
      <c r="D25" s="663"/>
      <c r="E25" s="663"/>
      <c r="F25" s="663"/>
      <c r="G25" s="663"/>
      <c r="H25" s="663"/>
      <c r="I25" s="663"/>
      <c r="J25" s="663"/>
      <c r="K25" s="663"/>
      <c r="L25" s="663"/>
      <c r="M25" s="663"/>
      <c r="N25" s="663"/>
      <c r="O25" s="663"/>
      <c r="P25" s="663"/>
      <c r="Q25" s="664"/>
      <c r="R25" s="665">
        <v>76513</v>
      </c>
      <c r="S25" s="666"/>
      <c r="T25" s="666"/>
      <c r="U25" s="666"/>
      <c r="V25" s="666"/>
      <c r="W25" s="666"/>
      <c r="X25" s="666"/>
      <c r="Y25" s="667"/>
      <c r="Z25" s="668">
        <v>0.6</v>
      </c>
      <c r="AA25" s="668"/>
      <c r="AB25" s="668"/>
      <c r="AC25" s="668"/>
      <c r="AD25" s="669" t="s">
        <v>129</v>
      </c>
      <c r="AE25" s="669"/>
      <c r="AF25" s="669"/>
      <c r="AG25" s="669"/>
      <c r="AH25" s="669"/>
      <c r="AI25" s="669"/>
      <c r="AJ25" s="669"/>
      <c r="AK25" s="669"/>
      <c r="AL25" s="670" t="s">
        <v>245</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129</v>
      </c>
      <c r="BH25" s="666"/>
      <c r="BI25" s="666"/>
      <c r="BJ25" s="666"/>
      <c r="BK25" s="666"/>
      <c r="BL25" s="666"/>
      <c r="BM25" s="666"/>
      <c r="BN25" s="667"/>
      <c r="BO25" s="668" t="s">
        <v>129</v>
      </c>
      <c r="BP25" s="668"/>
      <c r="BQ25" s="668"/>
      <c r="BR25" s="668"/>
      <c r="BS25" s="669" t="s">
        <v>245</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961755</v>
      </c>
      <c r="CS25" s="704"/>
      <c r="CT25" s="704"/>
      <c r="CU25" s="704"/>
      <c r="CV25" s="704"/>
      <c r="CW25" s="704"/>
      <c r="CX25" s="704"/>
      <c r="CY25" s="705"/>
      <c r="CZ25" s="670">
        <v>8.4</v>
      </c>
      <c r="DA25" s="699"/>
      <c r="DB25" s="699"/>
      <c r="DC25" s="706"/>
      <c r="DD25" s="674">
        <v>376412</v>
      </c>
      <c r="DE25" s="704"/>
      <c r="DF25" s="704"/>
      <c r="DG25" s="704"/>
      <c r="DH25" s="704"/>
      <c r="DI25" s="704"/>
      <c r="DJ25" s="704"/>
      <c r="DK25" s="705"/>
      <c r="DL25" s="674">
        <v>331393</v>
      </c>
      <c r="DM25" s="704"/>
      <c r="DN25" s="704"/>
      <c r="DO25" s="704"/>
      <c r="DP25" s="704"/>
      <c r="DQ25" s="704"/>
      <c r="DR25" s="704"/>
      <c r="DS25" s="704"/>
      <c r="DT25" s="704"/>
      <c r="DU25" s="704"/>
      <c r="DV25" s="705"/>
      <c r="DW25" s="670">
        <v>11.6</v>
      </c>
      <c r="DX25" s="699"/>
      <c r="DY25" s="699"/>
      <c r="DZ25" s="699"/>
      <c r="EA25" s="699"/>
      <c r="EB25" s="699"/>
      <c r="EC25" s="700"/>
    </row>
    <row r="26" spans="2:133" ht="11.25" customHeight="1" x14ac:dyDescent="0.2">
      <c r="B26" s="662" t="s">
        <v>296</v>
      </c>
      <c r="C26" s="663"/>
      <c r="D26" s="663"/>
      <c r="E26" s="663"/>
      <c r="F26" s="663"/>
      <c r="G26" s="663"/>
      <c r="H26" s="663"/>
      <c r="I26" s="663"/>
      <c r="J26" s="663"/>
      <c r="K26" s="663"/>
      <c r="L26" s="663"/>
      <c r="M26" s="663"/>
      <c r="N26" s="663"/>
      <c r="O26" s="663"/>
      <c r="P26" s="663"/>
      <c r="Q26" s="664"/>
      <c r="R26" s="665">
        <v>1009220</v>
      </c>
      <c r="S26" s="666"/>
      <c r="T26" s="666"/>
      <c r="U26" s="666"/>
      <c r="V26" s="666"/>
      <c r="W26" s="666"/>
      <c r="X26" s="666"/>
      <c r="Y26" s="667"/>
      <c r="Z26" s="668">
        <v>7.8</v>
      </c>
      <c r="AA26" s="668"/>
      <c r="AB26" s="668"/>
      <c r="AC26" s="668"/>
      <c r="AD26" s="669" t="s">
        <v>129</v>
      </c>
      <c r="AE26" s="669"/>
      <c r="AF26" s="669"/>
      <c r="AG26" s="669"/>
      <c r="AH26" s="669"/>
      <c r="AI26" s="669"/>
      <c r="AJ26" s="669"/>
      <c r="AK26" s="669"/>
      <c r="AL26" s="670" t="s">
        <v>245</v>
      </c>
      <c r="AM26" s="671"/>
      <c r="AN26" s="671"/>
      <c r="AO26" s="672"/>
      <c r="AP26" s="684" t="s">
        <v>297</v>
      </c>
      <c r="AQ26" s="708"/>
      <c r="AR26" s="708"/>
      <c r="AS26" s="708"/>
      <c r="AT26" s="708"/>
      <c r="AU26" s="708"/>
      <c r="AV26" s="708"/>
      <c r="AW26" s="708"/>
      <c r="AX26" s="708"/>
      <c r="AY26" s="708"/>
      <c r="AZ26" s="708"/>
      <c r="BA26" s="708"/>
      <c r="BB26" s="708"/>
      <c r="BC26" s="708"/>
      <c r="BD26" s="708"/>
      <c r="BE26" s="708"/>
      <c r="BF26" s="686"/>
      <c r="BG26" s="665" t="s">
        <v>129</v>
      </c>
      <c r="BH26" s="666"/>
      <c r="BI26" s="666"/>
      <c r="BJ26" s="666"/>
      <c r="BK26" s="666"/>
      <c r="BL26" s="666"/>
      <c r="BM26" s="666"/>
      <c r="BN26" s="667"/>
      <c r="BO26" s="668" t="s">
        <v>245</v>
      </c>
      <c r="BP26" s="668"/>
      <c r="BQ26" s="668"/>
      <c r="BR26" s="668"/>
      <c r="BS26" s="669" t="s">
        <v>129</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635664</v>
      </c>
      <c r="CS26" s="666"/>
      <c r="CT26" s="666"/>
      <c r="CU26" s="666"/>
      <c r="CV26" s="666"/>
      <c r="CW26" s="666"/>
      <c r="CX26" s="666"/>
      <c r="CY26" s="667"/>
      <c r="CZ26" s="670">
        <v>5.5</v>
      </c>
      <c r="DA26" s="699"/>
      <c r="DB26" s="699"/>
      <c r="DC26" s="706"/>
      <c r="DD26" s="674">
        <v>163474</v>
      </c>
      <c r="DE26" s="666"/>
      <c r="DF26" s="666"/>
      <c r="DG26" s="666"/>
      <c r="DH26" s="666"/>
      <c r="DI26" s="666"/>
      <c r="DJ26" s="666"/>
      <c r="DK26" s="667"/>
      <c r="DL26" s="674" t="s">
        <v>129</v>
      </c>
      <c r="DM26" s="666"/>
      <c r="DN26" s="666"/>
      <c r="DO26" s="666"/>
      <c r="DP26" s="666"/>
      <c r="DQ26" s="666"/>
      <c r="DR26" s="666"/>
      <c r="DS26" s="666"/>
      <c r="DT26" s="666"/>
      <c r="DU26" s="666"/>
      <c r="DV26" s="667"/>
      <c r="DW26" s="670" t="s">
        <v>129</v>
      </c>
      <c r="DX26" s="699"/>
      <c r="DY26" s="699"/>
      <c r="DZ26" s="699"/>
      <c r="EA26" s="699"/>
      <c r="EB26" s="699"/>
      <c r="EC26" s="700"/>
    </row>
    <row r="27" spans="2:133" ht="11.25" customHeight="1" x14ac:dyDescent="0.2">
      <c r="B27" s="662" t="s">
        <v>299</v>
      </c>
      <c r="C27" s="663"/>
      <c r="D27" s="663"/>
      <c r="E27" s="663"/>
      <c r="F27" s="663"/>
      <c r="G27" s="663"/>
      <c r="H27" s="663"/>
      <c r="I27" s="663"/>
      <c r="J27" s="663"/>
      <c r="K27" s="663"/>
      <c r="L27" s="663"/>
      <c r="M27" s="663"/>
      <c r="N27" s="663"/>
      <c r="O27" s="663"/>
      <c r="P27" s="663"/>
      <c r="Q27" s="664"/>
      <c r="R27" s="665">
        <v>3944068</v>
      </c>
      <c r="S27" s="666"/>
      <c r="T27" s="666"/>
      <c r="U27" s="666"/>
      <c r="V27" s="666"/>
      <c r="W27" s="666"/>
      <c r="X27" s="666"/>
      <c r="Y27" s="667"/>
      <c r="Z27" s="668">
        <v>30.4</v>
      </c>
      <c r="AA27" s="668"/>
      <c r="AB27" s="668"/>
      <c r="AC27" s="668"/>
      <c r="AD27" s="669">
        <v>2853309</v>
      </c>
      <c r="AE27" s="669"/>
      <c r="AF27" s="669"/>
      <c r="AG27" s="669"/>
      <c r="AH27" s="669"/>
      <c r="AI27" s="669"/>
      <c r="AJ27" s="669"/>
      <c r="AK27" s="669"/>
      <c r="AL27" s="670">
        <v>99.6</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1888913</v>
      </c>
      <c r="BH27" s="666"/>
      <c r="BI27" s="666"/>
      <c r="BJ27" s="666"/>
      <c r="BK27" s="666"/>
      <c r="BL27" s="666"/>
      <c r="BM27" s="666"/>
      <c r="BN27" s="667"/>
      <c r="BO27" s="668">
        <v>100</v>
      </c>
      <c r="BP27" s="668"/>
      <c r="BQ27" s="668"/>
      <c r="BR27" s="668"/>
      <c r="BS27" s="669" t="s">
        <v>245</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497158</v>
      </c>
      <c r="CS27" s="704"/>
      <c r="CT27" s="704"/>
      <c r="CU27" s="704"/>
      <c r="CV27" s="704"/>
      <c r="CW27" s="704"/>
      <c r="CX27" s="704"/>
      <c r="CY27" s="705"/>
      <c r="CZ27" s="670">
        <v>4.3</v>
      </c>
      <c r="DA27" s="699"/>
      <c r="DB27" s="699"/>
      <c r="DC27" s="706"/>
      <c r="DD27" s="674">
        <v>112420</v>
      </c>
      <c r="DE27" s="704"/>
      <c r="DF27" s="704"/>
      <c r="DG27" s="704"/>
      <c r="DH27" s="704"/>
      <c r="DI27" s="704"/>
      <c r="DJ27" s="704"/>
      <c r="DK27" s="705"/>
      <c r="DL27" s="674">
        <v>96680</v>
      </c>
      <c r="DM27" s="704"/>
      <c r="DN27" s="704"/>
      <c r="DO27" s="704"/>
      <c r="DP27" s="704"/>
      <c r="DQ27" s="704"/>
      <c r="DR27" s="704"/>
      <c r="DS27" s="704"/>
      <c r="DT27" s="704"/>
      <c r="DU27" s="704"/>
      <c r="DV27" s="705"/>
      <c r="DW27" s="670">
        <v>3.4</v>
      </c>
      <c r="DX27" s="699"/>
      <c r="DY27" s="699"/>
      <c r="DZ27" s="699"/>
      <c r="EA27" s="699"/>
      <c r="EB27" s="699"/>
      <c r="EC27" s="700"/>
    </row>
    <row r="28" spans="2:133" ht="11.25" customHeight="1" x14ac:dyDescent="0.2">
      <c r="B28" s="662" t="s">
        <v>302</v>
      </c>
      <c r="C28" s="663"/>
      <c r="D28" s="663"/>
      <c r="E28" s="663"/>
      <c r="F28" s="663"/>
      <c r="G28" s="663"/>
      <c r="H28" s="663"/>
      <c r="I28" s="663"/>
      <c r="J28" s="663"/>
      <c r="K28" s="663"/>
      <c r="L28" s="663"/>
      <c r="M28" s="663"/>
      <c r="N28" s="663"/>
      <c r="O28" s="663"/>
      <c r="P28" s="663"/>
      <c r="Q28" s="664"/>
      <c r="R28" s="665">
        <v>899</v>
      </c>
      <c r="S28" s="666"/>
      <c r="T28" s="666"/>
      <c r="U28" s="666"/>
      <c r="V28" s="666"/>
      <c r="W28" s="666"/>
      <c r="X28" s="666"/>
      <c r="Y28" s="667"/>
      <c r="Z28" s="668">
        <v>0</v>
      </c>
      <c r="AA28" s="668"/>
      <c r="AB28" s="668"/>
      <c r="AC28" s="668"/>
      <c r="AD28" s="669">
        <v>899</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117209</v>
      </c>
      <c r="CS28" s="666"/>
      <c r="CT28" s="666"/>
      <c r="CU28" s="666"/>
      <c r="CV28" s="666"/>
      <c r="CW28" s="666"/>
      <c r="CX28" s="666"/>
      <c r="CY28" s="667"/>
      <c r="CZ28" s="670">
        <v>1</v>
      </c>
      <c r="DA28" s="699"/>
      <c r="DB28" s="699"/>
      <c r="DC28" s="706"/>
      <c r="DD28" s="674">
        <v>116740</v>
      </c>
      <c r="DE28" s="666"/>
      <c r="DF28" s="666"/>
      <c r="DG28" s="666"/>
      <c r="DH28" s="666"/>
      <c r="DI28" s="666"/>
      <c r="DJ28" s="666"/>
      <c r="DK28" s="667"/>
      <c r="DL28" s="674">
        <v>116740</v>
      </c>
      <c r="DM28" s="666"/>
      <c r="DN28" s="666"/>
      <c r="DO28" s="666"/>
      <c r="DP28" s="666"/>
      <c r="DQ28" s="666"/>
      <c r="DR28" s="666"/>
      <c r="DS28" s="666"/>
      <c r="DT28" s="666"/>
      <c r="DU28" s="666"/>
      <c r="DV28" s="667"/>
      <c r="DW28" s="670">
        <v>4.0999999999999996</v>
      </c>
      <c r="DX28" s="699"/>
      <c r="DY28" s="699"/>
      <c r="DZ28" s="699"/>
      <c r="EA28" s="699"/>
      <c r="EB28" s="699"/>
      <c r="EC28" s="700"/>
    </row>
    <row r="29" spans="2:133" ht="11.25" customHeight="1" x14ac:dyDescent="0.2">
      <c r="B29" s="662" t="s">
        <v>304</v>
      </c>
      <c r="C29" s="663"/>
      <c r="D29" s="663"/>
      <c r="E29" s="663"/>
      <c r="F29" s="663"/>
      <c r="G29" s="663"/>
      <c r="H29" s="663"/>
      <c r="I29" s="663"/>
      <c r="J29" s="663"/>
      <c r="K29" s="663"/>
      <c r="L29" s="663"/>
      <c r="M29" s="663"/>
      <c r="N29" s="663"/>
      <c r="O29" s="663"/>
      <c r="P29" s="663"/>
      <c r="Q29" s="664"/>
      <c r="R29" s="665">
        <v>10576</v>
      </c>
      <c r="S29" s="666"/>
      <c r="T29" s="666"/>
      <c r="U29" s="666"/>
      <c r="V29" s="666"/>
      <c r="W29" s="666"/>
      <c r="X29" s="666"/>
      <c r="Y29" s="667"/>
      <c r="Z29" s="668">
        <v>0.1</v>
      </c>
      <c r="AA29" s="668"/>
      <c r="AB29" s="668"/>
      <c r="AC29" s="668"/>
      <c r="AD29" s="669" t="s">
        <v>245</v>
      </c>
      <c r="AE29" s="669"/>
      <c r="AF29" s="669"/>
      <c r="AG29" s="669"/>
      <c r="AH29" s="669"/>
      <c r="AI29" s="669"/>
      <c r="AJ29" s="669"/>
      <c r="AK29" s="669"/>
      <c r="AL29" s="670" t="s">
        <v>245</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2" t="s">
        <v>305</v>
      </c>
      <c r="CE29" s="713"/>
      <c r="CF29" s="680" t="s">
        <v>70</v>
      </c>
      <c r="CG29" s="681"/>
      <c r="CH29" s="681"/>
      <c r="CI29" s="681"/>
      <c r="CJ29" s="681"/>
      <c r="CK29" s="681"/>
      <c r="CL29" s="681"/>
      <c r="CM29" s="681"/>
      <c r="CN29" s="681"/>
      <c r="CO29" s="681"/>
      <c r="CP29" s="681"/>
      <c r="CQ29" s="682"/>
      <c r="CR29" s="665">
        <v>117209</v>
      </c>
      <c r="CS29" s="704"/>
      <c r="CT29" s="704"/>
      <c r="CU29" s="704"/>
      <c r="CV29" s="704"/>
      <c r="CW29" s="704"/>
      <c r="CX29" s="704"/>
      <c r="CY29" s="705"/>
      <c r="CZ29" s="670">
        <v>1</v>
      </c>
      <c r="DA29" s="699"/>
      <c r="DB29" s="699"/>
      <c r="DC29" s="706"/>
      <c r="DD29" s="674">
        <v>116740</v>
      </c>
      <c r="DE29" s="704"/>
      <c r="DF29" s="704"/>
      <c r="DG29" s="704"/>
      <c r="DH29" s="704"/>
      <c r="DI29" s="704"/>
      <c r="DJ29" s="704"/>
      <c r="DK29" s="705"/>
      <c r="DL29" s="674">
        <v>116740</v>
      </c>
      <c r="DM29" s="704"/>
      <c r="DN29" s="704"/>
      <c r="DO29" s="704"/>
      <c r="DP29" s="704"/>
      <c r="DQ29" s="704"/>
      <c r="DR29" s="704"/>
      <c r="DS29" s="704"/>
      <c r="DT29" s="704"/>
      <c r="DU29" s="704"/>
      <c r="DV29" s="705"/>
      <c r="DW29" s="670">
        <v>4.0999999999999996</v>
      </c>
      <c r="DX29" s="699"/>
      <c r="DY29" s="699"/>
      <c r="DZ29" s="699"/>
      <c r="EA29" s="699"/>
      <c r="EB29" s="699"/>
      <c r="EC29" s="700"/>
    </row>
    <row r="30" spans="2:133" ht="11.25" customHeight="1" x14ac:dyDescent="0.2">
      <c r="B30" s="662" t="s">
        <v>306</v>
      </c>
      <c r="C30" s="663"/>
      <c r="D30" s="663"/>
      <c r="E30" s="663"/>
      <c r="F30" s="663"/>
      <c r="G30" s="663"/>
      <c r="H30" s="663"/>
      <c r="I30" s="663"/>
      <c r="J30" s="663"/>
      <c r="K30" s="663"/>
      <c r="L30" s="663"/>
      <c r="M30" s="663"/>
      <c r="N30" s="663"/>
      <c r="O30" s="663"/>
      <c r="P30" s="663"/>
      <c r="Q30" s="664"/>
      <c r="R30" s="665">
        <v>88446</v>
      </c>
      <c r="S30" s="666"/>
      <c r="T30" s="666"/>
      <c r="U30" s="666"/>
      <c r="V30" s="666"/>
      <c r="W30" s="666"/>
      <c r="X30" s="666"/>
      <c r="Y30" s="667"/>
      <c r="Z30" s="668">
        <v>0.7</v>
      </c>
      <c r="AA30" s="668"/>
      <c r="AB30" s="668"/>
      <c r="AC30" s="668"/>
      <c r="AD30" s="669">
        <v>2564</v>
      </c>
      <c r="AE30" s="669"/>
      <c r="AF30" s="669"/>
      <c r="AG30" s="669"/>
      <c r="AH30" s="669"/>
      <c r="AI30" s="669"/>
      <c r="AJ30" s="669"/>
      <c r="AK30" s="669"/>
      <c r="AL30" s="670">
        <v>0.1</v>
      </c>
      <c r="AM30" s="671"/>
      <c r="AN30" s="671"/>
      <c r="AO30" s="672"/>
      <c r="AP30" s="644" t="s">
        <v>223</v>
      </c>
      <c r="AQ30" s="645"/>
      <c r="AR30" s="645"/>
      <c r="AS30" s="645"/>
      <c r="AT30" s="645"/>
      <c r="AU30" s="645"/>
      <c r="AV30" s="645"/>
      <c r="AW30" s="645"/>
      <c r="AX30" s="645"/>
      <c r="AY30" s="645"/>
      <c r="AZ30" s="645"/>
      <c r="BA30" s="645"/>
      <c r="BB30" s="645"/>
      <c r="BC30" s="645"/>
      <c r="BD30" s="645"/>
      <c r="BE30" s="645"/>
      <c r="BF30" s="646"/>
      <c r="BG30" s="644" t="s">
        <v>307</v>
      </c>
      <c r="BH30" s="718"/>
      <c r="BI30" s="718"/>
      <c r="BJ30" s="718"/>
      <c r="BK30" s="718"/>
      <c r="BL30" s="718"/>
      <c r="BM30" s="718"/>
      <c r="BN30" s="718"/>
      <c r="BO30" s="718"/>
      <c r="BP30" s="718"/>
      <c r="BQ30" s="719"/>
      <c r="BR30" s="644" t="s">
        <v>308</v>
      </c>
      <c r="BS30" s="718"/>
      <c r="BT30" s="718"/>
      <c r="BU30" s="718"/>
      <c r="BV30" s="718"/>
      <c r="BW30" s="718"/>
      <c r="BX30" s="718"/>
      <c r="BY30" s="718"/>
      <c r="BZ30" s="718"/>
      <c r="CA30" s="718"/>
      <c r="CB30" s="719"/>
      <c r="CD30" s="714"/>
      <c r="CE30" s="715"/>
      <c r="CF30" s="680" t="s">
        <v>309</v>
      </c>
      <c r="CG30" s="681"/>
      <c r="CH30" s="681"/>
      <c r="CI30" s="681"/>
      <c r="CJ30" s="681"/>
      <c r="CK30" s="681"/>
      <c r="CL30" s="681"/>
      <c r="CM30" s="681"/>
      <c r="CN30" s="681"/>
      <c r="CO30" s="681"/>
      <c r="CP30" s="681"/>
      <c r="CQ30" s="682"/>
      <c r="CR30" s="665">
        <v>114412</v>
      </c>
      <c r="CS30" s="666"/>
      <c r="CT30" s="666"/>
      <c r="CU30" s="666"/>
      <c r="CV30" s="666"/>
      <c r="CW30" s="666"/>
      <c r="CX30" s="666"/>
      <c r="CY30" s="667"/>
      <c r="CZ30" s="670">
        <v>1</v>
      </c>
      <c r="DA30" s="699"/>
      <c r="DB30" s="699"/>
      <c r="DC30" s="706"/>
      <c r="DD30" s="674">
        <v>113943</v>
      </c>
      <c r="DE30" s="666"/>
      <c r="DF30" s="666"/>
      <c r="DG30" s="666"/>
      <c r="DH30" s="666"/>
      <c r="DI30" s="666"/>
      <c r="DJ30" s="666"/>
      <c r="DK30" s="667"/>
      <c r="DL30" s="674">
        <v>113943</v>
      </c>
      <c r="DM30" s="666"/>
      <c r="DN30" s="666"/>
      <c r="DO30" s="666"/>
      <c r="DP30" s="666"/>
      <c r="DQ30" s="666"/>
      <c r="DR30" s="666"/>
      <c r="DS30" s="666"/>
      <c r="DT30" s="666"/>
      <c r="DU30" s="666"/>
      <c r="DV30" s="667"/>
      <c r="DW30" s="670">
        <v>4</v>
      </c>
      <c r="DX30" s="699"/>
      <c r="DY30" s="699"/>
      <c r="DZ30" s="699"/>
      <c r="EA30" s="699"/>
      <c r="EB30" s="699"/>
      <c r="EC30" s="700"/>
    </row>
    <row r="31" spans="2:133" ht="11.25" customHeight="1" x14ac:dyDescent="0.2">
      <c r="B31" s="662" t="s">
        <v>310</v>
      </c>
      <c r="C31" s="663"/>
      <c r="D31" s="663"/>
      <c r="E31" s="663"/>
      <c r="F31" s="663"/>
      <c r="G31" s="663"/>
      <c r="H31" s="663"/>
      <c r="I31" s="663"/>
      <c r="J31" s="663"/>
      <c r="K31" s="663"/>
      <c r="L31" s="663"/>
      <c r="M31" s="663"/>
      <c r="N31" s="663"/>
      <c r="O31" s="663"/>
      <c r="P31" s="663"/>
      <c r="Q31" s="664"/>
      <c r="R31" s="665">
        <v>4136</v>
      </c>
      <c r="S31" s="666"/>
      <c r="T31" s="666"/>
      <c r="U31" s="666"/>
      <c r="V31" s="666"/>
      <c r="W31" s="666"/>
      <c r="X31" s="666"/>
      <c r="Y31" s="667"/>
      <c r="Z31" s="668">
        <v>0</v>
      </c>
      <c r="AA31" s="668"/>
      <c r="AB31" s="668"/>
      <c r="AC31" s="668"/>
      <c r="AD31" s="669" t="s">
        <v>129</v>
      </c>
      <c r="AE31" s="669"/>
      <c r="AF31" s="669"/>
      <c r="AG31" s="669"/>
      <c r="AH31" s="669"/>
      <c r="AI31" s="669"/>
      <c r="AJ31" s="669"/>
      <c r="AK31" s="669"/>
      <c r="AL31" s="670" t="s">
        <v>245</v>
      </c>
      <c r="AM31" s="671"/>
      <c r="AN31" s="671"/>
      <c r="AO31" s="672"/>
      <c r="AP31" s="722" t="s">
        <v>311</v>
      </c>
      <c r="AQ31" s="723"/>
      <c r="AR31" s="723"/>
      <c r="AS31" s="723"/>
      <c r="AT31" s="728" t="s">
        <v>312</v>
      </c>
      <c r="AU31" s="217"/>
      <c r="AV31" s="217"/>
      <c r="AW31" s="217"/>
      <c r="AX31" s="651" t="s">
        <v>188</v>
      </c>
      <c r="AY31" s="652"/>
      <c r="AZ31" s="652"/>
      <c r="BA31" s="652"/>
      <c r="BB31" s="652"/>
      <c r="BC31" s="652"/>
      <c r="BD31" s="652"/>
      <c r="BE31" s="652"/>
      <c r="BF31" s="653"/>
      <c r="BG31" s="733">
        <v>99.6</v>
      </c>
      <c r="BH31" s="720"/>
      <c r="BI31" s="720"/>
      <c r="BJ31" s="720"/>
      <c r="BK31" s="720"/>
      <c r="BL31" s="720"/>
      <c r="BM31" s="660">
        <v>98.9</v>
      </c>
      <c r="BN31" s="720"/>
      <c r="BO31" s="720"/>
      <c r="BP31" s="720"/>
      <c r="BQ31" s="721"/>
      <c r="BR31" s="733">
        <v>99.2</v>
      </c>
      <c r="BS31" s="720"/>
      <c r="BT31" s="720"/>
      <c r="BU31" s="720"/>
      <c r="BV31" s="720"/>
      <c r="BW31" s="720"/>
      <c r="BX31" s="660">
        <v>97.4</v>
      </c>
      <c r="BY31" s="720"/>
      <c r="BZ31" s="720"/>
      <c r="CA31" s="720"/>
      <c r="CB31" s="721"/>
      <c r="CD31" s="714"/>
      <c r="CE31" s="715"/>
      <c r="CF31" s="680" t="s">
        <v>313</v>
      </c>
      <c r="CG31" s="681"/>
      <c r="CH31" s="681"/>
      <c r="CI31" s="681"/>
      <c r="CJ31" s="681"/>
      <c r="CK31" s="681"/>
      <c r="CL31" s="681"/>
      <c r="CM31" s="681"/>
      <c r="CN31" s="681"/>
      <c r="CO31" s="681"/>
      <c r="CP31" s="681"/>
      <c r="CQ31" s="682"/>
      <c r="CR31" s="665">
        <v>2797</v>
      </c>
      <c r="CS31" s="704"/>
      <c r="CT31" s="704"/>
      <c r="CU31" s="704"/>
      <c r="CV31" s="704"/>
      <c r="CW31" s="704"/>
      <c r="CX31" s="704"/>
      <c r="CY31" s="705"/>
      <c r="CZ31" s="670">
        <v>0</v>
      </c>
      <c r="DA31" s="699"/>
      <c r="DB31" s="699"/>
      <c r="DC31" s="706"/>
      <c r="DD31" s="674">
        <v>2797</v>
      </c>
      <c r="DE31" s="704"/>
      <c r="DF31" s="704"/>
      <c r="DG31" s="704"/>
      <c r="DH31" s="704"/>
      <c r="DI31" s="704"/>
      <c r="DJ31" s="704"/>
      <c r="DK31" s="705"/>
      <c r="DL31" s="674">
        <v>2797</v>
      </c>
      <c r="DM31" s="704"/>
      <c r="DN31" s="704"/>
      <c r="DO31" s="704"/>
      <c r="DP31" s="704"/>
      <c r="DQ31" s="704"/>
      <c r="DR31" s="704"/>
      <c r="DS31" s="704"/>
      <c r="DT31" s="704"/>
      <c r="DU31" s="704"/>
      <c r="DV31" s="705"/>
      <c r="DW31" s="670">
        <v>0.1</v>
      </c>
      <c r="DX31" s="699"/>
      <c r="DY31" s="699"/>
      <c r="DZ31" s="699"/>
      <c r="EA31" s="699"/>
      <c r="EB31" s="699"/>
      <c r="EC31" s="700"/>
    </row>
    <row r="32" spans="2:133" ht="11.25" customHeight="1" x14ac:dyDescent="0.2">
      <c r="B32" s="662" t="s">
        <v>314</v>
      </c>
      <c r="C32" s="663"/>
      <c r="D32" s="663"/>
      <c r="E32" s="663"/>
      <c r="F32" s="663"/>
      <c r="G32" s="663"/>
      <c r="H32" s="663"/>
      <c r="I32" s="663"/>
      <c r="J32" s="663"/>
      <c r="K32" s="663"/>
      <c r="L32" s="663"/>
      <c r="M32" s="663"/>
      <c r="N32" s="663"/>
      <c r="O32" s="663"/>
      <c r="P32" s="663"/>
      <c r="Q32" s="664"/>
      <c r="R32" s="665">
        <v>3207416</v>
      </c>
      <c r="S32" s="666"/>
      <c r="T32" s="666"/>
      <c r="U32" s="666"/>
      <c r="V32" s="666"/>
      <c r="W32" s="666"/>
      <c r="X32" s="666"/>
      <c r="Y32" s="667"/>
      <c r="Z32" s="668">
        <v>24.7</v>
      </c>
      <c r="AA32" s="668"/>
      <c r="AB32" s="668"/>
      <c r="AC32" s="668"/>
      <c r="AD32" s="669" t="s">
        <v>245</v>
      </c>
      <c r="AE32" s="669"/>
      <c r="AF32" s="669"/>
      <c r="AG32" s="669"/>
      <c r="AH32" s="669"/>
      <c r="AI32" s="669"/>
      <c r="AJ32" s="669"/>
      <c r="AK32" s="669"/>
      <c r="AL32" s="670" t="s">
        <v>129</v>
      </c>
      <c r="AM32" s="671"/>
      <c r="AN32" s="671"/>
      <c r="AO32" s="672"/>
      <c r="AP32" s="724"/>
      <c r="AQ32" s="725"/>
      <c r="AR32" s="725"/>
      <c r="AS32" s="725"/>
      <c r="AT32" s="729"/>
      <c r="AU32" s="216" t="s">
        <v>315</v>
      </c>
      <c r="AV32" s="216"/>
      <c r="AW32" s="216"/>
      <c r="AX32" s="662" t="s">
        <v>316</v>
      </c>
      <c r="AY32" s="663"/>
      <c r="AZ32" s="663"/>
      <c r="BA32" s="663"/>
      <c r="BB32" s="663"/>
      <c r="BC32" s="663"/>
      <c r="BD32" s="663"/>
      <c r="BE32" s="663"/>
      <c r="BF32" s="664"/>
      <c r="BG32" s="734">
        <v>99.1</v>
      </c>
      <c r="BH32" s="704"/>
      <c r="BI32" s="704"/>
      <c r="BJ32" s="704"/>
      <c r="BK32" s="704"/>
      <c r="BL32" s="704"/>
      <c r="BM32" s="671">
        <v>97.5</v>
      </c>
      <c r="BN32" s="731"/>
      <c r="BO32" s="731"/>
      <c r="BP32" s="731"/>
      <c r="BQ32" s="732"/>
      <c r="BR32" s="734">
        <v>98</v>
      </c>
      <c r="BS32" s="704"/>
      <c r="BT32" s="704"/>
      <c r="BU32" s="704"/>
      <c r="BV32" s="704"/>
      <c r="BW32" s="704"/>
      <c r="BX32" s="671">
        <v>93.4</v>
      </c>
      <c r="BY32" s="731"/>
      <c r="BZ32" s="731"/>
      <c r="CA32" s="731"/>
      <c r="CB32" s="732"/>
      <c r="CD32" s="716"/>
      <c r="CE32" s="717"/>
      <c r="CF32" s="680" t="s">
        <v>317</v>
      </c>
      <c r="CG32" s="681"/>
      <c r="CH32" s="681"/>
      <c r="CI32" s="681"/>
      <c r="CJ32" s="681"/>
      <c r="CK32" s="681"/>
      <c r="CL32" s="681"/>
      <c r="CM32" s="681"/>
      <c r="CN32" s="681"/>
      <c r="CO32" s="681"/>
      <c r="CP32" s="681"/>
      <c r="CQ32" s="682"/>
      <c r="CR32" s="665" t="s">
        <v>129</v>
      </c>
      <c r="CS32" s="666"/>
      <c r="CT32" s="666"/>
      <c r="CU32" s="666"/>
      <c r="CV32" s="666"/>
      <c r="CW32" s="666"/>
      <c r="CX32" s="666"/>
      <c r="CY32" s="667"/>
      <c r="CZ32" s="670" t="s">
        <v>129</v>
      </c>
      <c r="DA32" s="699"/>
      <c r="DB32" s="699"/>
      <c r="DC32" s="706"/>
      <c r="DD32" s="674" t="s">
        <v>245</v>
      </c>
      <c r="DE32" s="666"/>
      <c r="DF32" s="666"/>
      <c r="DG32" s="666"/>
      <c r="DH32" s="666"/>
      <c r="DI32" s="666"/>
      <c r="DJ32" s="666"/>
      <c r="DK32" s="667"/>
      <c r="DL32" s="674" t="s">
        <v>245</v>
      </c>
      <c r="DM32" s="666"/>
      <c r="DN32" s="666"/>
      <c r="DO32" s="666"/>
      <c r="DP32" s="666"/>
      <c r="DQ32" s="666"/>
      <c r="DR32" s="666"/>
      <c r="DS32" s="666"/>
      <c r="DT32" s="666"/>
      <c r="DU32" s="666"/>
      <c r="DV32" s="667"/>
      <c r="DW32" s="670" t="s">
        <v>245</v>
      </c>
      <c r="DX32" s="699"/>
      <c r="DY32" s="699"/>
      <c r="DZ32" s="699"/>
      <c r="EA32" s="699"/>
      <c r="EB32" s="699"/>
      <c r="EC32" s="700"/>
    </row>
    <row r="33" spans="2:133" ht="11.25" customHeight="1" x14ac:dyDescent="0.2">
      <c r="B33" s="701" t="s">
        <v>318</v>
      </c>
      <c r="C33" s="702"/>
      <c r="D33" s="702"/>
      <c r="E33" s="702"/>
      <c r="F33" s="702"/>
      <c r="G33" s="702"/>
      <c r="H33" s="702"/>
      <c r="I33" s="702"/>
      <c r="J33" s="702"/>
      <c r="K33" s="702"/>
      <c r="L33" s="702"/>
      <c r="M33" s="702"/>
      <c r="N33" s="702"/>
      <c r="O33" s="702"/>
      <c r="P33" s="702"/>
      <c r="Q33" s="703"/>
      <c r="R33" s="665" t="s">
        <v>129</v>
      </c>
      <c r="S33" s="666"/>
      <c r="T33" s="666"/>
      <c r="U33" s="666"/>
      <c r="V33" s="666"/>
      <c r="W33" s="666"/>
      <c r="X33" s="666"/>
      <c r="Y33" s="667"/>
      <c r="Z33" s="668" t="s">
        <v>129</v>
      </c>
      <c r="AA33" s="668"/>
      <c r="AB33" s="668"/>
      <c r="AC33" s="668"/>
      <c r="AD33" s="669" t="s">
        <v>245</v>
      </c>
      <c r="AE33" s="669"/>
      <c r="AF33" s="669"/>
      <c r="AG33" s="669"/>
      <c r="AH33" s="669"/>
      <c r="AI33" s="669"/>
      <c r="AJ33" s="669"/>
      <c r="AK33" s="669"/>
      <c r="AL33" s="670" t="s">
        <v>129</v>
      </c>
      <c r="AM33" s="671"/>
      <c r="AN33" s="671"/>
      <c r="AO33" s="672"/>
      <c r="AP33" s="726"/>
      <c r="AQ33" s="727"/>
      <c r="AR33" s="727"/>
      <c r="AS33" s="727"/>
      <c r="AT33" s="730"/>
      <c r="AU33" s="218"/>
      <c r="AV33" s="218"/>
      <c r="AW33" s="218"/>
      <c r="AX33" s="709" t="s">
        <v>319</v>
      </c>
      <c r="AY33" s="710"/>
      <c r="AZ33" s="710"/>
      <c r="BA33" s="710"/>
      <c r="BB33" s="710"/>
      <c r="BC33" s="710"/>
      <c r="BD33" s="710"/>
      <c r="BE33" s="710"/>
      <c r="BF33" s="711"/>
      <c r="BG33" s="735">
        <v>99.9</v>
      </c>
      <c r="BH33" s="736"/>
      <c r="BI33" s="736"/>
      <c r="BJ33" s="736"/>
      <c r="BK33" s="736"/>
      <c r="BL33" s="736"/>
      <c r="BM33" s="737">
        <v>99.6</v>
      </c>
      <c r="BN33" s="736"/>
      <c r="BO33" s="736"/>
      <c r="BP33" s="736"/>
      <c r="BQ33" s="738"/>
      <c r="BR33" s="735">
        <v>99.7</v>
      </c>
      <c r="BS33" s="736"/>
      <c r="BT33" s="736"/>
      <c r="BU33" s="736"/>
      <c r="BV33" s="736"/>
      <c r="BW33" s="736"/>
      <c r="BX33" s="737">
        <v>99.2</v>
      </c>
      <c r="BY33" s="736"/>
      <c r="BZ33" s="736"/>
      <c r="CA33" s="736"/>
      <c r="CB33" s="738"/>
      <c r="CD33" s="680" t="s">
        <v>320</v>
      </c>
      <c r="CE33" s="681"/>
      <c r="CF33" s="681"/>
      <c r="CG33" s="681"/>
      <c r="CH33" s="681"/>
      <c r="CI33" s="681"/>
      <c r="CJ33" s="681"/>
      <c r="CK33" s="681"/>
      <c r="CL33" s="681"/>
      <c r="CM33" s="681"/>
      <c r="CN33" s="681"/>
      <c r="CO33" s="681"/>
      <c r="CP33" s="681"/>
      <c r="CQ33" s="682"/>
      <c r="CR33" s="665">
        <v>6838445</v>
      </c>
      <c r="CS33" s="704"/>
      <c r="CT33" s="704"/>
      <c r="CU33" s="704"/>
      <c r="CV33" s="704"/>
      <c r="CW33" s="704"/>
      <c r="CX33" s="704"/>
      <c r="CY33" s="705"/>
      <c r="CZ33" s="670">
        <v>59.4</v>
      </c>
      <c r="DA33" s="699"/>
      <c r="DB33" s="699"/>
      <c r="DC33" s="706"/>
      <c r="DD33" s="674">
        <v>3483861</v>
      </c>
      <c r="DE33" s="704"/>
      <c r="DF33" s="704"/>
      <c r="DG33" s="704"/>
      <c r="DH33" s="704"/>
      <c r="DI33" s="704"/>
      <c r="DJ33" s="704"/>
      <c r="DK33" s="705"/>
      <c r="DL33" s="674">
        <v>1625485</v>
      </c>
      <c r="DM33" s="704"/>
      <c r="DN33" s="704"/>
      <c r="DO33" s="704"/>
      <c r="DP33" s="704"/>
      <c r="DQ33" s="704"/>
      <c r="DR33" s="704"/>
      <c r="DS33" s="704"/>
      <c r="DT33" s="704"/>
      <c r="DU33" s="704"/>
      <c r="DV33" s="705"/>
      <c r="DW33" s="670">
        <v>56.7</v>
      </c>
      <c r="DX33" s="699"/>
      <c r="DY33" s="699"/>
      <c r="DZ33" s="699"/>
      <c r="EA33" s="699"/>
      <c r="EB33" s="699"/>
      <c r="EC33" s="700"/>
    </row>
    <row r="34" spans="2:133" ht="11.25" customHeight="1" x14ac:dyDescent="0.2">
      <c r="B34" s="662" t="s">
        <v>321</v>
      </c>
      <c r="C34" s="663"/>
      <c r="D34" s="663"/>
      <c r="E34" s="663"/>
      <c r="F34" s="663"/>
      <c r="G34" s="663"/>
      <c r="H34" s="663"/>
      <c r="I34" s="663"/>
      <c r="J34" s="663"/>
      <c r="K34" s="663"/>
      <c r="L34" s="663"/>
      <c r="M34" s="663"/>
      <c r="N34" s="663"/>
      <c r="O34" s="663"/>
      <c r="P34" s="663"/>
      <c r="Q34" s="664"/>
      <c r="R34" s="665">
        <v>693188</v>
      </c>
      <c r="S34" s="666"/>
      <c r="T34" s="666"/>
      <c r="U34" s="666"/>
      <c r="V34" s="666"/>
      <c r="W34" s="666"/>
      <c r="X34" s="666"/>
      <c r="Y34" s="667"/>
      <c r="Z34" s="668">
        <v>5.3</v>
      </c>
      <c r="AA34" s="668"/>
      <c r="AB34" s="668"/>
      <c r="AC34" s="668"/>
      <c r="AD34" s="669" t="s">
        <v>245</v>
      </c>
      <c r="AE34" s="669"/>
      <c r="AF34" s="669"/>
      <c r="AG34" s="669"/>
      <c r="AH34" s="669"/>
      <c r="AI34" s="669"/>
      <c r="AJ34" s="669"/>
      <c r="AK34" s="669"/>
      <c r="AL34" s="670" t="s">
        <v>129</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322</v>
      </c>
      <c r="CE34" s="681"/>
      <c r="CF34" s="681"/>
      <c r="CG34" s="681"/>
      <c r="CH34" s="681"/>
      <c r="CI34" s="681"/>
      <c r="CJ34" s="681"/>
      <c r="CK34" s="681"/>
      <c r="CL34" s="681"/>
      <c r="CM34" s="681"/>
      <c r="CN34" s="681"/>
      <c r="CO34" s="681"/>
      <c r="CP34" s="681"/>
      <c r="CQ34" s="682"/>
      <c r="CR34" s="665">
        <v>1933336</v>
      </c>
      <c r="CS34" s="666"/>
      <c r="CT34" s="666"/>
      <c r="CU34" s="666"/>
      <c r="CV34" s="666"/>
      <c r="CW34" s="666"/>
      <c r="CX34" s="666"/>
      <c r="CY34" s="667"/>
      <c r="CZ34" s="670">
        <v>16.8</v>
      </c>
      <c r="DA34" s="699"/>
      <c r="DB34" s="699"/>
      <c r="DC34" s="706"/>
      <c r="DD34" s="674">
        <v>1080161</v>
      </c>
      <c r="DE34" s="666"/>
      <c r="DF34" s="666"/>
      <c r="DG34" s="666"/>
      <c r="DH34" s="666"/>
      <c r="DI34" s="666"/>
      <c r="DJ34" s="666"/>
      <c r="DK34" s="667"/>
      <c r="DL34" s="674">
        <v>674402</v>
      </c>
      <c r="DM34" s="666"/>
      <c r="DN34" s="666"/>
      <c r="DO34" s="666"/>
      <c r="DP34" s="666"/>
      <c r="DQ34" s="666"/>
      <c r="DR34" s="666"/>
      <c r="DS34" s="666"/>
      <c r="DT34" s="666"/>
      <c r="DU34" s="666"/>
      <c r="DV34" s="667"/>
      <c r="DW34" s="670">
        <v>23.5</v>
      </c>
      <c r="DX34" s="699"/>
      <c r="DY34" s="699"/>
      <c r="DZ34" s="699"/>
      <c r="EA34" s="699"/>
      <c r="EB34" s="699"/>
      <c r="EC34" s="700"/>
    </row>
    <row r="35" spans="2:133" ht="11.25" customHeight="1" x14ac:dyDescent="0.2">
      <c r="B35" s="662" t="s">
        <v>323</v>
      </c>
      <c r="C35" s="663"/>
      <c r="D35" s="663"/>
      <c r="E35" s="663"/>
      <c r="F35" s="663"/>
      <c r="G35" s="663"/>
      <c r="H35" s="663"/>
      <c r="I35" s="663"/>
      <c r="J35" s="663"/>
      <c r="K35" s="663"/>
      <c r="L35" s="663"/>
      <c r="M35" s="663"/>
      <c r="N35" s="663"/>
      <c r="O35" s="663"/>
      <c r="P35" s="663"/>
      <c r="Q35" s="664"/>
      <c r="R35" s="665">
        <v>52876</v>
      </c>
      <c r="S35" s="666"/>
      <c r="T35" s="666"/>
      <c r="U35" s="666"/>
      <c r="V35" s="666"/>
      <c r="W35" s="666"/>
      <c r="X35" s="666"/>
      <c r="Y35" s="667"/>
      <c r="Z35" s="668">
        <v>0.4</v>
      </c>
      <c r="AA35" s="668"/>
      <c r="AB35" s="668"/>
      <c r="AC35" s="668"/>
      <c r="AD35" s="669">
        <v>9044</v>
      </c>
      <c r="AE35" s="669"/>
      <c r="AF35" s="669"/>
      <c r="AG35" s="669"/>
      <c r="AH35" s="669"/>
      <c r="AI35" s="669"/>
      <c r="AJ35" s="669"/>
      <c r="AK35" s="669"/>
      <c r="AL35" s="670">
        <v>0.3</v>
      </c>
      <c r="AM35" s="671"/>
      <c r="AN35" s="671"/>
      <c r="AO35" s="672"/>
      <c r="AP35" s="221"/>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553371</v>
      </c>
      <c r="CS35" s="704"/>
      <c r="CT35" s="704"/>
      <c r="CU35" s="704"/>
      <c r="CV35" s="704"/>
      <c r="CW35" s="704"/>
      <c r="CX35" s="704"/>
      <c r="CY35" s="705"/>
      <c r="CZ35" s="670">
        <v>4.8</v>
      </c>
      <c r="DA35" s="699"/>
      <c r="DB35" s="699"/>
      <c r="DC35" s="706"/>
      <c r="DD35" s="674">
        <v>181223</v>
      </c>
      <c r="DE35" s="704"/>
      <c r="DF35" s="704"/>
      <c r="DG35" s="704"/>
      <c r="DH35" s="704"/>
      <c r="DI35" s="704"/>
      <c r="DJ35" s="704"/>
      <c r="DK35" s="705"/>
      <c r="DL35" s="674">
        <v>115668</v>
      </c>
      <c r="DM35" s="704"/>
      <c r="DN35" s="704"/>
      <c r="DO35" s="704"/>
      <c r="DP35" s="704"/>
      <c r="DQ35" s="704"/>
      <c r="DR35" s="704"/>
      <c r="DS35" s="704"/>
      <c r="DT35" s="704"/>
      <c r="DU35" s="704"/>
      <c r="DV35" s="705"/>
      <c r="DW35" s="670">
        <v>4</v>
      </c>
      <c r="DX35" s="699"/>
      <c r="DY35" s="699"/>
      <c r="DZ35" s="699"/>
      <c r="EA35" s="699"/>
      <c r="EB35" s="699"/>
      <c r="EC35" s="700"/>
    </row>
    <row r="36" spans="2:133" ht="11.25" customHeight="1" x14ac:dyDescent="0.2">
      <c r="B36" s="662" t="s">
        <v>327</v>
      </c>
      <c r="C36" s="663"/>
      <c r="D36" s="663"/>
      <c r="E36" s="663"/>
      <c r="F36" s="663"/>
      <c r="G36" s="663"/>
      <c r="H36" s="663"/>
      <c r="I36" s="663"/>
      <c r="J36" s="663"/>
      <c r="K36" s="663"/>
      <c r="L36" s="663"/>
      <c r="M36" s="663"/>
      <c r="N36" s="663"/>
      <c r="O36" s="663"/>
      <c r="P36" s="663"/>
      <c r="Q36" s="664"/>
      <c r="R36" s="665">
        <v>66134</v>
      </c>
      <c r="S36" s="666"/>
      <c r="T36" s="666"/>
      <c r="U36" s="666"/>
      <c r="V36" s="666"/>
      <c r="W36" s="666"/>
      <c r="X36" s="666"/>
      <c r="Y36" s="667"/>
      <c r="Z36" s="668">
        <v>0.5</v>
      </c>
      <c r="AA36" s="668"/>
      <c r="AB36" s="668"/>
      <c r="AC36" s="668"/>
      <c r="AD36" s="669" t="s">
        <v>245</v>
      </c>
      <c r="AE36" s="669"/>
      <c r="AF36" s="669"/>
      <c r="AG36" s="669"/>
      <c r="AH36" s="669"/>
      <c r="AI36" s="669"/>
      <c r="AJ36" s="669"/>
      <c r="AK36" s="669"/>
      <c r="AL36" s="670" t="s">
        <v>129</v>
      </c>
      <c r="AM36" s="671"/>
      <c r="AN36" s="671"/>
      <c r="AO36" s="672"/>
      <c r="AP36" s="221"/>
      <c r="AQ36" s="739" t="s">
        <v>328</v>
      </c>
      <c r="AR36" s="740"/>
      <c r="AS36" s="740"/>
      <c r="AT36" s="740"/>
      <c r="AU36" s="740"/>
      <c r="AV36" s="740"/>
      <c r="AW36" s="740"/>
      <c r="AX36" s="740"/>
      <c r="AY36" s="741"/>
      <c r="AZ36" s="654">
        <v>775232</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113077</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1157359</v>
      </c>
      <c r="CS36" s="666"/>
      <c r="CT36" s="666"/>
      <c r="CU36" s="666"/>
      <c r="CV36" s="666"/>
      <c r="CW36" s="666"/>
      <c r="CX36" s="666"/>
      <c r="CY36" s="667"/>
      <c r="CZ36" s="670">
        <v>10.1</v>
      </c>
      <c r="DA36" s="699"/>
      <c r="DB36" s="699"/>
      <c r="DC36" s="706"/>
      <c r="DD36" s="674">
        <v>604102</v>
      </c>
      <c r="DE36" s="666"/>
      <c r="DF36" s="666"/>
      <c r="DG36" s="666"/>
      <c r="DH36" s="666"/>
      <c r="DI36" s="666"/>
      <c r="DJ36" s="666"/>
      <c r="DK36" s="667"/>
      <c r="DL36" s="674">
        <v>350199</v>
      </c>
      <c r="DM36" s="666"/>
      <c r="DN36" s="666"/>
      <c r="DO36" s="666"/>
      <c r="DP36" s="666"/>
      <c r="DQ36" s="666"/>
      <c r="DR36" s="666"/>
      <c r="DS36" s="666"/>
      <c r="DT36" s="666"/>
      <c r="DU36" s="666"/>
      <c r="DV36" s="667"/>
      <c r="DW36" s="670">
        <v>12.2</v>
      </c>
      <c r="DX36" s="699"/>
      <c r="DY36" s="699"/>
      <c r="DZ36" s="699"/>
      <c r="EA36" s="699"/>
      <c r="EB36" s="699"/>
      <c r="EC36" s="700"/>
    </row>
    <row r="37" spans="2:133" ht="11.25" customHeight="1" x14ac:dyDescent="0.2">
      <c r="B37" s="662" t="s">
        <v>331</v>
      </c>
      <c r="C37" s="663"/>
      <c r="D37" s="663"/>
      <c r="E37" s="663"/>
      <c r="F37" s="663"/>
      <c r="G37" s="663"/>
      <c r="H37" s="663"/>
      <c r="I37" s="663"/>
      <c r="J37" s="663"/>
      <c r="K37" s="663"/>
      <c r="L37" s="663"/>
      <c r="M37" s="663"/>
      <c r="N37" s="663"/>
      <c r="O37" s="663"/>
      <c r="P37" s="663"/>
      <c r="Q37" s="664"/>
      <c r="R37" s="665">
        <v>2776891</v>
      </c>
      <c r="S37" s="666"/>
      <c r="T37" s="666"/>
      <c r="U37" s="666"/>
      <c r="V37" s="666"/>
      <c r="W37" s="666"/>
      <c r="X37" s="666"/>
      <c r="Y37" s="667"/>
      <c r="Z37" s="668">
        <v>21.4</v>
      </c>
      <c r="AA37" s="668"/>
      <c r="AB37" s="668"/>
      <c r="AC37" s="668"/>
      <c r="AD37" s="669" t="s">
        <v>129</v>
      </c>
      <c r="AE37" s="669"/>
      <c r="AF37" s="669"/>
      <c r="AG37" s="669"/>
      <c r="AH37" s="669"/>
      <c r="AI37" s="669"/>
      <c r="AJ37" s="669"/>
      <c r="AK37" s="669"/>
      <c r="AL37" s="670" t="s">
        <v>245</v>
      </c>
      <c r="AM37" s="671"/>
      <c r="AN37" s="671"/>
      <c r="AO37" s="672"/>
      <c r="AQ37" s="743" t="s">
        <v>332</v>
      </c>
      <c r="AR37" s="744"/>
      <c r="AS37" s="744"/>
      <c r="AT37" s="744"/>
      <c r="AU37" s="744"/>
      <c r="AV37" s="744"/>
      <c r="AW37" s="744"/>
      <c r="AX37" s="744"/>
      <c r="AY37" s="745"/>
      <c r="AZ37" s="665">
        <v>365048</v>
      </c>
      <c r="BA37" s="666"/>
      <c r="BB37" s="666"/>
      <c r="BC37" s="666"/>
      <c r="BD37" s="704"/>
      <c r="BE37" s="704"/>
      <c r="BF37" s="732"/>
      <c r="BG37" s="680" t="s">
        <v>333</v>
      </c>
      <c r="BH37" s="681"/>
      <c r="BI37" s="681"/>
      <c r="BJ37" s="681"/>
      <c r="BK37" s="681"/>
      <c r="BL37" s="681"/>
      <c r="BM37" s="681"/>
      <c r="BN37" s="681"/>
      <c r="BO37" s="681"/>
      <c r="BP37" s="681"/>
      <c r="BQ37" s="681"/>
      <c r="BR37" s="681"/>
      <c r="BS37" s="681"/>
      <c r="BT37" s="681"/>
      <c r="BU37" s="682"/>
      <c r="BV37" s="665">
        <v>98786</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258601</v>
      </c>
      <c r="CS37" s="704"/>
      <c r="CT37" s="704"/>
      <c r="CU37" s="704"/>
      <c r="CV37" s="704"/>
      <c r="CW37" s="704"/>
      <c r="CX37" s="704"/>
      <c r="CY37" s="705"/>
      <c r="CZ37" s="670">
        <v>2.2000000000000002</v>
      </c>
      <c r="DA37" s="699"/>
      <c r="DB37" s="699"/>
      <c r="DC37" s="706"/>
      <c r="DD37" s="674">
        <v>258601</v>
      </c>
      <c r="DE37" s="704"/>
      <c r="DF37" s="704"/>
      <c r="DG37" s="704"/>
      <c r="DH37" s="704"/>
      <c r="DI37" s="704"/>
      <c r="DJ37" s="704"/>
      <c r="DK37" s="705"/>
      <c r="DL37" s="674">
        <v>214293</v>
      </c>
      <c r="DM37" s="704"/>
      <c r="DN37" s="704"/>
      <c r="DO37" s="704"/>
      <c r="DP37" s="704"/>
      <c r="DQ37" s="704"/>
      <c r="DR37" s="704"/>
      <c r="DS37" s="704"/>
      <c r="DT37" s="704"/>
      <c r="DU37" s="704"/>
      <c r="DV37" s="705"/>
      <c r="DW37" s="670">
        <v>7.5</v>
      </c>
      <c r="DX37" s="699"/>
      <c r="DY37" s="699"/>
      <c r="DZ37" s="699"/>
      <c r="EA37" s="699"/>
      <c r="EB37" s="699"/>
      <c r="EC37" s="700"/>
    </row>
    <row r="38" spans="2:133" ht="11.25" customHeight="1" x14ac:dyDescent="0.2">
      <c r="B38" s="662" t="s">
        <v>335</v>
      </c>
      <c r="C38" s="663"/>
      <c r="D38" s="663"/>
      <c r="E38" s="663"/>
      <c r="F38" s="663"/>
      <c r="G38" s="663"/>
      <c r="H38" s="663"/>
      <c r="I38" s="663"/>
      <c r="J38" s="663"/>
      <c r="K38" s="663"/>
      <c r="L38" s="663"/>
      <c r="M38" s="663"/>
      <c r="N38" s="663"/>
      <c r="O38" s="663"/>
      <c r="P38" s="663"/>
      <c r="Q38" s="664"/>
      <c r="R38" s="665">
        <v>1841109</v>
      </c>
      <c r="S38" s="666"/>
      <c r="T38" s="666"/>
      <c r="U38" s="666"/>
      <c r="V38" s="666"/>
      <c r="W38" s="666"/>
      <c r="X38" s="666"/>
      <c r="Y38" s="667"/>
      <c r="Z38" s="668">
        <v>14.2</v>
      </c>
      <c r="AA38" s="668"/>
      <c r="AB38" s="668"/>
      <c r="AC38" s="668"/>
      <c r="AD38" s="669" t="s">
        <v>245</v>
      </c>
      <c r="AE38" s="669"/>
      <c r="AF38" s="669"/>
      <c r="AG38" s="669"/>
      <c r="AH38" s="669"/>
      <c r="AI38" s="669"/>
      <c r="AJ38" s="669"/>
      <c r="AK38" s="669"/>
      <c r="AL38" s="670" t="s">
        <v>245</v>
      </c>
      <c r="AM38" s="671"/>
      <c r="AN38" s="671"/>
      <c r="AO38" s="672"/>
      <c r="AQ38" s="743" t="s">
        <v>336</v>
      </c>
      <c r="AR38" s="744"/>
      <c r="AS38" s="744"/>
      <c r="AT38" s="744"/>
      <c r="AU38" s="744"/>
      <c r="AV38" s="744"/>
      <c r="AW38" s="744"/>
      <c r="AX38" s="744"/>
      <c r="AY38" s="745"/>
      <c r="AZ38" s="665">
        <v>49734</v>
      </c>
      <c r="BA38" s="666"/>
      <c r="BB38" s="666"/>
      <c r="BC38" s="666"/>
      <c r="BD38" s="704"/>
      <c r="BE38" s="704"/>
      <c r="BF38" s="732"/>
      <c r="BG38" s="680" t="s">
        <v>337</v>
      </c>
      <c r="BH38" s="681"/>
      <c r="BI38" s="681"/>
      <c r="BJ38" s="681"/>
      <c r="BK38" s="681"/>
      <c r="BL38" s="681"/>
      <c r="BM38" s="681"/>
      <c r="BN38" s="681"/>
      <c r="BO38" s="681"/>
      <c r="BP38" s="681"/>
      <c r="BQ38" s="681"/>
      <c r="BR38" s="681"/>
      <c r="BS38" s="681"/>
      <c r="BT38" s="681"/>
      <c r="BU38" s="682"/>
      <c r="BV38" s="665">
        <v>1256</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716711</v>
      </c>
      <c r="CS38" s="666"/>
      <c r="CT38" s="666"/>
      <c r="CU38" s="666"/>
      <c r="CV38" s="666"/>
      <c r="CW38" s="666"/>
      <c r="CX38" s="666"/>
      <c r="CY38" s="667"/>
      <c r="CZ38" s="670">
        <v>6.2</v>
      </c>
      <c r="DA38" s="699"/>
      <c r="DB38" s="699"/>
      <c r="DC38" s="706"/>
      <c r="DD38" s="674">
        <v>587612</v>
      </c>
      <c r="DE38" s="666"/>
      <c r="DF38" s="666"/>
      <c r="DG38" s="666"/>
      <c r="DH38" s="666"/>
      <c r="DI38" s="666"/>
      <c r="DJ38" s="666"/>
      <c r="DK38" s="667"/>
      <c r="DL38" s="674">
        <v>485216</v>
      </c>
      <c r="DM38" s="666"/>
      <c r="DN38" s="666"/>
      <c r="DO38" s="666"/>
      <c r="DP38" s="666"/>
      <c r="DQ38" s="666"/>
      <c r="DR38" s="666"/>
      <c r="DS38" s="666"/>
      <c r="DT38" s="666"/>
      <c r="DU38" s="666"/>
      <c r="DV38" s="667"/>
      <c r="DW38" s="670">
        <v>16.899999999999999</v>
      </c>
      <c r="DX38" s="699"/>
      <c r="DY38" s="699"/>
      <c r="DZ38" s="699"/>
      <c r="EA38" s="699"/>
      <c r="EB38" s="699"/>
      <c r="EC38" s="700"/>
    </row>
    <row r="39" spans="2:133" ht="11.25" customHeight="1" x14ac:dyDescent="0.2">
      <c r="B39" s="662" t="s">
        <v>339</v>
      </c>
      <c r="C39" s="663"/>
      <c r="D39" s="663"/>
      <c r="E39" s="663"/>
      <c r="F39" s="663"/>
      <c r="G39" s="663"/>
      <c r="H39" s="663"/>
      <c r="I39" s="663"/>
      <c r="J39" s="663"/>
      <c r="K39" s="663"/>
      <c r="L39" s="663"/>
      <c r="M39" s="663"/>
      <c r="N39" s="663"/>
      <c r="O39" s="663"/>
      <c r="P39" s="663"/>
      <c r="Q39" s="664"/>
      <c r="R39" s="665">
        <v>296773</v>
      </c>
      <c r="S39" s="666"/>
      <c r="T39" s="666"/>
      <c r="U39" s="666"/>
      <c r="V39" s="666"/>
      <c r="W39" s="666"/>
      <c r="X39" s="666"/>
      <c r="Y39" s="667"/>
      <c r="Z39" s="668">
        <v>2.2999999999999998</v>
      </c>
      <c r="AA39" s="668"/>
      <c r="AB39" s="668"/>
      <c r="AC39" s="668"/>
      <c r="AD39" s="669" t="s">
        <v>129</v>
      </c>
      <c r="AE39" s="669"/>
      <c r="AF39" s="669"/>
      <c r="AG39" s="669"/>
      <c r="AH39" s="669"/>
      <c r="AI39" s="669"/>
      <c r="AJ39" s="669"/>
      <c r="AK39" s="669"/>
      <c r="AL39" s="670" t="s">
        <v>245</v>
      </c>
      <c r="AM39" s="671"/>
      <c r="AN39" s="671"/>
      <c r="AO39" s="672"/>
      <c r="AQ39" s="743" t="s">
        <v>340</v>
      </c>
      <c r="AR39" s="744"/>
      <c r="AS39" s="744"/>
      <c r="AT39" s="744"/>
      <c r="AU39" s="744"/>
      <c r="AV39" s="744"/>
      <c r="AW39" s="744"/>
      <c r="AX39" s="744"/>
      <c r="AY39" s="745"/>
      <c r="AZ39" s="665">
        <v>8787</v>
      </c>
      <c r="BA39" s="666"/>
      <c r="BB39" s="666"/>
      <c r="BC39" s="666"/>
      <c r="BD39" s="704"/>
      <c r="BE39" s="704"/>
      <c r="BF39" s="732"/>
      <c r="BG39" s="680" t="s">
        <v>341</v>
      </c>
      <c r="BH39" s="681"/>
      <c r="BI39" s="681"/>
      <c r="BJ39" s="681"/>
      <c r="BK39" s="681"/>
      <c r="BL39" s="681"/>
      <c r="BM39" s="681"/>
      <c r="BN39" s="681"/>
      <c r="BO39" s="681"/>
      <c r="BP39" s="681"/>
      <c r="BQ39" s="681"/>
      <c r="BR39" s="681"/>
      <c r="BS39" s="681"/>
      <c r="BT39" s="681"/>
      <c r="BU39" s="682"/>
      <c r="BV39" s="665">
        <v>2041</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2447668</v>
      </c>
      <c r="CS39" s="704"/>
      <c r="CT39" s="704"/>
      <c r="CU39" s="704"/>
      <c r="CV39" s="704"/>
      <c r="CW39" s="704"/>
      <c r="CX39" s="704"/>
      <c r="CY39" s="705"/>
      <c r="CZ39" s="670">
        <v>21.3</v>
      </c>
      <c r="DA39" s="699"/>
      <c r="DB39" s="699"/>
      <c r="DC39" s="706"/>
      <c r="DD39" s="674">
        <v>1030763</v>
      </c>
      <c r="DE39" s="704"/>
      <c r="DF39" s="704"/>
      <c r="DG39" s="704"/>
      <c r="DH39" s="704"/>
      <c r="DI39" s="704"/>
      <c r="DJ39" s="704"/>
      <c r="DK39" s="705"/>
      <c r="DL39" s="674" t="s">
        <v>245</v>
      </c>
      <c r="DM39" s="704"/>
      <c r="DN39" s="704"/>
      <c r="DO39" s="704"/>
      <c r="DP39" s="704"/>
      <c r="DQ39" s="704"/>
      <c r="DR39" s="704"/>
      <c r="DS39" s="704"/>
      <c r="DT39" s="704"/>
      <c r="DU39" s="704"/>
      <c r="DV39" s="705"/>
      <c r="DW39" s="670" t="s">
        <v>245</v>
      </c>
      <c r="DX39" s="699"/>
      <c r="DY39" s="699"/>
      <c r="DZ39" s="699"/>
      <c r="EA39" s="699"/>
      <c r="EB39" s="699"/>
      <c r="EC39" s="700"/>
    </row>
    <row r="40" spans="2:133" ht="11.25" customHeight="1" x14ac:dyDescent="0.2">
      <c r="B40" s="662" t="s">
        <v>343</v>
      </c>
      <c r="C40" s="663"/>
      <c r="D40" s="663"/>
      <c r="E40" s="663"/>
      <c r="F40" s="663"/>
      <c r="G40" s="663"/>
      <c r="H40" s="663"/>
      <c r="I40" s="663"/>
      <c r="J40" s="663"/>
      <c r="K40" s="663"/>
      <c r="L40" s="663"/>
      <c r="M40" s="663"/>
      <c r="N40" s="663"/>
      <c r="O40" s="663"/>
      <c r="P40" s="663"/>
      <c r="Q40" s="664"/>
      <c r="R40" s="665" t="s">
        <v>129</v>
      </c>
      <c r="S40" s="666"/>
      <c r="T40" s="666"/>
      <c r="U40" s="666"/>
      <c r="V40" s="666"/>
      <c r="W40" s="666"/>
      <c r="X40" s="666"/>
      <c r="Y40" s="667"/>
      <c r="Z40" s="668" t="s">
        <v>129</v>
      </c>
      <c r="AA40" s="668"/>
      <c r="AB40" s="668"/>
      <c r="AC40" s="668"/>
      <c r="AD40" s="669" t="s">
        <v>245</v>
      </c>
      <c r="AE40" s="669"/>
      <c r="AF40" s="669"/>
      <c r="AG40" s="669"/>
      <c r="AH40" s="669"/>
      <c r="AI40" s="669"/>
      <c r="AJ40" s="669"/>
      <c r="AK40" s="669"/>
      <c r="AL40" s="670" t="s">
        <v>129</v>
      </c>
      <c r="AM40" s="671"/>
      <c r="AN40" s="671"/>
      <c r="AO40" s="672"/>
      <c r="AQ40" s="743" t="s">
        <v>344</v>
      </c>
      <c r="AR40" s="744"/>
      <c r="AS40" s="744"/>
      <c r="AT40" s="744"/>
      <c r="AU40" s="744"/>
      <c r="AV40" s="744"/>
      <c r="AW40" s="744"/>
      <c r="AX40" s="744"/>
      <c r="AY40" s="745"/>
      <c r="AZ40" s="665">
        <v>280</v>
      </c>
      <c r="BA40" s="666"/>
      <c r="BB40" s="666"/>
      <c r="BC40" s="666"/>
      <c r="BD40" s="704"/>
      <c r="BE40" s="704"/>
      <c r="BF40" s="732"/>
      <c r="BG40" s="746" t="s">
        <v>345</v>
      </c>
      <c r="BH40" s="747"/>
      <c r="BI40" s="747"/>
      <c r="BJ40" s="747"/>
      <c r="BK40" s="747"/>
      <c r="BL40" s="222"/>
      <c r="BM40" s="681" t="s">
        <v>346</v>
      </c>
      <c r="BN40" s="681"/>
      <c r="BO40" s="681"/>
      <c r="BP40" s="681"/>
      <c r="BQ40" s="681"/>
      <c r="BR40" s="681"/>
      <c r="BS40" s="681"/>
      <c r="BT40" s="681"/>
      <c r="BU40" s="682"/>
      <c r="BV40" s="665">
        <v>13</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v>30000</v>
      </c>
      <c r="CS40" s="666"/>
      <c r="CT40" s="666"/>
      <c r="CU40" s="666"/>
      <c r="CV40" s="666"/>
      <c r="CW40" s="666"/>
      <c r="CX40" s="666"/>
      <c r="CY40" s="667"/>
      <c r="CZ40" s="670">
        <v>0.3</v>
      </c>
      <c r="DA40" s="699"/>
      <c r="DB40" s="699"/>
      <c r="DC40" s="706"/>
      <c r="DD40" s="674" t="s">
        <v>129</v>
      </c>
      <c r="DE40" s="666"/>
      <c r="DF40" s="666"/>
      <c r="DG40" s="666"/>
      <c r="DH40" s="666"/>
      <c r="DI40" s="666"/>
      <c r="DJ40" s="666"/>
      <c r="DK40" s="667"/>
      <c r="DL40" s="674" t="s">
        <v>129</v>
      </c>
      <c r="DM40" s="666"/>
      <c r="DN40" s="666"/>
      <c r="DO40" s="666"/>
      <c r="DP40" s="666"/>
      <c r="DQ40" s="666"/>
      <c r="DR40" s="666"/>
      <c r="DS40" s="666"/>
      <c r="DT40" s="666"/>
      <c r="DU40" s="666"/>
      <c r="DV40" s="667"/>
      <c r="DW40" s="670" t="s">
        <v>129</v>
      </c>
      <c r="DX40" s="699"/>
      <c r="DY40" s="699"/>
      <c r="DZ40" s="699"/>
      <c r="EA40" s="699"/>
      <c r="EB40" s="699"/>
      <c r="EC40" s="700"/>
    </row>
    <row r="41" spans="2:133" ht="11.25" customHeight="1" x14ac:dyDescent="0.2">
      <c r="B41" s="662" t="s">
        <v>348</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68" t="s">
        <v>245</v>
      </c>
      <c r="AA41" s="668"/>
      <c r="AB41" s="668"/>
      <c r="AC41" s="668"/>
      <c r="AD41" s="669" t="s">
        <v>129</v>
      </c>
      <c r="AE41" s="669"/>
      <c r="AF41" s="669"/>
      <c r="AG41" s="669"/>
      <c r="AH41" s="669"/>
      <c r="AI41" s="669"/>
      <c r="AJ41" s="669"/>
      <c r="AK41" s="669"/>
      <c r="AL41" s="670" t="s">
        <v>129</v>
      </c>
      <c r="AM41" s="671"/>
      <c r="AN41" s="671"/>
      <c r="AO41" s="672"/>
      <c r="AQ41" s="743" t="s">
        <v>349</v>
      </c>
      <c r="AR41" s="744"/>
      <c r="AS41" s="744"/>
      <c r="AT41" s="744"/>
      <c r="AU41" s="744"/>
      <c r="AV41" s="744"/>
      <c r="AW41" s="744"/>
      <c r="AX41" s="744"/>
      <c r="AY41" s="745"/>
      <c r="AZ41" s="665">
        <v>99570</v>
      </c>
      <c r="BA41" s="666"/>
      <c r="BB41" s="666"/>
      <c r="BC41" s="666"/>
      <c r="BD41" s="704"/>
      <c r="BE41" s="704"/>
      <c r="BF41" s="732"/>
      <c r="BG41" s="746"/>
      <c r="BH41" s="747"/>
      <c r="BI41" s="747"/>
      <c r="BJ41" s="747"/>
      <c r="BK41" s="747"/>
      <c r="BL41" s="222"/>
      <c r="BM41" s="681" t="s">
        <v>350</v>
      </c>
      <c r="BN41" s="681"/>
      <c r="BO41" s="681"/>
      <c r="BP41" s="681"/>
      <c r="BQ41" s="681"/>
      <c r="BR41" s="681"/>
      <c r="BS41" s="681"/>
      <c r="BT41" s="681"/>
      <c r="BU41" s="682"/>
      <c r="BV41" s="665">
        <v>39</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245</v>
      </c>
      <c r="CS41" s="704"/>
      <c r="CT41" s="704"/>
      <c r="CU41" s="704"/>
      <c r="CV41" s="704"/>
      <c r="CW41" s="704"/>
      <c r="CX41" s="704"/>
      <c r="CY41" s="705"/>
      <c r="CZ41" s="670" t="s">
        <v>129</v>
      </c>
      <c r="DA41" s="699"/>
      <c r="DB41" s="699"/>
      <c r="DC41" s="706"/>
      <c r="DD41" s="674" t="s">
        <v>129</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2">
      <c r="B42" s="662" t="s">
        <v>352</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68" t="s">
        <v>245</v>
      </c>
      <c r="AA42" s="668"/>
      <c r="AB42" s="668"/>
      <c r="AC42" s="668"/>
      <c r="AD42" s="669" t="s">
        <v>129</v>
      </c>
      <c r="AE42" s="669"/>
      <c r="AF42" s="669"/>
      <c r="AG42" s="669"/>
      <c r="AH42" s="669"/>
      <c r="AI42" s="669"/>
      <c r="AJ42" s="669"/>
      <c r="AK42" s="669"/>
      <c r="AL42" s="670" t="s">
        <v>129</v>
      </c>
      <c r="AM42" s="671"/>
      <c r="AN42" s="671"/>
      <c r="AO42" s="672"/>
      <c r="AQ42" s="750" t="s">
        <v>353</v>
      </c>
      <c r="AR42" s="751"/>
      <c r="AS42" s="751"/>
      <c r="AT42" s="751"/>
      <c r="AU42" s="751"/>
      <c r="AV42" s="751"/>
      <c r="AW42" s="751"/>
      <c r="AX42" s="751"/>
      <c r="AY42" s="752"/>
      <c r="AZ42" s="759">
        <v>251813</v>
      </c>
      <c r="BA42" s="760"/>
      <c r="BB42" s="760"/>
      <c r="BC42" s="760"/>
      <c r="BD42" s="736"/>
      <c r="BE42" s="736"/>
      <c r="BF42" s="738"/>
      <c r="BG42" s="748"/>
      <c r="BH42" s="749"/>
      <c r="BI42" s="749"/>
      <c r="BJ42" s="749"/>
      <c r="BK42" s="749"/>
      <c r="BL42" s="223"/>
      <c r="BM42" s="691" t="s">
        <v>354</v>
      </c>
      <c r="BN42" s="691"/>
      <c r="BO42" s="691"/>
      <c r="BP42" s="691"/>
      <c r="BQ42" s="691"/>
      <c r="BR42" s="691"/>
      <c r="BS42" s="691"/>
      <c r="BT42" s="691"/>
      <c r="BU42" s="692"/>
      <c r="BV42" s="759">
        <v>439</v>
      </c>
      <c r="BW42" s="760"/>
      <c r="BX42" s="760"/>
      <c r="BY42" s="760"/>
      <c r="BZ42" s="760"/>
      <c r="CA42" s="760"/>
      <c r="CB42" s="772"/>
      <c r="CD42" s="662" t="s">
        <v>355</v>
      </c>
      <c r="CE42" s="663"/>
      <c r="CF42" s="663"/>
      <c r="CG42" s="663"/>
      <c r="CH42" s="663"/>
      <c r="CI42" s="663"/>
      <c r="CJ42" s="663"/>
      <c r="CK42" s="663"/>
      <c r="CL42" s="663"/>
      <c r="CM42" s="663"/>
      <c r="CN42" s="663"/>
      <c r="CO42" s="663"/>
      <c r="CP42" s="663"/>
      <c r="CQ42" s="664"/>
      <c r="CR42" s="665">
        <v>3095306</v>
      </c>
      <c r="CS42" s="704"/>
      <c r="CT42" s="704"/>
      <c r="CU42" s="704"/>
      <c r="CV42" s="704"/>
      <c r="CW42" s="704"/>
      <c r="CX42" s="704"/>
      <c r="CY42" s="705"/>
      <c r="CZ42" s="670">
        <v>26.9</v>
      </c>
      <c r="DA42" s="699"/>
      <c r="DB42" s="699"/>
      <c r="DC42" s="706"/>
      <c r="DD42" s="674">
        <v>829406</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2">
      <c r="B43" s="662" t="s">
        <v>356</v>
      </c>
      <c r="C43" s="663"/>
      <c r="D43" s="663"/>
      <c r="E43" s="663"/>
      <c r="F43" s="663"/>
      <c r="G43" s="663"/>
      <c r="H43" s="663"/>
      <c r="I43" s="663"/>
      <c r="J43" s="663"/>
      <c r="K43" s="663"/>
      <c r="L43" s="663"/>
      <c r="M43" s="663"/>
      <c r="N43" s="663"/>
      <c r="O43" s="663"/>
      <c r="P43" s="663"/>
      <c r="Q43" s="664"/>
      <c r="R43" s="665" t="s">
        <v>129</v>
      </c>
      <c r="S43" s="666"/>
      <c r="T43" s="666"/>
      <c r="U43" s="666"/>
      <c r="V43" s="666"/>
      <c r="W43" s="666"/>
      <c r="X43" s="666"/>
      <c r="Y43" s="667"/>
      <c r="Z43" s="668" t="s">
        <v>129</v>
      </c>
      <c r="AA43" s="668"/>
      <c r="AB43" s="668"/>
      <c r="AC43" s="668"/>
      <c r="AD43" s="669" t="s">
        <v>129</v>
      </c>
      <c r="AE43" s="669"/>
      <c r="AF43" s="669"/>
      <c r="AG43" s="669"/>
      <c r="AH43" s="669"/>
      <c r="AI43" s="669"/>
      <c r="AJ43" s="669"/>
      <c r="AK43" s="669"/>
      <c r="AL43" s="670" t="s">
        <v>245</v>
      </c>
      <c r="AM43" s="671"/>
      <c r="AN43" s="671"/>
      <c r="AO43" s="672"/>
      <c r="BV43" s="224"/>
      <c r="BW43" s="224"/>
      <c r="BX43" s="224"/>
      <c r="BY43" s="224"/>
      <c r="BZ43" s="224"/>
      <c r="CA43" s="224"/>
      <c r="CB43" s="224"/>
      <c r="CD43" s="662" t="s">
        <v>357</v>
      </c>
      <c r="CE43" s="663"/>
      <c r="CF43" s="663"/>
      <c r="CG43" s="663"/>
      <c r="CH43" s="663"/>
      <c r="CI43" s="663"/>
      <c r="CJ43" s="663"/>
      <c r="CK43" s="663"/>
      <c r="CL43" s="663"/>
      <c r="CM43" s="663"/>
      <c r="CN43" s="663"/>
      <c r="CO43" s="663"/>
      <c r="CP43" s="663"/>
      <c r="CQ43" s="664"/>
      <c r="CR43" s="665">
        <v>72566</v>
      </c>
      <c r="CS43" s="704"/>
      <c r="CT43" s="704"/>
      <c r="CU43" s="704"/>
      <c r="CV43" s="704"/>
      <c r="CW43" s="704"/>
      <c r="CX43" s="704"/>
      <c r="CY43" s="705"/>
      <c r="CZ43" s="670">
        <v>0.6</v>
      </c>
      <c r="DA43" s="699"/>
      <c r="DB43" s="699"/>
      <c r="DC43" s="706"/>
      <c r="DD43" s="674">
        <v>55365</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2">
      <c r="B44" s="709" t="s">
        <v>358</v>
      </c>
      <c r="C44" s="710"/>
      <c r="D44" s="710"/>
      <c r="E44" s="710"/>
      <c r="F44" s="710"/>
      <c r="G44" s="710"/>
      <c r="H44" s="710"/>
      <c r="I44" s="710"/>
      <c r="J44" s="710"/>
      <c r="K44" s="710"/>
      <c r="L44" s="710"/>
      <c r="M44" s="710"/>
      <c r="N44" s="710"/>
      <c r="O44" s="710"/>
      <c r="P44" s="710"/>
      <c r="Q44" s="711"/>
      <c r="R44" s="759">
        <v>12982512</v>
      </c>
      <c r="S44" s="760"/>
      <c r="T44" s="760"/>
      <c r="U44" s="760"/>
      <c r="V44" s="760"/>
      <c r="W44" s="760"/>
      <c r="X44" s="760"/>
      <c r="Y44" s="761"/>
      <c r="Z44" s="762">
        <v>100</v>
      </c>
      <c r="AA44" s="762"/>
      <c r="AB44" s="762"/>
      <c r="AC44" s="762"/>
      <c r="AD44" s="763">
        <v>2865816</v>
      </c>
      <c r="AE44" s="763"/>
      <c r="AF44" s="763"/>
      <c r="AG44" s="763"/>
      <c r="AH44" s="763"/>
      <c r="AI44" s="763"/>
      <c r="AJ44" s="763"/>
      <c r="AK44" s="763"/>
      <c r="AL44" s="764">
        <v>100</v>
      </c>
      <c r="AM44" s="737"/>
      <c r="AN44" s="737"/>
      <c r="AO44" s="765"/>
      <c r="CD44" s="766" t="s">
        <v>305</v>
      </c>
      <c r="CE44" s="767"/>
      <c r="CF44" s="662" t="s">
        <v>359</v>
      </c>
      <c r="CG44" s="663"/>
      <c r="CH44" s="663"/>
      <c r="CI44" s="663"/>
      <c r="CJ44" s="663"/>
      <c r="CK44" s="663"/>
      <c r="CL44" s="663"/>
      <c r="CM44" s="663"/>
      <c r="CN44" s="663"/>
      <c r="CO44" s="663"/>
      <c r="CP44" s="663"/>
      <c r="CQ44" s="664"/>
      <c r="CR44" s="665">
        <v>2920566</v>
      </c>
      <c r="CS44" s="666"/>
      <c r="CT44" s="666"/>
      <c r="CU44" s="666"/>
      <c r="CV44" s="666"/>
      <c r="CW44" s="666"/>
      <c r="CX44" s="666"/>
      <c r="CY44" s="667"/>
      <c r="CZ44" s="670">
        <v>25.4</v>
      </c>
      <c r="DA44" s="671"/>
      <c r="DB44" s="671"/>
      <c r="DC44" s="683"/>
      <c r="DD44" s="674">
        <v>685505</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360</v>
      </c>
      <c r="CG45" s="663"/>
      <c r="CH45" s="663"/>
      <c r="CI45" s="663"/>
      <c r="CJ45" s="663"/>
      <c r="CK45" s="663"/>
      <c r="CL45" s="663"/>
      <c r="CM45" s="663"/>
      <c r="CN45" s="663"/>
      <c r="CO45" s="663"/>
      <c r="CP45" s="663"/>
      <c r="CQ45" s="664"/>
      <c r="CR45" s="665">
        <v>2358418</v>
      </c>
      <c r="CS45" s="704"/>
      <c r="CT45" s="704"/>
      <c r="CU45" s="704"/>
      <c r="CV45" s="704"/>
      <c r="CW45" s="704"/>
      <c r="CX45" s="704"/>
      <c r="CY45" s="705"/>
      <c r="CZ45" s="670">
        <v>20.5</v>
      </c>
      <c r="DA45" s="699"/>
      <c r="DB45" s="699"/>
      <c r="DC45" s="706"/>
      <c r="DD45" s="674">
        <v>331514</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362</v>
      </c>
      <c r="CG46" s="663"/>
      <c r="CH46" s="663"/>
      <c r="CI46" s="663"/>
      <c r="CJ46" s="663"/>
      <c r="CK46" s="663"/>
      <c r="CL46" s="663"/>
      <c r="CM46" s="663"/>
      <c r="CN46" s="663"/>
      <c r="CO46" s="663"/>
      <c r="CP46" s="663"/>
      <c r="CQ46" s="664"/>
      <c r="CR46" s="665">
        <v>555148</v>
      </c>
      <c r="CS46" s="666"/>
      <c r="CT46" s="666"/>
      <c r="CU46" s="666"/>
      <c r="CV46" s="666"/>
      <c r="CW46" s="666"/>
      <c r="CX46" s="666"/>
      <c r="CY46" s="667"/>
      <c r="CZ46" s="670">
        <v>4.8</v>
      </c>
      <c r="DA46" s="671"/>
      <c r="DB46" s="671"/>
      <c r="DC46" s="683"/>
      <c r="DD46" s="674">
        <v>346991</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2">
      <c r="B47" s="784" t="s">
        <v>363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364</v>
      </c>
      <c r="CG47" s="663"/>
      <c r="CH47" s="663"/>
      <c r="CI47" s="663"/>
      <c r="CJ47" s="663"/>
      <c r="CK47" s="663"/>
      <c r="CL47" s="663"/>
      <c r="CM47" s="663"/>
      <c r="CN47" s="663"/>
      <c r="CO47" s="663"/>
      <c r="CP47" s="663"/>
      <c r="CQ47" s="664"/>
      <c r="CR47" s="665">
        <v>174740</v>
      </c>
      <c r="CS47" s="704"/>
      <c r="CT47" s="704"/>
      <c r="CU47" s="704"/>
      <c r="CV47" s="704"/>
      <c r="CW47" s="704"/>
      <c r="CX47" s="704"/>
      <c r="CY47" s="705"/>
      <c r="CZ47" s="670">
        <v>1.5</v>
      </c>
      <c r="DA47" s="699"/>
      <c r="DB47" s="699"/>
      <c r="DC47" s="706"/>
      <c r="DD47" s="674">
        <v>143901</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ht="10.8" x14ac:dyDescent="0.2">
      <c r="B48" s="783" t="s">
        <v>365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366</v>
      </c>
      <c r="CG48" s="663"/>
      <c r="CH48" s="663"/>
      <c r="CI48" s="663"/>
      <c r="CJ48" s="663"/>
      <c r="CK48" s="663"/>
      <c r="CL48" s="663"/>
      <c r="CM48" s="663"/>
      <c r="CN48" s="663"/>
      <c r="CO48" s="663"/>
      <c r="CP48" s="663"/>
      <c r="CQ48" s="664"/>
      <c r="CR48" s="665" t="s">
        <v>245</v>
      </c>
      <c r="CS48" s="666"/>
      <c r="CT48" s="666"/>
      <c r="CU48" s="666"/>
      <c r="CV48" s="666"/>
      <c r="CW48" s="666"/>
      <c r="CX48" s="666"/>
      <c r="CY48" s="667"/>
      <c r="CZ48" s="670" t="s">
        <v>245</v>
      </c>
      <c r="DA48" s="671"/>
      <c r="DB48" s="671"/>
      <c r="DC48" s="683"/>
      <c r="DD48" s="674" t="s">
        <v>129</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367</v>
      </c>
      <c r="CE49" s="710"/>
      <c r="CF49" s="710"/>
      <c r="CG49" s="710"/>
      <c r="CH49" s="710"/>
      <c r="CI49" s="710"/>
      <c r="CJ49" s="710"/>
      <c r="CK49" s="710"/>
      <c r="CL49" s="710"/>
      <c r="CM49" s="710"/>
      <c r="CN49" s="710"/>
      <c r="CO49" s="710"/>
      <c r="CP49" s="710"/>
      <c r="CQ49" s="711"/>
      <c r="CR49" s="759">
        <v>11509873</v>
      </c>
      <c r="CS49" s="736"/>
      <c r="CT49" s="736"/>
      <c r="CU49" s="736"/>
      <c r="CV49" s="736"/>
      <c r="CW49" s="736"/>
      <c r="CX49" s="736"/>
      <c r="CY49" s="773"/>
      <c r="CZ49" s="764">
        <v>100</v>
      </c>
      <c r="DA49" s="774"/>
      <c r="DB49" s="774"/>
      <c r="DC49" s="775"/>
      <c r="DD49" s="776">
        <v>4918839</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lzXHOUP6IYykq7ivDyzOs6PMq8Slj8uqcIf8OoSk8ySEYVMYMWQqwVKT+RpdAxxvN316Nw8MeM1yEYF4SIbudg==" saltValue="sOiJUni/EX7jl22yBBaWp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U10" sqref="AU10:BM10"/>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369</v>
      </c>
      <c r="DK2" s="787"/>
      <c r="DL2" s="787"/>
      <c r="DM2" s="787"/>
      <c r="DN2" s="787"/>
      <c r="DO2" s="788"/>
      <c r="DP2" s="231"/>
      <c r="DQ2" s="786" t="s">
        <v>370</v>
      </c>
      <c r="DR2" s="787"/>
      <c r="DS2" s="787"/>
      <c r="DT2" s="787"/>
      <c r="DU2" s="787"/>
      <c r="DV2" s="787"/>
      <c r="DW2" s="787"/>
      <c r="DX2" s="787"/>
      <c r="DY2" s="787"/>
      <c r="DZ2" s="788"/>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2">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35"/>
      <c r="BA5" s="235"/>
      <c r="BB5" s="235"/>
      <c r="BC5" s="235"/>
      <c r="BD5" s="235"/>
      <c r="BE5" s="236"/>
      <c r="BF5" s="236"/>
      <c r="BG5" s="236"/>
      <c r="BH5" s="236"/>
      <c r="BI5" s="236"/>
      <c r="BJ5" s="236"/>
      <c r="BK5" s="236"/>
      <c r="BL5" s="236"/>
      <c r="BM5" s="236"/>
      <c r="BN5" s="236"/>
      <c r="BO5" s="236"/>
      <c r="BP5" s="236"/>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7"/>
    </row>
    <row r="6" spans="1:131" s="238"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2">
      <c r="A7" s="239">
        <v>1</v>
      </c>
      <c r="B7" s="813" t="s">
        <v>390</v>
      </c>
      <c r="C7" s="814"/>
      <c r="D7" s="814"/>
      <c r="E7" s="814"/>
      <c r="F7" s="814"/>
      <c r="G7" s="814"/>
      <c r="H7" s="814"/>
      <c r="I7" s="814"/>
      <c r="J7" s="814"/>
      <c r="K7" s="814"/>
      <c r="L7" s="814"/>
      <c r="M7" s="814"/>
      <c r="N7" s="814"/>
      <c r="O7" s="814"/>
      <c r="P7" s="815"/>
      <c r="Q7" s="816">
        <v>12983</v>
      </c>
      <c r="R7" s="817"/>
      <c r="S7" s="817"/>
      <c r="T7" s="817"/>
      <c r="U7" s="817"/>
      <c r="V7" s="817">
        <v>11510</v>
      </c>
      <c r="W7" s="817"/>
      <c r="X7" s="817"/>
      <c r="Y7" s="817"/>
      <c r="Z7" s="817"/>
      <c r="AA7" s="817">
        <v>1473</v>
      </c>
      <c r="AB7" s="817"/>
      <c r="AC7" s="817"/>
      <c r="AD7" s="817"/>
      <c r="AE7" s="818"/>
      <c r="AF7" s="819">
        <v>798</v>
      </c>
      <c r="AG7" s="820"/>
      <c r="AH7" s="820"/>
      <c r="AI7" s="820"/>
      <c r="AJ7" s="821"/>
      <c r="AK7" s="822">
        <v>51</v>
      </c>
      <c r="AL7" s="823"/>
      <c r="AM7" s="823"/>
      <c r="AN7" s="823"/>
      <c r="AO7" s="823"/>
      <c r="AP7" s="823">
        <v>598</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603</v>
      </c>
      <c r="BT7" s="811"/>
      <c r="BU7" s="811"/>
      <c r="BV7" s="811"/>
      <c r="BW7" s="811"/>
      <c r="BX7" s="811"/>
      <c r="BY7" s="811"/>
      <c r="BZ7" s="811"/>
      <c r="CA7" s="811"/>
      <c r="CB7" s="811"/>
      <c r="CC7" s="811"/>
      <c r="CD7" s="811"/>
      <c r="CE7" s="811"/>
      <c r="CF7" s="811"/>
      <c r="CG7" s="826"/>
      <c r="CH7" s="807">
        <v>70</v>
      </c>
      <c r="CI7" s="808"/>
      <c r="CJ7" s="808"/>
      <c r="CK7" s="808"/>
      <c r="CL7" s="809"/>
      <c r="CM7" s="807">
        <v>523</v>
      </c>
      <c r="CN7" s="808"/>
      <c r="CO7" s="808"/>
      <c r="CP7" s="808"/>
      <c r="CQ7" s="809"/>
      <c r="CR7" s="807">
        <v>290</v>
      </c>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7"/>
    </row>
    <row r="8" spans="1:131" s="238" customFormat="1" ht="26.25" customHeight="1" x14ac:dyDescent="0.2">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2">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2">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2">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2">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2">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2">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2">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2">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2">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2">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2">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2">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5">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2">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5">
      <c r="A23" s="243" t="s">
        <v>392</v>
      </c>
      <c r="B23" s="853" t="s">
        <v>393</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798</v>
      </c>
      <c r="AG23" s="857"/>
      <c r="AH23" s="857"/>
      <c r="AI23" s="857"/>
      <c r="AJ23" s="860"/>
      <c r="AK23" s="861"/>
      <c r="AL23" s="862"/>
      <c r="AM23" s="862"/>
      <c r="AN23" s="862"/>
      <c r="AO23" s="862"/>
      <c r="AP23" s="857"/>
      <c r="AQ23" s="857"/>
      <c r="AR23" s="857"/>
      <c r="AS23" s="857"/>
      <c r="AT23" s="857"/>
      <c r="AU23" s="873"/>
      <c r="AV23" s="873"/>
      <c r="AW23" s="873"/>
      <c r="AX23" s="873"/>
      <c r="AY23" s="874"/>
      <c r="AZ23" s="875" t="s">
        <v>394</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2">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5">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2">
      <c r="A26" s="791" t="s">
        <v>373</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380</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2">
      <c r="A28" s="245">
        <v>1</v>
      </c>
      <c r="B28" s="813" t="s">
        <v>405</v>
      </c>
      <c r="C28" s="814"/>
      <c r="D28" s="814"/>
      <c r="E28" s="814"/>
      <c r="F28" s="814"/>
      <c r="G28" s="814"/>
      <c r="H28" s="814"/>
      <c r="I28" s="814"/>
      <c r="J28" s="814"/>
      <c r="K28" s="814"/>
      <c r="L28" s="814"/>
      <c r="M28" s="814"/>
      <c r="N28" s="814"/>
      <c r="O28" s="814"/>
      <c r="P28" s="815"/>
      <c r="Q28" s="886">
        <v>1349</v>
      </c>
      <c r="R28" s="887"/>
      <c r="S28" s="887"/>
      <c r="T28" s="887"/>
      <c r="U28" s="887"/>
      <c r="V28" s="887">
        <v>1235</v>
      </c>
      <c r="W28" s="887"/>
      <c r="X28" s="887"/>
      <c r="Y28" s="887"/>
      <c r="Z28" s="887"/>
      <c r="AA28" s="887">
        <v>113</v>
      </c>
      <c r="AB28" s="887"/>
      <c r="AC28" s="887"/>
      <c r="AD28" s="887"/>
      <c r="AE28" s="888"/>
      <c r="AF28" s="889">
        <v>113</v>
      </c>
      <c r="AG28" s="887"/>
      <c r="AH28" s="887"/>
      <c r="AI28" s="887"/>
      <c r="AJ28" s="890"/>
      <c r="AK28" s="891">
        <v>100</v>
      </c>
      <c r="AL28" s="892"/>
      <c r="AM28" s="892"/>
      <c r="AN28" s="892"/>
      <c r="AO28" s="892"/>
      <c r="AP28" s="892"/>
      <c r="AQ28" s="892"/>
      <c r="AR28" s="892"/>
      <c r="AS28" s="892"/>
      <c r="AT28" s="892"/>
      <c r="AU28" s="892"/>
      <c r="AV28" s="892"/>
      <c r="AW28" s="892"/>
      <c r="AX28" s="892"/>
      <c r="AY28" s="892"/>
      <c r="AZ28" s="893"/>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2">
      <c r="A29" s="245">
        <v>2</v>
      </c>
      <c r="B29" s="844" t="s">
        <v>406</v>
      </c>
      <c r="C29" s="845"/>
      <c r="D29" s="845"/>
      <c r="E29" s="845"/>
      <c r="F29" s="845"/>
      <c r="G29" s="845"/>
      <c r="H29" s="845"/>
      <c r="I29" s="845"/>
      <c r="J29" s="845"/>
      <c r="K29" s="845"/>
      <c r="L29" s="845"/>
      <c r="M29" s="845"/>
      <c r="N29" s="845"/>
      <c r="O29" s="845"/>
      <c r="P29" s="846"/>
      <c r="Q29" s="847">
        <v>964</v>
      </c>
      <c r="R29" s="848"/>
      <c r="S29" s="848"/>
      <c r="T29" s="848"/>
      <c r="U29" s="848"/>
      <c r="V29" s="848">
        <v>899</v>
      </c>
      <c r="W29" s="848"/>
      <c r="X29" s="848"/>
      <c r="Y29" s="848"/>
      <c r="Z29" s="848"/>
      <c r="AA29" s="848">
        <v>65</v>
      </c>
      <c r="AB29" s="848"/>
      <c r="AC29" s="848"/>
      <c r="AD29" s="848"/>
      <c r="AE29" s="849"/>
      <c r="AF29" s="850">
        <v>65</v>
      </c>
      <c r="AG29" s="851"/>
      <c r="AH29" s="851"/>
      <c r="AI29" s="851"/>
      <c r="AJ29" s="852"/>
      <c r="AK29" s="898">
        <v>155</v>
      </c>
      <c r="AL29" s="894"/>
      <c r="AM29" s="894"/>
      <c r="AN29" s="894"/>
      <c r="AO29" s="894"/>
      <c r="AP29" s="894"/>
      <c r="AQ29" s="894"/>
      <c r="AR29" s="894"/>
      <c r="AS29" s="894"/>
      <c r="AT29" s="894"/>
      <c r="AU29" s="894"/>
      <c r="AV29" s="894"/>
      <c r="AW29" s="894"/>
      <c r="AX29" s="894"/>
      <c r="AY29" s="894"/>
      <c r="AZ29" s="895"/>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2">
      <c r="A30" s="245">
        <v>3</v>
      </c>
      <c r="B30" s="844" t="s">
        <v>407</v>
      </c>
      <c r="C30" s="845"/>
      <c r="D30" s="845"/>
      <c r="E30" s="845"/>
      <c r="F30" s="845"/>
      <c r="G30" s="845"/>
      <c r="H30" s="845"/>
      <c r="I30" s="845"/>
      <c r="J30" s="845"/>
      <c r="K30" s="845"/>
      <c r="L30" s="845"/>
      <c r="M30" s="845"/>
      <c r="N30" s="845"/>
      <c r="O30" s="845"/>
      <c r="P30" s="846"/>
      <c r="Q30" s="847">
        <v>32</v>
      </c>
      <c r="R30" s="848"/>
      <c r="S30" s="848"/>
      <c r="T30" s="848"/>
      <c r="U30" s="848"/>
      <c r="V30" s="848">
        <v>32</v>
      </c>
      <c r="W30" s="848"/>
      <c r="X30" s="848"/>
      <c r="Y30" s="848"/>
      <c r="Z30" s="848"/>
      <c r="AA30" s="848">
        <v>0</v>
      </c>
      <c r="AB30" s="848"/>
      <c r="AC30" s="848"/>
      <c r="AD30" s="848"/>
      <c r="AE30" s="849"/>
      <c r="AF30" s="850">
        <v>0</v>
      </c>
      <c r="AG30" s="851"/>
      <c r="AH30" s="851"/>
      <c r="AI30" s="851"/>
      <c r="AJ30" s="852"/>
      <c r="AK30" s="898">
        <v>21</v>
      </c>
      <c r="AL30" s="894"/>
      <c r="AM30" s="894"/>
      <c r="AN30" s="894"/>
      <c r="AO30" s="894"/>
      <c r="AP30" s="894"/>
      <c r="AQ30" s="894"/>
      <c r="AR30" s="894"/>
      <c r="AS30" s="894"/>
      <c r="AT30" s="894"/>
      <c r="AU30" s="894"/>
      <c r="AV30" s="894"/>
      <c r="AW30" s="894"/>
      <c r="AX30" s="894"/>
      <c r="AY30" s="894"/>
      <c r="AZ30" s="895"/>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2">
      <c r="A31" s="245">
        <v>4</v>
      </c>
      <c r="B31" s="844" t="s">
        <v>408</v>
      </c>
      <c r="C31" s="845"/>
      <c r="D31" s="845"/>
      <c r="E31" s="845"/>
      <c r="F31" s="845"/>
      <c r="G31" s="845"/>
      <c r="H31" s="845"/>
      <c r="I31" s="845"/>
      <c r="J31" s="845"/>
      <c r="K31" s="845"/>
      <c r="L31" s="845"/>
      <c r="M31" s="845"/>
      <c r="N31" s="845"/>
      <c r="O31" s="845"/>
      <c r="P31" s="846"/>
      <c r="Q31" s="847">
        <v>492</v>
      </c>
      <c r="R31" s="848"/>
      <c r="S31" s="848"/>
      <c r="T31" s="848"/>
      <c r="U31" s="848"/>
      <c r="V31" s="848">
        <v>485</v>
      </c>
      <c r="W31" s="848"/>
      <c r="X31" s="848"/>
      <c r="Y31" s="848"/>
      <c r="Z31" s="848"/>
      <c r="AA31" s="848">
        <v>7</v>
      </c>
      <c r="AB31" s="848"/>
      <c r="AC31" s="848"/>
      <c r="AD31" s="848"/>
      <c r="AE31" s="849"/>
      <c r="AF31" s="850">
        <v>7</v>
      </c>
      <c r="AG31" s="851"/>
      <c r="AH31" s="851"/>
      <c r="AI31" s="851"/>
      <c r="AJ31" s="852"/>
      <c r="AK31" s="898">
        <v>365</v>
      </c>
      <c r="AL31" s="894"/>
      <c r="AM31" s="894"/>
      <c r="AN31" s="894"/>
      <c r="AO31" s="894"/>
      <c r="AP31" s="894">
        <v>1070</v>
      </c>
      <c r="AQ31" s="894"/>
      <c r="AR31" s="894"/>
      <c r="AS31" s="894"/>
      <c r="AT31" s="894"/>
      <c r="AU31" s="894"/>
      <c r="AV31" s="894"/>
      <c r="AW31" s="894"/>
      <c r="AX31" s="894"/>
      <c r="AY31" s="894"/>
      <c r="AZ31" s="895"/>
      <c r="BA31" s="895"/>
      <c r="BB31" s="895"/>
      <c r="BC31" s="895"/>
      <c r="BD31" s="895"/>
      <c r="BE31" s="896" t="s">
        <v>409</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2">
      <c r="A32" s="245">
        <v>5</v>
      </c>
      <c r="B32" s="844" t="s">
        <v>410</v>
      </c>
      <c r="C32" s="845"/>
      <c r="D32" s="845"/>
      <c r="E32" s="845"/>
      <c r="F32" s="845"/>
      <c r="G32" s="845"/>
      <c r="H32" s="845"/>
      <c r="I32" s="845"/>
      <c r="J32" s="845"/>
      <c r="K32" s="845"/>
      <c r="L32" s="845"/>
      <c r="M32" s="845"/>
      <c r="N32" s="845"/>
      <c r="O32" s="845"/>
      <c r="P32" s="846"/>
      <c r="Q32" s="847">
        <v>39</v>
      </c>
      <c r="R32" s="848"/>
      <c r="S32" s="848"/>
      <c r="T32" s="848"/>
      <c r="U32" s="848"/>
      <c r="V32" s="848">
        <v>39</v>
      </c>
      <c r="W32" s="848"/>
      <c r="X32" s="848"/>
      <c r="Y32" s="848"/>
      <c r="Z32" s="848"/>
      <c r="AA32" s="848">
        <v>0</v>
      </c>
      <c r="AB32" s="848"/>
      <c r="AC32" s="848"/>
      <c r="AD32" s="848"/>
      <c r="AE32" s="849"/>
      <c r="AF32" s="850">
        <v>0</v>
      </c>
      <c r="AG32" s="851"/>
      <c r="AH32" s="851"/>
      <c r="AI32" s="851"/>
      <c r="AJ32" s="852"/>
      <c r="AK32" s="898">
        <v>0</v>
      </c>
      <c r="AL32" s="894"/>
      <c r="AM32" s="894"/>
      <c r="AN32" s="894"/>
      <c r="AO32" s="894"/>
      <c r="AP32" s="894"/>
      <c r="AQ32" s="894"/>
      <c r="AR32" s="894"/>
      <c r="AS32" s="894"/>
      <c r="AT32" s="894"/>
      <c r="AU32" s="894"/>
      <c r="AV32" s="894"/>
      <c r="AW32" s="894"/>
      <c r="AX32" s="894"/>
      <c r="AY32" s="894"/>
      <c r="AZ32" s="895"/>
      <c r="BA32" s="895"/>
      <c r="BB32" s="895"/>
      <c r="BC32" s="895"/>
      <c r="BD32" s="895"/>
      <c r="BE32" s="896" t="s">
        <v>409</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2">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2">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2">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2">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2">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2">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2">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2">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2">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2">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2">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2">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2">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2">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2">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2">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2">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2">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2">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2">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2">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2">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2">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2">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2">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2">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2">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2">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5">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2">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411</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5">
      <c r="A63" s="243" t="s">
        <v>392</v>
      </c>
      <c r="B63" s="853" t="s">
        <v>412</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573</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413</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5">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2">
      <c r="A66" s="791" t="s">
        <v>415</v>
      </c>
      <c r="B66" s="792"/>
      <c r="C66" s="792"/>
      <c r="D66" s="792"/>
      <c r="E66" s="792"/>
      <c r="F66" s="792"/>
      <c r="G66" s="792"/>
      <c r="H66" s="792"/>
      <c r="I66" s="792"/>
      <c r="J66" s="792"/>
      <c r="K66" s="792"/>
      <c r="L66" s="792"/>
      <c r="M66" s="792"/>
      <c r="N66" s="792"/>
      <c r="O66" s="792"/>
      <c r="P66" s="793"/>
      <c r="Q66" s="797" t="s">
        <v>416</v>
      </c>
      <c r="R66" s="798"/>
      <c r="S66" s="798"/>
      <c r="T66" s="798"/>
      <c r="U66" s="799"/>
      <c r="V66" s="797" t="s">
        <v>417</v>
      </c>
      <c r="W66" s="798"/>
      <c r="X66" s="798"/>
      <c r="Y66" s="798"/>
      <c r="Z66" s="799"/>
      <c r="AA66" s="797" t="s">
        <v>418</v>
      </c>
      <c r="AB66" s="798"/>
      <c r="AC66" s="798"/>
      <c r="AD66" s="798"/>
      <c r="AE66" s="799"/>
      <c r="AF66" s="918" t="s">
        <v>419</v>
      </c>
      <c r="AG66" s="879"/>
      <c r="AH66" s="879"/>
      <c r="AI66" s="879"/>
      <c r="AJ66" s="919"/>
      <c r="AK66" s="797" t="s">
        <v>420</v>
      </c>
      <c r="AL66" s="792"/>
      <c r="AM66" s="792"/>
      <c r="AN66" s="792"/>
      <c r="AO66" s="793"/>
      <c r="AP66" s="797" t="s">
        <v>421</v>
      </c>
      <c r="AQ66" s="798"/>
      <c r="AR66" s="798"/>
      <c r="AS66" s="798"/>
      <c r="AT66" s="799"/>
      <c r="AU66" s="797" t="s">
        <v>422</v>
      </c>
      <c r="AV66" s="798"/>
      <c r="AW66" s="798"/>
      <c r="AX66" s="798"/>
      <c r="AY66" s="799"/>
      <c r="AZ66" s="797" t="s">
        <v>380</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2">
      <c r="A68" s="239">
        <v>1</v>
      </c>
      <c r="B68" s="933" t="s">
        <v>592</v>
      </c>
      <c r="C68" s="934"/>
      <c r="D68" s="934"/>
      <c r="E68" s="934"/>
      <c r="F68" s="934"/>
      <c r="G68" s="934"/>
      <c r="H68" s="934"/>
      <c r="I68" s="934"/>
      <c r="J68" s="934"/>
      <c r="K68" s="934"/>
      <c r="L68" s="934"/>
      <c r="M68" s="934"/>
      <c r="N68" s="934"/>
      <c r="O68" s="934"/>
      <c r="P68" s="935"/>
      <c r="Q68" s="936">
        <v>798</v>
      </c>
      <c r="R68" s="930"/>
      <c r="S68" s="930"/>
      <c r="T68" s="930"/>
      <c r="U68" s="930"/>
      <c r="V68" s="930">
        <v>745</v>
      </c>
      <c r="W68" s="930"/>
      <c r="X68" s="930"/>
      <c r="Y68" s="930"/>
      <c r="Z68" s="930"/>
      <c r="AA68" s="930">
        <v>53</v>
      </c>
      <c r="AB68" s="930"/>
      <c r="AC68" s="930"/>
      <c r="AD68" s="930"/>
      <c r="AE68" s="930"/>
      <c r="AF68" s="930">
        <v>53</v>
      </c>
      <c r="AG68" s="930"/>
      <c r="AH68" s="930"/>
      <c r="AI68" s="930"/>
      <c r="AJ68" s="930"/>
      <c r="AK68" s="930">
        <v>0</v>
      </c>
      <c r="AL68" s="930"/>
      <c r="AM68" s="930"/>
      <c r="AN68" s="930"/>
      <c r="AO68" s="930"/>
      <c r="AP68" s="930"/>
      <c r="AQ68" s="930"/>
      <c r="AR68" s="930"/>
      <c r="AS68" s="930"/>
      <c r="AT68" s="930"/>
      <c r="AU68" s="930"/>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2">
      <c r="A69" s="241">
        <v>2</v>
      </c>
      <c r="B69" s="937" t="s">
        <v>593</v>
      </c>
      <c r="C69" s="938"/>
      <c r="D69" s="938"/>
      <c r="E69" s="938"/>
      <c r="F69" s="938"/>
      <c r="G69" s="938"/>
      <c r="H69" s="938"/>
      <c r="I69" s="938"/>
      <c r="J69" s="938"/>
      <c r="K69" s="938"/>
      <c r="L69" s="938"/>
      <c r="M69" s="938"/>
      <c r="N69" s="938"/>
      <c r="O69" s="938"/>
      <c r="P69" s="939"/>
      <c r="Q69" s="940">
        <v>254237</v>
      </c>
      <c r="R69" s="894"/>
      <c r="S69" s="894"/>
      <c r="T69" s="894"/>
      <c r="U69" s="894"/>
      <c r="V69" s="894">
        <v>237960</v>
      </c>
      <c r="W69" s="894"/>
      <c r="X69" s="894"/>
      <c r="Y69" s="894"/>
      <c r="Z69" s="894"/>
      <c r="AA69" s="894">
        <v>16277</v>
      </c>
      <c r="AB69" s="894"/>
      <c r="AC69" s="894"/>
      <c r="AD69" s="894"/>
      <c r="AE69" s="894"/>
      <c r="AF69" s="894">
        <v>16277</v>
      </c>
      <c r="AG69" s="894"/>
      <c r="AH69" s="894"/>
      <c r="AI69" s="894"/>
      <c r="AJ69" s="894"/>
      <c r="AK69" s="894">
        <v>534</v>
      </c>
      <c r="AL69" s="894"/>
      <c r="AM69" s="894"/>
      <c r="AN69" s="894"/>
      <c r="AO69" s="894"/>
      <c r="AP69" s="894"/>
      <c r="AQ69" s="894"/>
      <c r="AR69" s="894"/>
      <c r="AS69" s="894"/>
      <c r="AT69" s="894"/>
      <c r="AU69" s="894"/>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2">
      <c r="A70" s="241">
        <v>3</v>
      </c>
      <c r="B70" s="937" t="s">
        <v>594</v>
      </c>
      <c r="C70" s="938"/>
      <c r="D70" s="938"/>
      <c r="E70" s="938"/>
      <c r="F70" s="938"/>
      <c r="G70" s="938"/>
      <c r="H70" s="938"/>
      <c r="I70" s="938"/>
      <c r="J70" s="938"/>
      <c r="K70" s="938"/>
      <c r="L70" s="938"/>
      <c r="M70" s="938"/>
      <c r="N70" s="938"/>
      <c r="O70" s="938"/>
      <c r="P70" s="939"/>
      <c r="Q70" s="940">
        <v>1787</v>
      </c>
      <c r="R70" s="894"/>
      <c r="S70" s="894"/>
      <c r="T70" s="894"/>
      <c r="U70" s="894"/>
      <c r="V70" s="894">
        <v>1525</v>
      </c>
      <c r="W70" s="894"/>
      <c r="X70" s="894"/>
      <c r="Y70" s="894"/>
      <c r="Z70" s="894"/>
      <c r="AA70" s="894">
        <v>262</v>
      </c>
      <c r="AB70" s="894"/>
      <c r="AC70" s="894"/>
      <c r="AD70" s="894"/>
      <c r="AE70" s="894"/>
      <c r="AF70" s="894">
        <v>4348</v>
      </c>
      <c r="AG70" s="894"/>
      <c r="AH70" s="894"/>
      <c r="AI70" s="894"/>
      <c r="AJ70" s="894"/>
      <c r="AK70" s="894">
        <v>0</v>
      </c>
      <c r="AL70" s="894"/>
      <c r="AM70" s="894"/>
      <c r="AN70" s="894"/>
      <c r="AO70" s="894"/>
      <c r="AP70" s="894">
        <v>2471</v>
      </c>
      <c r="AQ70" s="894"/>
      <c r="AR70" s="894"/>
      <c r="AS70" s="894"/>
      <c r="AT70" s="894"/>
      <c r="AU70" s="894"/>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2">
      <c r="A71" s="241">
        <v>4</v>
      </c>
      <c r="B71" s="937" t="s">
        <v>595</v>
      </c>
      <c r="C71" s="938"/>
      <c r="D71" s="938"/>
      <c r="E71" s="938"/>
      <c r="F71" s="938"/>
      <c r="G71" s="938"/>
      <c r="H71" s="938"/>
      <c r="I71" s="938"/>
      <c r="J71" s="938"/>
      <c r="K71" s="938"/>
      <c r="L71" s="938"/>
      <c r="M71" s="938"/>
      <c r="N71" s="938"/>
      <c r="O71" s="938"/>
      <c r="P71" s="939"/>
      <c r="Q71" s="940">
        <v>613</v>
      </c>
      <c r="R71" s="894"/>
      <c r="S71" s="894"/>
      <c r="T71" s="894"/>
      <c r="U71" s="894"/>
      <c r="V71" s="894">
        <v>466</v>
      </c>
      <c r="W71" s="894"/>
      <c r="X71" s="894"/>
      <c r="Y71" s="894"/>
      <c r="Z71" s="894"/>
      <c r="AA71" s="894">
        <v>147</v>
      </c>
      <c r="AB71" s="894"/>
      <c r="AC71" s="894"/>
      <c r="AD71" s="894"/>
      <c r="AE71" s="894"/>
      <c r="AF71" s="894">
        <v>1245</v>
      </c>
      <c r="AG71" s="894"/>
      <c r="AH71" s="894"/>
      <c r="AI71" s="894"/>
      <c r="AJ71" s="894"/>
      <c r="AK71" s="894">
        <v>0</v>
      </c>
      <c r="AL71" s="894"/>
      <c r="AM71" s="894"/>
      <c r="AN71" s="894"/>
      <c r="AO71" s="894"/>
      <c r="AP71" s="894">
        <v>1550</v>
      </c>
      <c r="AQ71" s="894"/>
      <c r="AR71" s="894"/>
      <c r="AS71" s="894"/>
      <c r="AT71" s="894"/>
      <c r="AU71" s="894"/>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2">
      <c r="A72" s="241">
        <v>5</v>
      </c>
      <c r="B72" s="937" t="s">
        <v>596</v>
      </c>
      <c r="C72" s="938"/>
      <c r="D72" s="938"/>
      <c r="E72" s="938"/>
      <c r="F72" s="938"/>
      <c r="G72" s="938"/>
      <c r="H72" s="938"/>
      <c r="I72" s="938"/>
      <c r="J72" s="938"/>
      <c r="K72" s="938"/>
      <c r="L72" s="938"/>
      <c r="M72" s="938"/>
      <c r="N72" s="938"/>
      <c r="O72" s="938"/>
      <c r="P72" s="939"/>
      <c r="Q72" s="940">
        <v>8056</v>
      </c>
      <c r="R72" s="894"/>
      <c r="S72" s="894"/>
      <c r="T72" s="894"/>
      <c r="U72" s="894"/>
      <c r="V72" s="894">
        <v>6911</v>
      </c>
      <c r="W72" s="894"/>
      <c r="X72" s="894"/>
      <c r="Y72" s="894"/>
      <c r="Z72" s="894"/>
      <c r="AA72" s="894">
        <v>1145</v>
      </c>
      <c r="AB72" s="894"/>
      <c r="AC72" s="894"/>
      <c r="AD72" s="894"/>
      <c r="AE72" s="894"/>
      <c r="AF72" s="894"/>
      <c r="AG72" s="894"/>
      <c r="AH72" s="894"/>
      <c r="AI72" s="894"/>
      <c r="AJ72" s="894"/>
      <c r="AK72" s="894">
        <v>14</v>
      </c>
      <c r="AL72" s="894"/>
      <c r="AM72" s="894"/>
      <c r="AN72" s="894"/>
      <c r="AO72" s="894"/>
      <c r="AP72" s="894"/>
      <c r="AQ72" s="894"/>
      <c r="AR72" s="894"/>
      <c r="AS72" s="894"/>
      <c r="AT72" s="894"/>
      <c r="AU72" s="894"/>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2">
      <c r="A73" s="241">
        <v>6</v>
      </c>
      <c r="B73" s="937" t="s">
        <v>597</v>
      </c>
      <c r="C73" s="938"/>
      <c r="D73" s="938"/>
      <c r="E73" s="938"/>
      <c r="F73" s="938"/>
      <c r="G73" s="938"/>
      <c r="H73" s="938"/>
      <c r="I73" s="938"/>
      <c r="J73" s="938"/>
      <c r="K73" s="938"/>
      <c r="L73" s="938"/>
      <c r="M73" s="938"/>
      <c r="N73" s="938"/>
      <c r="O73" s="938"/>
      <c r="P73" s="939"/>
      <c r="Q73" s="940">
        <v>1445</v>
      </c>
      <c r="R73" s="894"/>
      <c r="S73" s="894"/>
      <c r="T73" s="894"/>
      <c r="U73" s="894"/>
      <c r="V73" s="894">
        <v>1444</v>
      </c>
      <c r="W73" s="894"/>
      <c r="X73" s="894"/>
      <c r="Y73" s="894"/>
      <c r="Z73" s="894"/>
      <c r="AA73" s="894">
        <v>1</v>
      </c>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2">
      <c r="A74" s="241">
        <v>7</v>
      </c>
      <c r="B74" s="937" t="s">
        <v>598</v>
      </c>
      <c r="C74" s="938"/>
      <c r="D74" s="938"/>
      <c r="E74" s="938"/>
      <c r="F74" s="938"/>
      <c r="G74" s="938"/>
      <c r="H74" s="938"/>
      <c r="I74" s="938"/>
      <c r="J74" s="938"/>
      <c r="K74" s="938"/>
      <c r="L74" s="938"/>
      <c r="M74" s="938"/>
      <c r="N74" s="938"/>
      <c r="O74" s="938"/>
      <c r="P74" s="939"/>
      <c r="Q74" s="940">
        <v>1</v>
      </c>
      <c r="R74" s="894"/>
      <c r="S74" s="894"/>
      <c r="T74" s="894"/>
      <c r="U74" s="894"/>
      <c r="V74" s="894">
        <v>0</v>
      </c>
      <c r="W74" s="894"/>
      <c r="X74" s="894"/>
      <c r="Y74" s="894"/>
      <c r="Z74" s="894"/>
      <c r="AA74" s="894">
        <v>1</v>
      </c>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2">
      <c r="A75" s="241">
        <v>8</v>
      </c>
      <c r="B75" s="937" t="s">
        <v>599</v>
      </c>
      <c r="C75" s="938"/>
      <c r="D75" s="938"/>
      <c r="E75" s="938"/>
      <c r="F75" s="938"/>
      <c r="G75" s="938"/>
      <c r="H75" s="938"/>
      <c r="I75" s="938"/>
      <c r="J75" s="938"/>
      <c r="K75" s="938"/>
      <c r="L75" s="938"/>
      <c r="M75" s="938"/>
      <c r="N75" s="938"/>
      <c r="O75" s="938"/>
      <c r="P75" s="939"/>
      <c r="Q75" s="941">
        <v>59</v>
      </c>
      <c r="R75" s="942"/>
      <c r="S75" s="942"/>
      <c r="T75" s="942"/>
      <c r="U75" s="898"/>
      <c r="V75" s="943">
        <v>33</v>
      </c>
      <c r="W75" s="942"/>
      <c r="X75" s="942"/>
      <c r="Y75" s="942"/>
      <c r="Z75" s="898"/>
      <c r="AA75" s="943">
        <v>26</v>
      </c>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2">
      <c r="A76" s="241">
        <v>9</v>
      </c>
      <c r="B76" s="937" t="s">
        <v>600</v>
      </c>
      <c r="C76" s="938"/>
      <c r="D76" s="938"/>
      <c r="E76" s="938"/>
      <c r="F76" s="938"/>
      <c r="G76" s="938"/>
      <c r="H76" s="938"/>
      <c r="I76" s="938"/>
      <c r="J76" s="938"/>
      <c r="K76" s="938"/>
      <c r="L76" s="938"/>
      <c r="M76" s="938"/>
      <c r="N76" s="938"/>
      <c r="O76" s="938"/>
      <c r="P76" s="939"/>
      <c r="Q76" s="941">
        <v>42</v>
      </c>
      <c r="R76" s="942"/>
      <c r="S76" s="942"/>
      <c r="T76" s="942"/>
      <c r="U76" s="898"/>
      <c r="V76" s="943">
        <v>41</v>
      </c>
      <c r="W76" s="942"/>
      <c r="X76" s="942"/>
      <c r="Y76" s="942"/>
      <c r="Z76" s="898"/>
      <c r="AA76" s="943">
        <v>1</v>
      </c>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2">
      <c r="A77" s="241">
        <v>10</v>
      </c>
      <c r="B77" s="937" t="s">
        <v>601</v>
      </c>
      <c r="C77" s="938"/>
      <c r="D77" s="938"/>
      <c r="E77" s="938"/>
      <c r="F77" s="938"/>
      <c r="G77" s="938"/>
      <c r="H77" s="938"/>
      <c r="I77" s="938"/>
      <c r="J77" s="938"/>
      <c r="K77" s="938"/>
      <c r="L77" s="938"/>
      <c r="M77" s="938"/>
      <c r="N77" s="938"/>
      <c r="O77" s="938"/>
      <c r="P77" s="939"/>
      <c r="Q77" s="941">
        <v>3699</v>
      </c>
      <c r="R77" s="942"/>
      <c r="S77" s="942"/>
      <c r="T77" s="942"/>
      <c r="U77" s="898"/>
      <c r="V77" s="943">
        <v>3592</v>
      </c>
      <c r="W77" s="942"/>
      <c r="X77" s="942"/>
      <c r="Y77" s="942"/>
      <c r="Z77" s="898"/>
      <c r="AA77" s="943">
        <v>107</v>
      </c>
      <c r="AB77" s="942"/>
      <c r="AC77" s="942"/>
      <c r="AD77" s="942"/>
      <c r="AE77" s="898"/>
      <c r="AF77" s="943">
        <v>107</v>
      </c>
      <c r="AG77" s="942"/>
      <c r="AH77" s="942"/>
      <c r="AI77" s="942"/>
      <c r="AJ77" s="898"/>
      <c r="AK77" s="943">
        <v>0</v>
      </c>
      <c r="AL77" s="942"/>
      <c r="AM77" s="942"/>
      <c r="AN77" s="942"/>
      <c r="AO77" s="898"/>
      <c r="AP77" s="943">
        <v>388</v>
      </c>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2">
      <c r="A78" s="241">
        <v>11</v>
      </c>
      <c r="B78" s="937" t="s">
        <v>602</v>
      </c>
      <c r="C78" s="938"/>
      <c r="D78" s="938"/>
      <c r="E78" s="938"/>
      <c r="F78" s="938"/>
      <c r="G78" s="938"/>
      <c r="H78" s="938"/>
      <c r="I78" s="938"/>
      <c r="J78" s="938"/>
      <c r="K78" s="938"/>
      <c r="L78" s="938"/>
      <c r="M78" s="938"/>
      <c r="N78" s="938"/>
      <c r="O78" s="938"/>
      <c r="P78" s="939"/>
      <c r="Q78" s="940">
        <v>60</v>
      </c>
      <c r="R78" s="894"/>
      <c r="S78" s="894"/>
      <c r="T78" s="894"/>
      <c r="U78" s="894"/>
      <c r="V78" s="894">
        <v>60</v>
      </c>
      <c r="W78" s="894"/>
      <c r="X78" s="894"/>
      <c r="Y78" s="894"/>
      <c r="Z78" s="894"/>
      <c r="AA78" s="894">
        <v>0</v>
      </c>
      <c r="AB78" s="894"/>
      <c r="AC78" s="894"/>
      <c r="AD78" s="894"/>
      <c r="AE78" s="894"/>
      <c r="AF78" s="894">
        <v>0</v>
      </c>
      <c r="AG78" s="894"/>
      <c r="AH78" s="894"/>
      <c r="AI78" s="894"/>
      <c r="AJ78" s="894"/>
      <c r="AK78" s="894">
        <v>0</v>
      </c>
      <c r="AL78" s="894"/>
      <c r="AM78" s="894"/>
      <c r="AN78" s="894"/>
      <c r="AO78" s="894"/>
      <c r="AP78" s="894">
        <v>0</v>
      </c>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2">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2">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2">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2">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2">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2">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2">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2">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2">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5">
      <c r="A88" s="243" t="s">
        <v>392</v>
      </c>
      <c r="B88" s="853" t="s">
        <v>423</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53" t="s">
        <v>424</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1" t="s">
        <v>429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2">
      <c r="A109" s="976" t="s">
        <v>431</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432</v>
      </c>
      <c r="AB109" s="957"/>
      <c r="AC109" s="957"/>
      <c r="AD109" s="957"/>
      <c r="AE109" s="958"/>
      <c r="AF109" s="956" t="s">
        <v>433</v>
      </c>
      <c r="AG109" s="957"/>
      <c r="AH109" s="957"/>
      <c r="AI109" s="957"/>
      <c r="AJ109" s="958"/>
      <c r="AK109" s="956" t="s">
        <v>307</v>
      </c>
      <c r="AL109" s="957"/>
      <c r="AM109" s="957"/>
      <c r="AN109" s="957"/>
      <c r="AO109" s="958"/>
      <c r="AP109" s="956" t="s">
        <v>434</v>
      </c>
      <c r="AQ109" s="957"/>
      <c r="AR109" s="957"/>
      <c r="AS109" s="957"/>
      <c r="AT109" s="959"/>
      <c r="AU109" s="976" t="s">
        <v>431</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432</v>
      </c>
      <c r="BR109" s="957"/>
      <c r="BS109" s="957"/>
      <c r="BT109" s="957"/>
      <c r="BU109" s="958"/>
      <c r="BV109" s="956" t="s">
        <v>433</v>
      </c>
      <c r="BW109" s="957"/>
      <c r="BX109" s="957"/>
      <c r="BY109" s="957"/>
      <c r="BZ109" s="958"/>
      <c r="CA109" s="956" t="s">
        <v>307</v>
      </c>
      <c r="CB109" s="957"/>
      <c r="CC109" s="957"/>
      <c r="CD109" s="957"/>
      <c r="CE109" s="958"/>
      <c r="CF109" s="977" t="s">
        <v>434</v>
      </c>
      <c r="CG109" s="977"/>
      <c r="CH109" s="977"/>
      <c r="CI109" s="977"/>
      <c r="CJ109" s="977"/>
      <c r="CK109" s="956" t="s">
        <v>435</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432</v>
      </c>
      <c r="DH109" s="957"/>
      <c r="DI109" s="957"/>
      <c r="DJ109" s="957"/>
      <c r="DK109" s="958"/>
      <c r="DL109" s="956" t="s">
        <v>433</v>
      </c>
      <c r="DM109" s="957"/>
      <c r="DN109" s="957"/>
      <c r="DO109" s="957"/>
      <c r="DP109" s="958"/>
      <c r="DQ109" s="956" t="s">
        <v>307</v>
      </c>
      <c r="DR109" s="957"/>
      <c r="DS109" s="957"/>
      <c r="DT109" s="957"/>
      <c r="DU109" s="958"/>
      <c r="DV109" s="956" t="s">
        <v>434</v>
      </c>
      <c r="DW109" s="957"/>
      <c r="DX109" s="957"/>
      <c r="DY109" s="957"/>
      <c r="DZ109" s="959"/>
    </row>
    <row r="110" spans="1:131" s="233" customFormat="1" ht="26.25" customHeight="1" x14ac:dyDescent="0.2">
      <c r="A110" s="960" t="s">
        <v>436</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153584</v>
      </c>
      <c r="AB110" s="964"/>
      <c r="AC110" s="964"/>
      <c r="AD110" s="964"/>
      <c r="AE110" s="965"/>
      <c r="AF110" s="966">
        <v>142467</v>
      </c>
      <c r="AG110" s="964"/>
      <c r="AH110" s="964"/>
      <c r="AI110" s="964"/>
      <c r="AJ110" s="965"/>
      <c r="AK110" s="966">
        <v>117209</v>
      </c>
      <c r="AL110" s="964"/>
      <c r="AM110" s="964"/>
      <c r="AN110" s="964"/>
      <c r="AO110" s="965"/>
      <c r="AP110" s="967">
        <v>3.8</v>
      </c>
      <c r="AQ110" s="968"/>
      <c r="AR110" s="968"/>
      <c r="AS110" s="968"/>
      <c r="AT110" s="969"/>
      <c r="AU110" s="970" t="s">
        <v>73</v>
      </c>
      <c r="AV110" s="971"/>
      <c r="AW110" s="971"/>
      <c r="AX110" s="971"/>
      <c r="AY110" s="971"/>
      <c r="AZ110" s="993" t="s">
        <v>437</v>
      </c>
      <c r="BA110" s="961"/>
      <c r="BB110" s="961"/>
      <c r="BC110" s="961"/>
      <c r="BD110" s="961"/>
      <c r="BE110" s="961"/>
      <c r="BF110" s="961"/>
      <c r="BG110" s="961"/>
      <c r="BH110" s="961"/>
      <c r="BI110" s="961"/>
      <c r="BJ110" s="961"/>
      <c r="BK110" s="961"/>
      <c r="BL110" s="961"/>
      <c r="BM110" s="961"/>
      <c r="BN110" s="961"/>
      <c r="BO110" s="961"/>
      <c r="BP110" s="962"/>
      <c r="BQ110" s="994">
        <v>828893</v>
      </c>
      <c r="BR110" s="995"/>
      <c r="BS110" s="995"/>
      <c r="BT110" s="995"/>
      <c r="BU110" s="995"/>
      <c r="BV110" s="995">
        <v>712258</v>
      </c>
      <c r="BW110" s="995"/>
      <c r="BX110" s="995"/>
      <c r="BY110" s="995"/>
      <c r="BZ110" s="995"/>
      <c r="CA110" s="995">
        <v>597845</v>
      </c>
      <c r="CB110" s="995"/>
      <c r="CC110" s="995"/>
      <c r="CD110" s="995"/>
      <c r="CE110" s="995"/>
      <c r="CF110" s="1008">
        <v>19.3</v>
      </c>
      <c r="CG110" s="1009"/>
      <c r="CH110" s="1009"/>
      <c r="CI110" s="1009"/>
      <c r="CJ110" s="1009"/>
      <c r="CK110" s="1010" t="s">
        <v>438</v>
      </c>
      <c r="CL110" s="1011"/>
      <c r="CM110" s="993" t="s">
        <v>439</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440</v>
      </c>
      <c r="DH110" s="995"/>
      <c r="DI110" s="995"/>
      <c r="DJ110" s="995"/>
      <c r="DK110" s="995"/>
      <c r="DL110" s="995" t="s">
        <v>129</v>
      </c>
      <c r="DM110" s="995"/>
      <c r="DN110" s="995"/>
      <c r="DO110" s="995"/>
      <c r="DP110" s="995"/>
      <c r="DQ110" s="995" t="s">
        <v>441</v>
      </c>
      <c r="DR110" s="995"/>
      <c r="DS110" s="995"/>
      <c r="DT110" s="995"/>
      <c r="DU110" s="995"/>
      <c r="DV110" s="996" t="s">
        <v>442</v>
      </c>
      <c r="DW110" s="996"/>
      <c r="DX110" s="996"/>
      <c r="DY110" s="996"/>
      <c r="DZ110" s="997"/>
    </row>
    <row r="111" spans="1:131" s="233" customFormat="1" ht="26.25" customHeight="1" x14ac:dyDescent="0.2">
      <c r="A111" s="998" t="s">
        <v>443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129</v>
      </c>
      <c r="AB111" s="1002"/>
      <c r="AC111" s="1002"/>
      <c r="AD111" s="1002"/>
      <c r="AE111" s="1003"/>
      <c r="AF111" s="1004" t="s">
        <v>442</v>
      </c>
      <c r="AG111" s="1002"/>
      <c r="AH111" s="1002"/>
      <c r="AI111" s="1002"/>
      <c r="AJ111" s="1003"/>
      <c r="AK111" s="1004" t="s">
        <v>440</v>
      </c>
      <c r="AL111" s="1002"/>
      <c r="AM111" s="1002"/>
      <c r="AN111" s="1002"/>
      <c r="AO111" s="1003"/>
      <c r="AP111" s="1005" t="s">
        <v>129</v>
      </c>
      <c r="AQ111" s="1006"/>
      <c r="AR111" s="1006"/>
      <c r="AS111" s="1006"/>
      <c r="AT111" s="1007"/>
      <c r="AU111" s="972"/>
      <c r="AV111" s="973"/>
      <c r="AW111" s="973"/>
      <c r="AX111" s="973"/>
      <c r="AY111" s="973"/>
      <c r="AZ111" s="986" t="s">
        <v>444</v>
      </c>
      <c r="BA111" s="987"/>
      <c r="BB111" s="987"/>
      <c r="BC111" s="987"/>
      <c r="BD111" s="987"/>
      <c r="BE111" s="987"/>
      <c r="BF111" s="987"/>
      <c r="BG111" s="987"/>
      <c r="BH111" s="987"/>
      <c r="BI111" s="987"/>
      <c r="BJ111" s="987"/>
      <c r="BK111" s="987"/>
      <c r="BL111" s="987"/>
      <c r="BM111" s="987"/>
      <c r="BN111" s="987"/>
      <c r="BO111" s="987"/>
      <c r="BP111" s="988"/>
      <c r="BQ111" s="989" t="s">
        <v>445</v>
      </c>
      <c r="BR111" s="990"/>
      <c r="BS111" s="990"/>
      <c r="BT111" s="990"/>
      <c r="BU111" s="990"/>
      <c r="BV111" s="990" t="s">
        <v>442</v>
      </c>
      <c r="BW111" s="990"/>
      <c r="BX111" s="990"/>
      <c r="BY111" s="990"/>
      <c r="BZ111" s="990"/>
      <c r="CA111" s="990" t="s">
        <v>445</v>
      </c>
      <c r="CB111" s="990"/>
      <c r="CC111" s="990"/>
      <c r="CD111" s="990"/>
      <c r="CE111" s="990"/>
      <c r="CF111" s="984" t="s">
        <v>413</v>
      </c>
      <c r="CG111" s="985"/>
      <c r="CH111" s="985"/>
      <c r="CI111" s="985"/>
      <c r="CJ111" s="985"/>
      <c r="CK111" s="1012"/>
      <c r="CL111" s="1013"/>
      <c r="CM111" s="986" t="s">
        <v>446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445</v>
      </c>
      <c r="DH111" s="990"/>
      <c r="DI111" s="990"/>
      <c r="DJ111" s="990"/>
      <c r="DK111" s="990"/>
      <c r="DL111" s="990" t="s">
        <v>129</v>
      </c>
      <c r="DM111" s="990"/>
      <c r="DN111" s="990"/>
      <c r="DO111" s="990"/>
      <c r="DP111" s="990"/>
      <c r="DQ111" s="990" t="s">
        <v>445</v>
      </c>
      <c r="DR111" s="990"/>
      <c r="DS111" s="990"/>
      <c r="DT111" s="990"/>
      <c r="DU111" s="990"/>
      <c r="DV111" s="991" t="s">
        <v>129</v>
      </c>
      <c r="DW111" s="991"/>
      <c r="DX111" s="991"/>
      <c r="DY111" s="991"/>
      <c r="DZ111" s="992"/>
    </row>
    <row r="112" spans="1:131" s="233" customFormat="1" ht="26.25" customHeight="1" x14ac:dyDescent="0.2">
      <c r="A112" s="1016" t="s">
        <v>447</v>
      </c>
      <c r="B112" s="1017"/>
      <c r="C112" s="987" t="s">
        <v>448</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129</v>
      </c>
      <c r="AB112" s="1023"/>
      <c r="AC112" s="1023"/>
      <c r="AD112" s="1023"/>
      <c r="AE112" s="1024"/>
      <c r="AF112" s="1025" t="s">
        <v>129</v>
      </c>
      <c r="AG112" s="1023"/>
      <c r="AH112" s="1023"/>
      <c r="AI112" s="1023"/>
      <c r="AJ112" s="1024"/>
      <c r="AK112" s="1025" t="s">
        <v>413</v>
      </c>
      <c r="AL112" s="1023"/>
      <c r="AM112" s="1023"/>
      <c r="AN112" s="1023"/>
      <c r="AO112" s="1024"/>
      <c r="AP112" s="1026" t="s">
        <v>413</v>
      </c>
      <c r="AQ112" s="1027"/>
      <c r="AR112" s="1027"/>
      <c r="AS112" s="1027"/>
      <c r="AT112" s="1028"/>
      <c r="AU112" s="972"/>
      <c r="AV112" s="973"/>
      <c r="AW112" s="973"/>
      <c r="AX112" s="973"/>
      <c r="AY112" s="973"/>
      <c r="AZ112" s="986" t="s">
        <v>449</v>
      </c>
      <c r="BA112" s="987"/>
      <c r="BB112" s="987"/>
      <c r="BC112" s="987"/>
      <c r="BD112" s="987"/>
      <c r="BE112" s="987"/>
      <c r="BF112" s="987"/>
      <c r="BG112" s="987"/>
      <c r="BH112" s="987"/>
      <c r="BI112" s="987"/>
      <c r="BJ112" s="987"/>
      <c r="BK112" s="987"/>
      <c r="BL112" s="987"/>
      <c r="BM112" s="987"/>
      <c r="BN112" s="987"/>
      <c r="BO112" s="987"/>
      <c r="BP112" s="988"/>
      <c r="BQ112" s="989">
        <v>1461942</v>
      </c>
      <c r="BR112" s="990"/>
      <c r="BS112" s="990"/>
      <c r="BT112" s="990"/>
      <c r="BU112" s="990"/>
      <c r="BV112" s="990">
        <v>1263767</v>
      </c>
      <c r="BW112" s="990"/>
      <c r="BX112" s="990"/>
      <c r="BY112" s="990"/>
      <c r="BZ112" s="990"/>
      <c r="CA112" s="990">
        <v>1070267</v>
      </c>
      <c r="CB112" s="990"/>
      <c r="CC112" s="990"/>
      <c r="CD112" s="990"/>
      <c r="CE112" s="990"/>
      <c r="CF112" s="984">
        <v>34.6</v>
      </c>
      <c r="CG112" s="985"/>
      <c r="CH112" s="985"/>
      <c r="CI112" s="985"/>
      <c r="CJ112" s="985"/>
      <c r="CK112" s="1012"/>
      <c r="CL112" s="1013"/>
      <c r="CM112" s="986" t="s">
        <v>450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442</v>
      </c>
      <c r="DH112" s="990"/>
      <c r="DI112" s="990"/>
      <c r="DJ112" s="990"/>
      <c r="DK112" s="990"/>
      <c r="DL112" s="990" t="s">
        <v>413</v>
      </c>
      <c r="DM112" s="990"/>
      <c r="DN112" s="990"/>
      <c r="DO112" s="990"/>
      <c r="DP112" s="990"/>
      <c r="DQ112" s="990" t="s">
        <v>413</v>
      </c>
      <c r="DR112" s="990"/>
      <c r="DS112" s="990"/>
      <c r="DT112" s="990"/>
      <c r="DU112" s="990"/>
      <c r="DV112" s="991" t="s">
        <v>129</v>
      </c>
      <c r="DW112" s="991"/>
      <c r="DX112" s="991"/>
      <c r="DY112" s="991"/>
      <c r="DZ112" s="992"/>
    </row>
    <row r="113" spans="1:130" s="233" customFormat="1" ht="26.25" customHeight="1" x14ac:dyDescent="0.2">
      <c r="A113" s="1018"/>
      <c r="B113" s="1019"/>
      <c r="C113" s="987" t="s">
        <v>451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217116</v>
      </c>
      <c r="AB113" s="1002"/>
      <c r="AC113" s="1002"/>
      <c r="AD113" s="1002"/>
      <c r="AE113" s="1003"/>
      <c r="AF113" s="1004">
        <v>216298</v>
      </c>
      <c r="AG113" s="1002"/>
      <c r="AH113" s="1002"/>
      <c r="AI113" s="1002"/>
      <c r="AJ113" s="1003"/>
      <c r="AK113" s="1004">
        <v>206111</v>
      </c>
      <c r="AL113" s="1002"/>
      <c r="AM113" s="1002"/>
      <c r="AN113" s="1002"/>
      <c r="AO113" s="1003"/>
      <c r="AP113" s="1005">
        <v>6.7</v>
      </c>
      <c r="AQ113" s="1006"/>
      <c r="AR113" s="1006"/>
      <c r="AS113" s="1006"/>
      <c r="AT113" s="1007"/>
      <c r="AU113" s="972"/>
      <c r="AV113" s="973"/>
      <c r="AW113" s="973"/>
      <c r="AX113" s="973"/>
      <c r="AY113" s="973"/>
      <c r="AZ113" s="986" t="s">
        <v>452</v>
      </c>
      <c r="BA113" s="987"/>
      <c r="BB113" s="987"/>
      <c r="BC113" s="987"/>
      <c r="BD113" s="987"/>
      <c r="BE113" s="987"/>
      <c r="BF113" s="987"/>
      <c r="BG113" s="987"/>
      <c r="BH113" s="987"/>
      <c r="BI113" s="987"/>
      <c r="BJ113" s="987"/>
      <c r="BK113" s="987"/>
      <c r="BL113" s="987"/>
      <c r="BM113" s="987"/>
      <c r="BN113" s="987"/>
      <c r="BO113" s="987"/>
      <c r="BP113" s="988"/>
      <c r="BQ113" s="989">
        <v>60064</v>
      </c>
      <c r="BR113" s="990"/>
      <c r="BS113" s="990"/>
      <c r="BT113" s="990"/>
      <c r="BU113" s="990"/>
      <c r="BV113" s="990">
        <v>50889</v>
      </c>
      <c r="BW113" s="990"/>
      <c r="BX113" s="990"/>
      <c r="BY113" s="990"/>
      <c r="BZ113" s="990"/>
      <c r="CA113" s="990">
        <v>41762</v>
      </c>
      <c r="CB113" s="990"/>
      <c r="CC113" s="990"/>
      <c r="CD113" s="990"/>
      <c r="CE113" s="990"/>
      <c r="CF113" s="984">
        <v>1.3</v>
      </c>
      <c r="CG113" s="985"/>
      <c r="CH113" s="985"/>
      <c r="CI113" s="985"/>
      <c r="CJ113" s="985"/>
      <c r="CK113" s="1012"/>
      <c r="CL113" s="1013"/>
      <c r="CM113" s="986" t="s">
        <v>453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413</v>
      </c>
      <c r="DH113" s="1023"/>
      <c r="DI113" s="1023"/>
      <c r="DJ113" s="1023"/>
      <c r="DK113" s="1024"/>
      <c r="DL113" s="1025" t="s">
        <v>413</v>
      </c>
      <c r="DM113" s="1023"/>
      <c r="DN113" s="1023"/>
      <c r="DO113" s="1023"/>
      <c r="DP113" s="1024"/>
      <c r="DQ113" s="1025" t="s">
        <v>413</v>
      </c>
      <c r="DR113" s="1023"/>
      <c r="DS113" s="1023"/>
      <c r="DT113" s="1023"/>
      <c r="DU113" s="1024"/>
      <c r="DV113" s="1026" t="s">
        <v>442</v>
      </c>
      <c r="DW113" s="1027"/>
      <c r="DX113" s="1027"/>
      <c r="DY113" s="1027"/>
      <c r="DZ113" s="1028"/>
    </row>
    <row r="114" spans="1:130" s="233" customFormat="1" ht="26.25" customHeight="1" x14ac:dyDescent="0.2">
      <c r="A114" s="1018"/>
      <c r="B114" s="1019"/>
      <c r="C114" s="987" t="s">
        <v>454</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40936</v>
      </c>
      <c r="AB114" s="1023"/>
      <c r="AC114" s="1023"/>
      <c r="AD114" s="1023"/>
      <c r="AE114" s="1024"/>
      <c r="AF114" s="1025">
        <v>41063</v>
      </c>
      <c r="AG114" s="1023"/>
      <c r="AH114" s="1023"/>
      <c r="AI114" s="1023"/>
      <c r="AJ114" s="1024"/>
      <c r="AK114" s="1025">
        <v>48718</v>
      </c>
      <c r="AL114" s="1023"/>
      <c r="AM114" s="1023"/>
      <c r="AN114" s="1023"/>
      <c r="AO114" s="1024"/>
      <c r="AP114" s="1026">
        <v>1.6</v>
      </c>
      <c r="AQ114" s="1027"/>
      <c r="AR114" s="1027"/>
      <c r="AS114" s="1027"/>
      <c r="AT114" s="1028"/>
      <c r="AU114" s="972"/>
      <c r="AV114" s="973"/>
      <c r="AW114" s="973"/>
      <c r="AX114" s="973"/>
      <c r="AY114" s="973"/>
      <c r="AZ114" s="986" t="s">
        <v>455</v>
      </c>
      <c r="BA114" s="987"/>
      <c r="BB114" s="987"/>
      <c r="BC114" s="987"/>
      <c r="BD114" s="987"/>
      <c r="BE114" s="987"/>
      <c r="BF114" s="987"/>
      <c r="BG114" s="987"/>
      <c r="BH114" s="987"/>
      <c r="BI114" s="987"/>
      <c r="BJ114" s="987"/>
      <c r="BK114" s="987"/>
      <c r="BL114" s="987"/>
      <c r="BM114" s="987"/>
      <c r="BN114" s="987"/>
      <c r="BO114" s="987"/>
      <c r="BP114" s="988"/>
      <c r="BQ114" s="989">
        <v>452396</v>
      </c>
      <c r="BR114" s="990"/>
      <c r="BS114" s="990"/>
      <c r="BT114" s="990"/>
      <c r="BU114" s="990"/>
      <c r="BV114" s="990">
        <v>363502</v>
      </c>
      <c r="BW114" s="990"/>
      <c r="BX114" s="990"/>
      <c r="BY114" s="990"/>
      <c r="BZ114" s="990"/>
      <c r="CA114" s="990">
        <v>342725</v>
      </c>
      <c r="CB114" s="990"/>
      <c r="CC114" s="990"/>
      <c r="CD114" s="990"/>
      <c r="CE114" s="990"/>
      <c r="CF114" s="984">
        <v>11.1</v>
      </c>
      <c r="CG114" s="985"/>
      <c r="CH114" s="985"/>
      <c r="CI114" s="985"/>
      <c r="CJ114" s="985"/>
      <c r="CK114" s="1012"/>
      <c r="CL114" s="1013"/>
      <c r="CM114" s="986" t="s">
        <v>456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413</v>
      </c>
      <c r="DH114" s="1023"/>
      <c r="DI114" s="1023"/>
      <c r="DJ114" s="1023"/>
      <c r="DK114" s="1024"/>
      <c r="DL114" s="1025" t="s">
        <v>413</v>
      </c>
      <c r="DM114" s="1023"/>
      <c r="DN114" s="1023"/>
      <c r="DO114" s="1023"/>
      <c r="DP114" s="1024"/>
      <c r="DQ114" s="1025" t="s">
        <v>413</v>
      </c>
      <c r="DR114" s="1023"/>
      <c r="DS114" s="1023"/>
      <c r="DT114" s="1023"/>
      <c r="DU114" s="1024"/>
      <c r="DV114" s="1026" t="s">
        <v>413</v>
      </c>
      <c r="DW114" s="1027"/>
      <c r="DX114" s="1027"/>
      <c r="DY114" s="1027"/>
      <c r="DZ114" s="1028"/>
    </row>
    <row r="115" spans="1:130" s="233" customFormat="1" ht="26.25" customHeight="1" x14ac:dyDescent="0.2">
      <c r="A115" s="1018"/>
      <c r="B115" s="1019"/>
      <c r="C115" s="987" t="s">
        <v>457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129</v>
      </c>
      <c r="AB115" s="1002"/>
      <c r="AC115" s="1002"/>
      <c r="AD115" s="1002"/>
      <c r="AE115" s="1003"/>
      <c r="AF115" s="1004" t="s">
        <v>129</v>
      </c>
      <c r="AG115" s="1002"/>
      <c r="AH115" s="1002"/>
      <c r="AI115" s="1002"/>
      <c r="AJ115" s="1003"/>
      <c r="AK115" s="1004" t="s">
        <v>413</v>
      </c>
      <c r="AL115" s="1002"/>
      <c r="AM115" s="1002"/>
      <c r="AN115" s="1002"/>
      <c r="AO115" s="1003"/>
      <c r="AP115" s="1005" t="s">
        <v>413</v>
      </c>
      <c r="AQ115" s="1006"/>
      <c r="AR115" s="1006"/>
      <c r="AS115" s="1006"/>
      <c r="AT115" s="1007"/>
      <c r="AU115" s="972"/>
      <c r="AV115" s="973"/>
      <c r="AW115" s="973"/>
      <c r="AX115" s="973"/>
      <c r="AY115" s="973"/>
      <c r="AZ115" s="986" t="s">
        <v>458</v>
      </c>
      <c r="BA115" s="987"/>
      <c r="BB115" s="987"/>
      <c r="BC115" s="987"/>
      <c r="BD115" s="987"/>
      <c r="BE115" s="987"/>
      <c r="BF115" s="987"/>
      <c r="BG115" s="987"/>
      <c r="BH115" s="987"/>
      <c r="BI115" s="987"/>
      <c r="BJ115" s="987"/>
      <c r="BK115" s="987"/>
      <c r="BL115" s="987"/>
      <c r="BM115" s="987"/>
      <c r="BN115" s="987"/>
      <c r="BO115" s="987"/>
      <c r="BP115" s="988"/>
      <c r="BQ115" s="989">
        <v>4118</v>
      </c>
      <c r="BR115" s="990"/>
      <c r="BS115" s="990"/>
      <c r="BT115" s="990"/>
      <c r="BU115" s="990"/>
      <c r="BV115" s="990">
        <v>2879</v>
      </c>
      <c r="BW115" s="990"/>
      <c r="BX115" s="990"/>
      <c r="BY115" s="990"/>
      <c r="BZ115" s="990"/>
      <c r="CA115" s="990">
        <v>1654</v>
      </c>
      <c r="CB115" s="990"/>
      <c r="CC115" s="990"/>
      <c r="CD115" s="990"/>
      <c r="CE115" s="990"/>
      <c r="CF115" s="984">
        <v>0.1</v>
      </c>
      <c r="CG115" s="985"/>
      <c r="CH115" s="985"/>
      <c r="CI115" s="985"/>
      <c r="CJ115" s="985"/>
      <c r="CK115" s="1012"/>
      <c r="CL115" s="1013"/>
      <c r="CM115" s="986" t="s">
        <v>459</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442</v>
      </c>
      <c r="DH115" s="1023"/>
      <c r="DI115" s="1023"/>
      <c r="DJ115" s="1023"/>
      <c r="DK115" s="1024"/>
      <c r="DL115" s="1025" t="s">
        <v>413</v>
      </c>
      <c r="DM115" s="1023"/>
      <c r="DN115" s="1023"/>
      <c r="DO115" s="1023"/>
      <c r="DP115" s="1024"/>
      <c r="DQ115" s="1025" t="s">
        <v>413</v>
      </c>
      <c r="DR115" s="1023"/>
      <c r="DS115" s="1023"/>
      <c r="DT115" s="1023"/>
      <c r="DU115" s="1024"/>
      <c r="DV115" s="1026" t="s">
        <v>413</v>
      </c>
      <c r="DW115" s="1027"/>
      <c r="DX115" s="1027"/>
      <c r="DY115" s="1027"/>
      <c r="DZ115" s="1028"/>
    </row>
    <row r="116" spans="1:130" s="233" customFormat="1" ht="26.25" customHeight="1" x14ac:dyDescent="0.2">
      <c r="A116" s="1020"/>
      <c r="B116" s="1021"/>
      <c r="C116" s="1029" t="s">
        <v>460</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129</v>
      </c>
      <c r="AB116" s="1023"/>
      <c r="AC116" s="1023"/>
      <c r="AD116" s="1023"/>
      <c r="AE116" s="1024"/>
      <c r="AF116" s="1025" t="s">
        <v>413</v>
      </c>
      <c r="AG116" s="1023"/>
      <c r="AH116" s="1023"/>
      <c r="AI116" s="1023"/>
      <c r="AJ116" s="1024"/>
      <c r="AK116" s="1025" t="s">
        <v>442</v>
      </c>
      <c r="AL116" s="1023"/>
      <c r="AM116" s="1023"/>
      <c r="AN116" s="1023"/>
      <c r="AO116" s="1024"/>
      <c r="AP116" s="1026" t="s">
        <v>129</v>
      </c>
      <c r="AQ116" s="1027"/>
      <c r="AR116" s="1027"/>
      <c r="AS116" s="1027"/>
      <c r="AT116" s="1028"/>
      <c r="AU116" s="972"/>
      <c r="AV116" s="973"/>
      <c r="AW116" s="973"/>
      <c r="AX116" s="973"/>
      <c r="AY116" s="973"/>
      <c r="AZ116" s="1031" t="s">
        <v>461</v>
      </c>
      <c r="BA116" s="1032"/>
      <c r="BB116" s="1032"/>
      <c r="BC116" s="1032"/>
      <c r="BD116" s="1032"/>
      <c r="BE116" s="1032"/>
      <c r="BF116" s="1032"/>
      <c r="BG116" s="1032"/>
      <c r="BH116" s="1032"/>
      <c r="BI116" s="1032"/>
      <c r="BJ116" s="1032"/>
      <c r="BK116" s="1032"/>
      <c r="BL116" s="1032"/>
      <c r="BM116" s="1032"/>
      <c r="BN116" s="1032"/>
      <c r="BO116" s="1032"/>
      <c r="BP116" s="1033"/>
      <c r="BQ116" s="989" t="s">
        <v>129</v>
      </c>
      <c r="BR116" s="990"/>
      <c r="BS116" s="990"/>
      <c r="BT116" s="990"/>
      <c r="BU116" s="990"/>
      <c r="BV116" s="990" t="s">
        <v>129</v>
      </c>
      <c r="BW116" s="990"/>
      <c r="BX116" s="990"/>
      <c r="BY116" s="990"/>
      <c r="BZ116" s="990"/>
      <c r="CA116" s="990" t="s">
        <v>442</v>
      </c>
      <c r="CB116" s="990"/>
      <c r="CC116" s="990"/>
      <c r="CD116" s="990"/>
      <c r="CE116" s="990"/>
      <c r="CF116" s="984" t="s">
        <v>442</v>
      </c>
      <c r="CG116" s="985"/>
      <c r="CH116" s="985"/>
      <c r="CI116" s="985"/>
      <c r="CJ116" s="985"/>
      <c r="CK116" s="1012"/>
      <c r="CL116" s="1013"/>
      <c r="CM116" s="986" t="s">
        <v>462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442</v>
      </c>
      <c r="DH116" s="1023"/>
      <c r="DI116" s="1023"/>
      <c r="DJ116" s="1023"/>
      <c r="DK116" s="1024"/>
      <c r="DL116" s="1025" t="s">
        <v>413</v>
      </c>
      <c r="DM116" s="1023"/>
      <c r="DN116" s="1023"/>
      <c r="DO116" s="1023"/>
      <c r="DP116" s="1024"/>
      <c r="DQ116" s="1025" t="s">
        <v>413</v>
      </c>
      <c r="DR116" s="1023"/>
      <c r="DS116" s="1023"/>
      <c r="DT116" s="1023"/>
      <c r="DU116" s="1024"/>
      <c r="DV116" s="1026" t="s">
        <v>442</v>
      </c>
      <c r="DW116" s="1027"/>
      <c r="DX116" s="1027"/>
      <c r="DY116" s="1027"/>
      <c r="DZ116" s="1028"/>
    </row>
    <row r="117" spans="1:130" s="233" customFormat="1" ht="26.25" customHeight="1" x14ac:dyDescent="0.2">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463</v>
      </c>
      <c r="Z117" s="958"/>
      <c r="AA117" s="1042">
        <v>411636</v>
      </c>
      <c r="AB117" s="1043"/>
      <c r="AC117" s="1043"/>
      <c r="AD117" s="1043"/>
      <c r="AE117" s="1044"/>
      <c r="AF117" s="1045">
        <v>399828</v>
      </c>
      <c r="AG117" s="1043"/>
      <c r="AH117" s="1043"/>
      <c r="AI117" s="1043"/>
      <c r="AJ117" s="1044"/>
      <c r="AK117" s="1045">
        <v>372038</v>
      </c>
      <c r="AL117" s="1043"/>
      <c r="AM117" s="1043"/>
      <c r="AN117" s="1043"/>
      <c r="AO117" s="1044"/>
      <c r="AP117" s="1046"/>
      <c r="AQ117" s="1047"/>
      <c r="AR117" s="1047"/>
      <c r="AS117" s="1047"/>
      <c r="AT117" s="1048"/>
      <c r="AU117" s="972"/>
      <c r="AV117" s="973"/>
      <c r="AW117" s="973"/>
      <c r="AX117" s="973"/>
      <c r="AY117" s="973"/>
      <c r="AZ117" s="1038" t="s">
        <v>464</v>
      </c>
      <c r="BA117" s="1039"/>
      <c r="BB117" s="1039"/>
      <c r="BC117" s="1039"/>
      <c r="BD117" s="1039"/>
      <c r="BE117" s="1039"/>
      <c r="BF117" s="1039"/>
      <c r="BG117" s="1039"/>
      <c r="BH117" s="1039"/>
      <c r="BI117" s="1039"/>
      <c r="BJ117" s="1039"/>
      <c r="BK117" s="1039"/>
      <c r="BL117" s="1039"/>
      <c r="BM117" s="1039"/>
      <c r="BN117" s="1039"/>
      <c r="BO117" s="1039"/>
      <c r="BP117" s="1040"/>
      <c r="BQ117" s="989" t="s">
        <v>413</v>
      </c>
      <c r="BR117" s="990"/>
      <c r="BS117" s="990"/>
      <c r="BT117" s="990"/>
      <c r="BU117" s="990"/>
      <c r="BV117" s="990" t="s">
        <v>129</v>
      </c>
      <c r="BW117" s="990"/>
      <c r="BX117" s="990"/>
      <c r="BY117" s="990"/>
      <c r="BZ117" s="990"/>
      <c r="CA117" s="990" t="s">
        <v>413</v>
      </c>
      <c r="CB117" s="990"/>
      <c r="CC117" s="990"/>
      <c r="CD117" s="990"/>
      <c r="CE117" s="990"/>
      <c r="CF117" s="984" t="s">
        <v>129</v>
      </c>
      <c r="CG117" s="985"/>
      <c r="CH117" s="985"/>
      <c r="CI117" s="985"/>
      <c r="CJ117" s="985"/>
      <c r="CK117" s="1012"/>
      <c r="CL117" s="1013"/>
      <c r="CM117" s="986" t="s">
        <v>465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466</v>
      </c>
      <c r="DH117" s="1023"/>
      <c r="DI117" s="1023"/>
      <c r="DJ117" s="1023"/>
      <c r="DK117" s="1024"/>
      <c r="DL117" s="1025" t="s">
        <v>129</v>
      </c>
      <c r="DM117" s="1023"/>
      <c r="DN117" s="1023"/>
      <c r="DO117" s="1023"/>
      <c r="DP117" s="1024"/>
      <c r="DQ117" s="1025" t="s">
        <v>129</v>
      </c>
      <c r="DR117" s="1023"/>
      <c r="DS117" s="1023"/>
      <c r="DT117" s="1023"/>
      <c r="DU117" s="1024"/>
      <c r="DV117" s="1026" t="s">
        <v>129</v>
      </c>
      <c r="DW117" s="1027"/>
      <c r="DX117" s="1027"/>
      <c r="DY117" s="1027"/>
      <c r="DZ117" s="1028"/>
    </row>
    <row r="118" spans="1:130" s="233" customFormat="1" ht="26.25" customHeight="1" x14ac:dyDescent="0.2">
      <c r="A118" s="976" t="s">
        <v>435</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432</v>
      </c>
      <c r="AB118" s="957"/>
      <c r="AC118" s="957"/>
      <c r="AD118" s="957"/>
      <c r="AE118" s="958"/>
      <c r="AF118" s="956" t="s">
        <v>433</v>
      </c>
      <c r="AG118" s="957"/>
      <c r="AH118" s="957"/>
      <c r="AI118" s="957"/>
      <c r="AJ118" s="958"/>
      <c r="AK118" s="956" t="s">
        <v>307</v>
      </c>
      <c r="AL118" s="957"/>
      <c r="AM118" s="957"/>
      <c r="AN118" s="957"/>
      <c r="AO118" s="958"/>
      <c r="AP118" s="1034" t="s">
        <v>434</v>
      </c>
      <c r="AQ118" s="1035"/>
      <c r="AR118" s="1035"/>
      <c r="AS118" s="1035"/>
      <c r="AT118" s="1036"/>
      <c r="AU118" s="972"/>
      <c r="AV118" s="973"/>
      <c r="AW118" s="973"/>
      <c r="AX118" s="973"/>
      <c r="AY118" s="973"/>
      <c r="AZ118" s="1037" t="s">
        <v>467</v>
      </c>
      <c r="BA118" s="1029"/>
      <c r="BB118" s="1029"/>
      <c r="BC118" s="1029"/>
      <c r="BD118" s="1029"/>
      <c r="BE118" s="1029"/>
      <c r="BF118" s="1029"/>
      <c r="BG118" s="1029"/>
      <c r="BH118" s="1029"/>
      <c r="BI118" s="1029"/>
      <c r="BJ118" s="1029"/>
      <c r="BK118" s="1029"/>
      <c r="BL118" s="1029"/>
      <c r="BM118" s="1029"/>
      <c r="BN118" s="1029"/>
      <c r="BO118" s="1029"/>
      <c r="BP118" s="1030"/>
      <c r="BQ118" s="1063" t="s">
        <v>129</v>
      </c>
      <c r="BR118" s="1064"/>
      <c r="BS118" s="1064"/>
      <c r="BT118" s="1064"/>
      <c r="BU118" s="1064"/>
      <c r="BV118" s="1064" t="s">
        <v>466</v>
      </c>
      <c r="BW118" s="1064"/>
      <c r="BX118" s="1064"/>
      <c r="BY118" s="1064"/>
      <c r="BZ118" s="1064"/>
      <c r="CA118" s="1064" t="s">
        <v>129</v>
      </c>
      <c r="CB118" s="1064"/>
      <c r="CC118" s="1064"/>
      <c r="CD118" s="1064"/>
      <c r="CE118" s="1064"/>
      <c r="CF118" s="984" t="s">
        <v>129</v>
      </c>
      <c r="CG118" s="985"/>
      <c r="CH118" s="985"/>
      <c r="CI118" s="985"/>
      <c r="CJ118" s="985"/>
      <c r="CK118" s="1012"/>
      <c r="CL118" s="1013"/>
      <c r="CM118" s="986" t="s">
        <v>468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466</v>
      </c>
      <c r="DH118" s="1023"/>
      <c r="DI118" s="1023"/>
      <c r="DJ118" s="1023"/>
      <c r="DK118" s="1024"/>
      <c r="DL118" s="1025" t="s">
        <v>466</v>
      </c>
      <c r="DM118" s="1023"/>
      <c r="DN118" s="1023"/>
      <c r="DO118" s="1023"/>
      <c r="DP118" s="1024"/>
      <c r="DQ118" s="1025" t="s">
        <v>129</v>
      </c>
      <c r="DR118" s="1023"/>
      <c r="DS118" s="1023"/>
      <c r="DT118" s="1023"/>
      <c r="DU118" s="1024"/>
      <c r="DV118" s="1026" t="s">
        <v>413</v>
      </c>
      <c r="DW118" s="1027"/>
      <c r="DX118" s="1027"/>
      <c r="DY118" s="1027"/>
      <c r="DZ118" s="1028"/>
    </row>
    <row r="119" spans="1:130" s="233" customFormat="1" ht="26.25" customHeight="1" x14ac:dyDescent="0.2">
      <c r="A119" s="1120" t="s">
        <v>438</v>
      </c>
      <c r="B119" s="1011"/>
      <c r="C119" s="993" t="s">
        <v>439</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469</v>
      </c>
      <c r="AB119" s="964"/>
      <c r="AC119" s="964"/>
      <c r="AD119" s="964"/>
      <c r="AE119" s="965"/>
      <c r="AF119" s="966" t="s">
        <v>469</v>
      </c>
      <c r="AG119" s="964"/>
      <c r="AH119" s="964"/>
      <c r="AI119" s="964"/>
      <c r="AJ119" s="965"/>
      <c r="AK119" s="966" t="s">
        <v>470</v>
      </c>
      <c r="AL119" s="964"/>
      <c r="AM119" s="964"/>
      <c r="AN119" s="964"/>
      <c r="AO119" s="965"/>
      <c r="AP119" s="967" t="s">
        <v>129</v>
      </c>
      <c r="AQ119" s="968"/>
      <c r="AR119" s="968"/>
      <c r="AS119" s="968"/>
      <c r="AT119" s="969"/>
      <c r="AU119" s="974"/>
      <c r="AV119" s="975"/>
      <c r="AW119" s="975"/>
      <c r="AX119" s="975"/>
      <c r="AY119" s="975"/>
      <c r="AZ119" s="254" t="s">
        <v>188</v>
      </c>
      <c r="BA119" s="254"/>
      <c r="BB119" s="254"/>
      <c r="BC119" s="254"/>
      <c r="BD119" s="254"/>
      <c r="BE119" s="254"/>
      <c r="BF119" s="254"/>
      <c r="BG119" s="254"/>
      <c r="BH119" s="254"/>
      <c r="BI119" s="254"/>
      <c r="BJ119" s="254"/>
      <c r="BK119" s="254"/>
      <c r="BL119" s="254"/>
      <c r="BM119" s="254"/>
      <c r="BN119" s="254"/>
      <c r="BO119" s="1041" t="s">
        <v>471</v>
      </c>
      <c r="BP119" s="1069"/>
      <c r="BQ119" s="1063">
        <v>2807413</v>
      </c>
      <c r="BR119" s="1064"/>
      <c r="BS119" s="1064"/>
      <c r="BT119" s="1064"/>
      <c r="BU119" s="1064"/>
      <c r="BV119" s="1064">
        <v>2393295</v>
      </c>
      <c r="BW119" s="1064"/>
      <c r="BX119" s="1064"/>
      <c r="BY119" s="1064"/>
      <c r="BZ119" s="1064"/>
      <c r="CA119" s="1064">
        <v>2054253</v>
      </c>
      <c r="CB119" s="1064"/>
      <c r="CC119" s="1064"/>
      <c r="CD119" s="1064"/>
      <c r="CE119" s="1064"/>
      <c r="CF119" s="1065"/>
      <c r="CG119" s="1066"/>
      <c r="CH119" s="1066"/>
      <c r="CI119" s="1066"/>
      <c r="CJ119" s="1067"/>
      <c r="CK119" s="1014"/>
      <c r="CL119" s="1015"/>
      <c r="CM119" s="1037" t="s">
        <v>472</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413</v>
      </c>
      <c r="DH119" s="1050"/>
      <c r="DI119" s="1050"/>
      <c r="DJ119" s="1050"/>
      <c r="DK119" s="1051"/>
      <c r="DL119" s="1049" t="s">
        <v>129</v>
      </c>
      <c r="DM119" s="1050"/>
      <c r="DN119" s="1050"/>
      <c r="DO119" s="1050"/>
      <c r="DP119" s="1051"/>
      <c r="DQ119" s="1049" t="s">
        <v>129</v>
      </c>
      <c r="DR119" s="1050"/>
      <c r="DS119" s="1050"/>
      <c r="DT119" s="1050"/>
      <c r="DU119" s="1051"/>
      <c r="DV119" s="1052" t="s">
        <v>413</v>
      </c>
      <c r="DW119" s="1053"/>
      <c r="DX119" s="1053"/>
      <c r="DY119" s="1053"/>
      <c r="DZ119" s="1054"/>
    </row>
    <row r="120" spans="1:130" s="233" customFormat="1" ht="26.25" customHeight="1" x14ac:dyDescent="0.2">
      <c r="A120" s="1121"/>
      <c r="B120" s="1013"/>
      <c r="C120" s="986" t="s">
        <v>446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473</v>
      </c>
      <c r="AB120" s="1023"/>
      <c r="AC120" s="1023"/>
      <c r="AD120" s="1023"/>
      <c r="AE120" s="1024"/>
      <c r="AF120" s="1025" t="s">
        <v>470</v>
      </c>
      <c r="AG120" s="1023"/>
      <c r="AH120" s="1023"/>
      <c r="AI120" s="1023"/>
      <c r="AJ120" s="1024"/>
      <c r="AK120" s="1025" t="s">
        <v>129</v>
      </c>
      <c r="AL120" s="1023"/>
      <c r="AM120" s="1023"/>
      <c r="AN120" s="1023"/>
      <c r="AO120" s="1024"/>
      <c r="AP120" s="1026" t="s">
        <v>129</v>
      </c>
      <c r="AQ120" s="1027"/>
      <c r="AR120" s="1027"/>
      <c r="AS120" s="1027"/>
      <c r="AT120" s="1028"/>
      <c r="AU120" s="1055" t="s">
        <v>474</v>
      </c>
      <c r="AV120" s="1056"/>
      <c r="AW120" s="1056"/>
      <c r="AX120" s="1056"/>
      <c r="AY120" s="1057"/>
      <c r="AZ120" s="993" t="s">
        <v>475</v>
      </c>
      <c r="BA120" s="961"/>
      <c r="BB120" s="961"/>
      <c r="BC120" s="961"/>
      <c r="BD120" s="961"/>
      <c r="BE120" s="961"/>
      <c r="BF120" s="961"/>
      <c r="BG120" s="961"/>
      <c r="BH120" s="961"/>
      <c r="BI120" s="961"/>
      <c r="BJ120" s="961"/>
      <c r="BK120" s="961"/>
      <c r="BL120" s="961"/>
      <c r="BM120" s="961"/>
      <c r="BN120" s="961"/>
      <c r="BO120" s="961"/>
      <c r="BP120" s="962"/>
      <c r="BQ120" s="994">
        <v>9201967</v>
      </c>
      <c r="BR120" s="995"/>
      <c r="BS120" s="995"/>
      <c r="BT120" s="995"/>
      <c r="BU120" s="995"/>
      <c r="BV120" s="995">
        <v>12140461</v>
      </c>
      <c r="BW120" s="995"/>
      <c r="BX120" s="995"/>
      <c r="BY120" s="995"/>
      <c r="BZ120" s="995"/>
      <c r="CA120" s="995">
        <v>11828757</v>
      </c>
      <c r="CB120" s="995"/>
      <c r="CC120" s="995"/>
      <c r="CD120" s="995"/>
      <c r="CE120" s="995"/>
      <c r="CF120" s="1008">
        <v>382.2</v>
      </c>
      <c r="CG120" s="1009"/>
      <c r="CH120" s="1009"/>
      <c r="CI120" s="1009"/>
      <c r="CJ120" s="1009"/>
      <c r="CK120" s="1070" t="s">
        <v>476</v>
      </c>
      <c r="CL120" s="1071"/>
      <c r="CM120" s="1071"/>
      <c r="CN120" s="1071"/>
      <c r="CO120" s="1072"/>
      <c r="CP120" s="1078" t="s">
        <v>408</v>
      </c>
      <c r="CQ120" s="1079"/>
      <c r="CR120" s="1079"/>
      <c r="CS120" s="1079"/>
      <c r="CT120" s="1079"/>
      <c r="CU120" s="1079"/>
      <c r="CV120" s="1079"/>
      <c r="CW120" s="1079"/>
      <c r="CX120" s="1079"/>
      <c r="CY120" s="1079"/>
      <c r="CZ120" s="1079"/>
      <c r="DA120" s="1079"/>
      <c r="DB120" s="1079"/>
      <c r="DC120" s="1079"/>
      <c r="DD120" s="1079"/>
      <c r="DE120" s="1079"/>
      <c r="DF120" s="1080"/>
      <c r="DG120" s="994">
        <v>1461942</v>
      </c>
      <c r="DH120" s="995"/>
      <c r="DI120" s="995"/>
      <c r="DJ120" s="995"/>
      <c r="DK120" s="995"/>
      <c r="DL120" s="995">
        <v>1263767</v>
      </c>
      <c r="DM120" s="995"/>
      <c r="DN120" s="995"/>
      <c r="DO120" s="995"/>
      <c r="DP120" s="995"/>
      <c r="DQ120" s="995">
        <v>1070267</v>
      </c>
      <c r="DR120" s="995"/>
      <c r="DS120" s="995"/>
      <c r="DT120" s="995"/>
      <c r="DU120" s="995"/>
      <c r="DV120" s="996">
        <v>34.6</v>
      </c>
      <c r="DW120" s="996"/>
      <c r="DX120" s="996"/>
      <c r="DY120" s="996"/>
      <c r="DZ120" s="997"/>
    </row>
    <row r="121" spans="1:130" s="233" customFormat="1" ht="26.25" customHeight="1" x14ac:dyDescent="0.2">
      <c r="A121" s="1121"/>
      <c r="B121" s="1013"/>
      <c r="C121" s="1038" t="s">
        <v>477</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470</v>
      </c>
      <c r="AB121" s="1023"/>
      <c r="AC121" s="1023"/>
      <c r="AD121" s="1023"/>
      <c r="AE121" s="1024"/>
      <c r="AF121" s="1025" t="s">
        <v>478</v>
      </c>
      <c r="AG121" s="1023"/>
      <c r="AH121" s="1023"/>
      <c r="AI121" s="1023"/>
      <c r="AJ121" s="1024"/>
      <c r="AK121" s="1025" t="s">
        <v>129</v>
      </c>
      <c r="AL121" s="1023"/>
      <c r="AM121" s="1023"/>
      <c r="AN121" s="1023"/>
      <c r="AO121" s="1024"/>
      <c r="AP121" s="1026" t="s">
        <v>129</v>
      </c>
      <c r="AQ121" s="1027"/>
      <c r="AR121" s="1027"/>
      <c r="AS121" s="1027"/>
      <c r="AT121" s="1028"/>
      <c r="AU121" s="1058"/>
      <c r="AV121" s="1059"/>
      <c r="AW121" s="1059"/>
      <c r="AX121" s="1059"/>
      <c r="AY121" s="1060"/>
      <c r="AZ121" s="986" t="s">
        <v>479</v>
      </c>
      <c r="BA121" s="987"/>
      <c r="BB121" s="987"/>
      <c r="BC121" s="987"/>
      <c r="BD121" s="987"/>
      <c r="BE121" s="987"/>
      <c r="BF121" s="987"/>
      <c r="BG121" s="987"/>
      <c r="BH121" s="987"/>
      <c r="BI121" s="987"/>
      <c r="BJ121" s="987"/>
      <c r="BK121" s="987"/>
      <c r="BL121" s="987"/>
      <c r="BM121" s="987"/>
      <c r="BN121" s="987"/>
      <c r="BO121" s="987"/>
      <c r="BP121" s="988"/>
      <c r="BQ121" s="989">
        <v>17842</v>
      </c>
      <c r="BR121" s="990"/>
      <c r="BS121" s="990"/>
      <c r="BT121" s="990"/>
      <c r="BU121" s="990"/>
      <c r="BV121" s="990">
        <v>17613</v>
      </c>
      <c r="BW121" s="990"/>
      <c r="BX121" s="990"/>
      <c r="BY121" s="990"/>
      <c r="BZ121" s="990"/>
      <c r="CA121" s="990">
        <v>16905</v>
      </c>
      <c r="CB121" s="990"/>
      <c r="CC121" s="990"/>
      <c r="CD121" s="990"/>
      <c r="CE121" s="990"/>
      <c r="CF121" s="984">
        <v>0.5</v>
      </c>
      <c r="CG121" s="985"/>
      <c r="CH121" s="985"/>
      <c r="CI121" s="985"/>
      <c r="CJ121" s="985"/>
      <c r="CK121" s="1073"/>
      <c r="CL121" s="1074"/>
      <c r="CM121" s="1074"/>
      <c r="CN121" s="1074"/>
      <c r="CO121" s="1075"/>
      <c r="CP121" s="1083" t="s">
        <v>480</v>
      </c>
      <c r="CQ121" s="1084"/>
      <c r="CR121" s="1084"/>
      <c r="CS121" s="1084"/>
      <c r="CT121" s="1084"/>
      <c r="CU121" s="1084"/>
      <c r="CV121" s="1084"/>
      <c r="CW121" s="1084"/>
      <c r="CX121" s="1084"/>
      <c r="CY121" s="1084"/>
      <c r="CZ121" s="1084"/>
      <c r="DA121" s="1084"/>
      <c r="DB121" s="1084"/>
      <c r="DC121" s="1084"/>
      <c r="DD121" s="1084"/>
      <c r="DE121" s="1084"/>
      <c r="DF121" s="1085"/>
      <c r="DG121" s="989" t="s">
        <v>129</v>
      </c>
      <c r="DH121" s="990"/>
      <c r="DI121" s="990"/>
      <c r="DJ121" s="990"/>
      <c r="DK121" s="990"/>
      <c r="DL121" s="990" t="s">
        <v>470</v>
      </c>
      <c r="DM121" s="990"/>
      <c r="DN121" s="990"/>
      <c r="DO121" s="990"/>
      <c r="DP121" s="990"/>
      <c r="DQ121" s="990" t="s">
        <v>470</v>
      </c>
      <c r="DR121" s="990"/>
      <c r="DS121" s="990"/>
      <c r="DT121" s="990"/>
      <c r="DU121" s="990"/>
      <c r="DV121" s="991" t="s">
        <v>129</v>
      </c>
      <c r="DW121" s="991"/>
      <c r="DX121" s="991"/>
      <c r="DY121" s="991"/>
      <c r="DZ121" s="992"/>
    </row>
    <row r="122" spans="1:130" s="233" customFormat="1" ht="26.25" customHeight="1" x14ac:dyDescent="0.2">
      <c r="A122" s="1121"/>
      <c r="B122" s="1013"/>
      <c r="C122" s="986" t="s">
        <v>456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129</v>
      </c>
      <c r="AB122" s="1023"/>
      <c r="AC122" s="1023"/>
      <c r="AD122" s="1023"/>
      <c r="AE122" s="1024"/>
      <c r="AF122" s="1025" t="s">
        <v>470</v>
      </c>
      <c r="AG122" s="1023"/>
      <c r="AH122" s="1023"/>
      <c r="AI122" s="1023"/>
      <c r="AJ122" s="1024"/>
      <c r="AK122" s="1025" t="s">
        <v>413</v>
      </c>
      <c r="AL122" s="1023"/>
      <c r="AM122" s="1023"/>
      <c r="AN122" s="1023"/>
      <c r="AO122" s="1024"/>
      <c r="AP122" s="1026" t="s">
        <v>129</v>
      </c>
      <c r="AQ122" s="1027"/>
      <c r="AR122" s="1027"/>
      <c r="AS122" s="1027"/>
      <c r="AT122" s="1028"/>
      <c r="AU122" s="1058"/>
      <c r="AV122" s="1059"/>
      <c r="AW122" s="1059"/>
      <c r="AX122" s="1059"/>
      <c r="AY122" s="1060"/>
      <c r="AZ122" s="1037" t="s">
        <v>481</v>
      </c>
      <c r="BA122" s="1029"/>
      <c r="BB122" s="1029"/>
      <c r="BC122" s="1029"/>
      <c r="BD122" s="1029"/>
      <c r="BE122" s="1029"/>
      <c r="BF122" s="1029"/>
      <c r="BG122" s="1029"/>
      <c r="BH122" s="1029"/>
      <c r="BI122" s="1029"/>
      <c r="BJ122" s="1029"/>
      <c r="BK122" s="1029"/>
      <c r="BL122" s="1029"/>
      <c r="BM122" s="1029"/>
      <c r="BN122" s="1029"/>
      <c r="BO122" s="1029"/>
      <c r="BP122" s="1030"/>
      <c r="BQ122" s="1063">
        <v>3695834</v>
      </c>
      <c r="BR122" s="1064"/>
      <c r="BS122" s="1064"/>
      <c r="BT122" s="1064"/>
      <c r="BU122" s="1064"/>
      <c r="BV122" s="1064">
        <v>3616745</v>
      </c>
      <c r="BW122" s="1064"/>
      <c r="BX122" s="1064"/>
      <c r="BY122" s="1064"/>
      <c r="BZ122" s="1064"/>
      <c r="CA122" s="1064">
        <v>3577862</v>
      </c>
      <c r="CB122" s="1064"/>
      <c r="CC122" s="1064"/>
      <c r="CD122" s="1064"/>
      <c r="CE122" s="1064"/>
      <c r="CF122" s="1081">
        <v>115.6</v>
      </c>
      <c r="CG122" s="1082"/>
      <c r="CH122" s="1082"/>
      <c r="CI122" s="1082"/>
      <c r="CJ122" s="1082"/>
      <c r="CK122" s="1073"/>
      <c r="CL122" s="1074"/>
      <c r="CM122" s="1074"/>
      <c r="CN122" s="1074"/>
      <c r="CO122" s="1075"/>
      <c r="CP122" s="1083" t="s">
        <v>482</v>
      </c>
      <c r="CQ122" s="1084"/>
      <c r="CR122" s="1084"/>
      <c r="CS122" s="1084"/>
      <c r="CT122" s="1084"/>
      <c r="CU122" s="1084"/>
      <c r="CV122" s="1084"/>
      <c r="CW122" s="1084"/>
      <c r="CX122" s="1084"/>
      <c r="CY122" s="1084"/>
      <c r="CZ122" s="1084"/>
      <c r="DA122" s="1084"/>
      <c r="DB122" s="1084"/>
      <c r="DC122" s="1084"/>
      <c r="DD122" s="1084"/>
      <c r="DE122" s="1084"/>
      <c r="DF122" s="1085"/>
      <c r="DG122" s="989" t="s">
        <v>129</v>
      </c>
      <c r="DH122" s="990"/>
      <c r="DI122" s="990"/>
      <c r="DJ122" s="990"/>
      <c r="DK122" s="990"/>
      <c r="DL122" s="990" t="s">
        <v>129</v>
      </c>
      <c r="DM122" s="990"/>
      <c r="DN122" s="990"/>
      <c r="DO122" s="990"/>
      <c r="DP122" s="990"/>
      <c r="DQ122" s="990" t="s">
        <v>470</v>
      </c>
      <c r="DR122" s="990"/>
      <c r="DS122" s="990"/>
      <c r="DT122" s="990"/>
      <c r="DU122" s="990"/>
      <c r="DV122" s="991" t="s">
        <v>129</v>
      </c>
      <c r="DW122" s="991"/>
      <c r="DX122" s="991"/>
      <c r="DY122" s="991"/>
      <c r="DZ122" s="992"/>
    </row>
    <row r="123" spans="1:130" s="233" customFormat="1" ht="26.25" customHeight="1" x14ac:dyDescent="0.2">
      <c r="A123" s="1121"/>
      <c r="B123" s="1013"/>
      <c r="C123" s="986" t="s">
        <v>462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470</v>
      </c>
      <c r="AB123" s="1023"/>
      <c r="AC123" s="1023"/>
      <c r="AD123" s="1023"/>
      <c r="AE123" s="1024"/>
      <c r="AF123" s="1025" t="s">
        <v>129</v>
      </c>
      <c r="AG123" s="1023"/>
      <c r="AH123" s="1023"/>
      <c r="AI123" s="1023"/>
      <c r="AJ123" s="1024"/>
      <c r="AK123" s="1025" t="s">
        <v>470</v>
      </c>
      <c r="AL123" s="1023"/>
      <c r="AM123" s="1023"/>
      <c r="AN123" s="1023"/>
      <c r="AO123" s="1024"/>
      <c r="AP123" s="1026" t="s">
        <v>470</v>
      </c>
      <c r="AQ123" s="1027"/>
      <c r="AR123" s="1027"/>
      <c r="AS123" s="1027"/>
      <c r="AT123" s="1028"/>
      <c r="AU123" s="1061"/>
      <c r="AV123" s="1062"/>
      <c r="AW123" s="1062"/>
      <c r="AX123" s="1062"/>
      <c r="AY123" s="1062"/>
      <c r="AZ123" s="254" t="s">
        <v>188</v>
      </c>
      <c r="BA123" s="254"/>
      <c r="BB123" s="254"/>
      <c r="BC123" s="254"/>
      <c r="BD123" s="254"/>
      <c r="BE123" s="254"/>
      <c r="BF123" s="254"/>
      <c r="BG123" s="254"/>
      <c r="BH123" s="254"/>
      <c r="BI123" s="254"/>
      <c r="BJ123" s="254"/>
      <c r="BK123" s="254"/>
      <c r="BL123" s="254"/>
      <c r="BM123" s="254"/>
      <c r="BN123" s="254"/>
      <c r="BO123" s="1041" t="s">
        <v>483</v>
      </c>
      <c r="BP123" s="1069"/>
      <c r="BQ123" s="1127">
        <v>12915643</v>
      </c>
      <c r="BR123" s="1128"/>
      <c r="BS123" s="1128"/>
      <c r="BT123" s="1128"/>
      <c r="BU123" s="1128"/>
      <c r="BV123" s="1128">
        <v>15774819</v>
      </c>
      <c r="BW123" s="1128"/>
      <c r="BX123" s="1128"/>
      <c r="BY123" s="1128"/>
      <c r="BZ123" s="1128"/>
      <c r="CA123" s="1128">
        <v>15423524</v>
      </c>
      <c r="CB123" s="1128"/>
      <c r="CC123" s="1128"/>
      <c r="CD123" s="1128"/>
      <c r="CE123" s="1128"/>
      <c r="CF123" s="1065"/>
      <c r="CG123" s="1066"/>
      <c r="CH123" s="1066"/>
      <c r="CI123" s="1066"/>
      <c r="CJ123" s="1067"/>
      <c r="CK123" s="1073"/>
      <c r="CL123" s="1074"/>
      <c r="CM123" s="1074"/>
      <c r="CN123" s="1074"/>
      <c r="CO123" s="1075"/>
      <c r="CP123" s="1083" t="s">
        <v>484</v>
      </c>
      <c r="CQ123" s="1084"/>
      <c r="CR123" s="1084"/>
      <c r="CS123" s="1084"/>
      <c r="CT123" s="1084"/>
      <c r="CU123" s="1084"/>
      <c r="CV123" s="1084"/>
      <c r="CW123" s="1084"/>
      <c r="CX123" s="1084"/>
      <c r="CY123" s="1084"/>
      <c r="CZ123" s="1084"/>
      <c r="DA123" s="1084"/>
      <c r="DB123" s="1084"/>
      <c r="DC123" s="1084"/>
      <c r="DD123" s="1084"/>
      <c r="DE123" s="1084"/>
      <c r="DF123" s="1085"/>
      <c r="DG123" s="1022" t="s">
        <v>129</v>
      </c>
      <c r="DH123" s="1023"/>
      <c r="DI123" s="1023"/>
      <c r="DJ123" s="1023"/>
      <c r="DK123" s="1024"/>
      <c r="DL123" s="1025" t="s">
        <v>470</v>
      </c>
      <c r="DM123" s="1023"/>
      <c r="DN123" s="1023"/>
      <c r="DO123" s="1023"/>
      <c r="DP123" s="1024"/>
      <c r="DQ123" s="1025" t="s">
        <v>129</v>
      </c>
      <c r="DR123" s="1023"/>
      <c r="DS123" s="1023"/>
      <c r="DT123" s="1023"/>
      <c r="DU123" s="1024"/>
      <c r="DV123" s="1026" t="s">
        <v>470</v>
      </c>
      <c r="DW123" s="1027"/>
      <c r="DX123" s="1027"/>
      <c r="DY123" s="1027"/>
      <c r="DZ123" s="1028"/>
    </row>
    <row r="124" spans="1:130" s="233" customFormat="1" ht="26.25" customHeight="1" thickBot="1" x14ac:dyDescent="0.25">
      <c r="A124" s="1121"/>
      <c r="B124" s="1013"/>
      <c r="C124" s="986" t="s">
        <v>465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470</v>
      </c>
      <c r="AB124" s="1023"/>
      <c r="AC124" s="1023"/>
      <c r="AD124" s="1023"/>
      <c r="AE124" s="1024"/>
      <c r="AF124" s="1025" t="s">
        <v>129</v>
      </c>
      <c r="AG124" s="1023"/>
      <c r="AH124" s="1023"/>
      <c r="AI124" s="1023"/>
      <c r="AJ124" s="1024"/>
      <c r="AK124" s="1025" t="s">
        <v>469</v>
      </c>
      <c r="AL124" s="1023"/>
      <c r="AM124" s="1023"/>
      <c r="AN124" s="1023"/>
      <c r="AO124" s="1024"/>
      <c r="AP124" s="1026" t="s">
        <v>470</v>
      </c>
      <c r="AQ124" s="1027"/>
      <c r="AR124" s="1027"/>
      <c r="AS124" s="1027"/>
      <c r="AT124" s="1028"/>
      <c r="AU124" s="1123" t="s">
        <v>485</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129</v>
      </c>
      <c r="BR124" s="1091"/>
      <c r="BS124" s="1091"/>
      <c r="BT124" s="1091"/>
      <c r="BU124" s="1091"/>
      <c r="BV124" s="1091" t="s">
        <v>470</v>
      </c>
      <c r="BW124" s="1091"/>
      <c r="BX124" s="1091"/>
      <c r="BY124" s="1091"/>
      <c r="BZ124" s="1091"/>
      <c r="CA124" s="1091" t="s">
        <v>470</v>
      </c>
      <c r="CB124" s="1091"/>
      <c r="CC124" s="1091"/>
      <c r="CD124" s="1091"/>
      <c r="CE124" s="1091"/>
      <c r="CF124" s="1092"/>
      <c r="CG124" s="1093"/>
      <c r="CH124" s="1093"/>
      <c r="CI124" s="1093"/>
      <c r="CJ124" s="1094"/>
      <c r="CK124" s="1076"/>
      <c r="CL124" s="1076"/>
      <c r="CM124" s="1076"/>
      <c r="CN124" s="1076"/>
      <c r="CO124" s="1077"/>
      <c r="CP124" s="1083" t="s">
        <v>486</v>
      </c>
      <c r="CQ124" s="1084"/>
      <c r="CR124" s="1084"/>
      <c r="CS124" s="1084"/>
      <c r="CT124" s="1084"/>
      <c r="CU124" s="1084"/>
      <c r="CV124" s="1084"/>
      <c r="CW124" s="1084"/>
      <c r="CX124" s="1084"/>
      <c r="CY124" s="1084"/>
      <c r="CZ124" s="1084"/>
      <c r="DA124" s="1084"/>
      <c r="DB124" s="1084"/>
      <c r="DC124" s="1084"/>
      <c r="DD124" s="1084"/>
      <c r="DE124" s="1084"/>
      <c r="DF124" s="1085"/>
      <c r="DG124" s="1068" t="s">
        <v>470</v>
      </c>
      <c r="DH124" s="1050"/>
      <c r="DI124" s="1050"/>
      <c r="DJ124" s="1050"/>
      <c r="DK124" s="1051"/>
      <c r="DL124" s="1049" t="s">
        <v>469</v>
      </c>
      <c r="DM124" s="1050"/>
      <c r="DN124" s="1050"/>
      <c r="DO124" s="1050"/>
      <c r="DP124" s="1051"/>
      <c r="DQ124" s="1049" t="s">
        <v>129</v>
      </c>
      <c r="DR124" s="1050"/>
      <c r="DS124" s="1050"/>
      <c r="DT124" s="1050"/>
      <c r="DU124" s="1051"/>
      <c r="DV124" s="1052" t="s">
        <v>473</v>
      </c>
      <c r="DW124" s="1053"/>
      <c r="DX124" s="1053"/>
      <c r="DY124" s="1053"/>
      <c r="DZ124" s="1054"/>
    </row>
    <row r="125" spans="1:130" s="233" customFormat="1" ht="26.25" customHeight="1" x14ac:dyDescent="0.2">
      <c r="A125" s="1121"/>
      <c r="B125" s="1013"/>
      <c r="C125" s="986" t="s">
        <v>468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413</v>
      </c>
      <c r="AB125" s="1023"/>
      <c r="AC125" s="1023"/>
      <c r="AD125" s="1023"/>
      <c r="AE125" s="1024"/>
      <c r="AF125" s="1025" t="s">
        <v>470</v>
      </c>
      <c r="AG125" s="1023"/>
      <c r="AH125" s="1023"/>
      <c r="AI125" s="1023"/>
      <c r="AJ125" s="1024"/>
      <c r="AK125" s="1025" t="s">
        <v>129</v>
      </c>
      <c r="AL125" s="1023"/>
      <c r="AM125" s="1023"/>
      <c r="AN125" s="1023"/>
      <c r="AO125" s="1024"/>
      <c r="AP125" s="1026" t="s">
        <v>469</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487</v>
      </c>
      <c r="CL125" s="1071"/>
      <c r="CM125" s="1071"/>
      <c r="CN125" s="1071"/>
      <c r="CO125" s="1072"/>
      <c r="CP125" s="993" t="s">
        <v>488</v>
      </c>
      <c r="CQ125" s="961"/>
      <c r="CR125" s="961"/>
      <c r="CS125" s="961"/>
      <c r="CT125" s="961"/>
      <c r="CU125" s="961"/>
      <c r="CV125" s="961"/>
      <c r="CW125" s="961"/>
      <c r="CX125" s="961"/>
      <c r="CY125" s="961"/>
      <c r="CZ125" s="961"/>
      <c r="DA125" s="961"/>
      <c r="DB125" s="961"/>
      <c r="DC125" s="961"/>
      <c r="DD125" s="961"/>
      <c r="DE125" s="961"/>
      <c r="DF125" s="962"/>
      <c r="DG125" s="994" t="s">
        <v>469</v>
      </c>
      <c r="DH125" s="995"/>
      <c r="DI125" s="995"/>
      <c r="DJ125" s="995"/>
      <c r="DK125" s="995"/>
      <c r="DL125" s="995" t="s">
        <v>470</v>
      </c>
      <c r="DM125" s="995"/>
      <c r="DN125" s="995"/>
      <c r="DO125" s="995"/>
      <c r="DP125" s="995"/>
      <c r="DQ125" s="995" t="s">
        <v>129</v>
      </c>
      <c r="DR125" s="995"/>
      <c r="DS125" s="995"/>
      <c r="DT125" s="995"/>
      <c r="DU125" s="995"/>
      <c r="DV125" s="996" t="s">
        <v>413</v>
      </c>
      <c r="DW125" s="996"/>
      <c r="DX125" s="996"/>
      <c r="DY125" s="996"/>
      <c r="DZ125" s="997"/>
    </row>
    <row r="126" spans="1:130" s="233" customFormat="1" ht="26.25" customHeight="1" thickBot="1" x14ac:dyDescent="0.25">
      <c r="A126" s="1121"/>
      <c r="B126" s="1013"/>
      <c r="C126" s="986" t="s">
        <v>472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470</v>
      </c>
      <c r="AB126" s="1023"/>
      <c r="AC126" s="1023"/>
      <c r="AD126" s="1023"/>
      <c r="AE126" s="1024"/>
      <c r="AF126" s="1025" t="s">
        <v>129</v>
      </c>
      <c r="AG126" s="1023"/>
      <c r="AH126" s="1023"/>
      <c r="AI126" s="1023"/>
      <c r="AJ126" s="1024"/>
      <c r="AK126" s="1025" t="s">
        <v>129</v>
      </c>
      <c r="AL126" s="1023"/>
      <c r="AM126" s="1023"/>
      <c r="AN126" s="1023"/>
      <c r="AO126" s="1024"/>
      <c r="AP126" s="1026" t="s">
        <v>470</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489</v>
      </c>
      <c r="CQ126" s="987"/>
      <c r="CR126" s="987"/>
      <c r="CS126" s="987"/>
      <c r="CT126" s="987"/>
      <c r="CU126" s="987"/>
      <c r="CV126" s="987"/>
      <c r="CW126" s="987"/>
      <c r="CX126" s="987"/>
      <c r="CY126" s="987"/>
      <c r="CZ126" s="987"/>
      <c r="DA126" s="987"/>
      <c r="DB126" s="987"/>
      <c r="DC126" s="987"/>
      <c r="DD126" s="987"/>
      <c r="DE126" s="987"/>
      <c r="DF126" s="988"/>
      <c r="DG126" s="989" t="s">
        <v>470</v>
      </c>
      <c r="DH126" s="990"/>
      <c r="DI126" s="990"/>
      <c r="DJ126" s="990"/>
      <c r="DK126" s="990"/>
      <c r="DL126" s="990" t="s">
        <v>478</v>
      </c>
      <c r="DM126" s="990"/>
      <c r="DN126" s="990"/>
      <c r="DO126" s="990"/>
      <c r="DP126" s="990"/>
      <c r="DQ126" s="990" t="s">
        <v>129</v>
      </c>
      <c r="DR126" s="990"/>
      <c r="DS126" s="990"/>
      <c r="DT126" s="990"/>
      <c r="DU126" s="990"/>
      <c r="DV126" s="991" t="s">
        <v>129</v>
      </c>
      <c r="DW126" s="991"/>
      <c r="DX126" s="991"/>
      <c r="DY126" s="991"/>
      <c r="DZ126" s="992"/>
    </row>
    <row r="127" spans="1:130" s="233" customFormat="1" ht="26.25" customHeight="1" x14ac:dyDescent="0.2">
      <c r="A127" s="1122"/>
      <c r="B127" s="1015"/>
      <c r="C127" s="1037" t="s">
        <v>490</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470</v>
      </c>
      <c r="AB127" s="1023"/>
      <c r="AC127" s="1023"/>
      <c r="AD127" s="1023"/>
      <c r="AE127" s="1024"/>
      <c r="AF127" s="1025" t="s">
        <v>470</v>
      </c>
      <c r="AG127" s="1023"/>
      <c r="AH127" s="1023"/>
      <c r="AI127" s="1023"/>
      <c r="AJ127" s="1024"/>
      <c r="AK127" s="1025" t="s">
        <v>129</v>
      </c>
      <c r="AL127" s="1023"/>
      <c r="AM127" s="1023"/>
      <c r="AN127" s="1023"/>
      <c r="AO127" s="1024"/>
      <c r="AP127" s="1026" t="s">
        <v>470</v>
      </c>
      <c r="AQ127" s="1027"/>
      <c r="AR127" s="1027"/>
      <c r="AS127" s="1027"/>
      <c r="AT127" s="1028"/>
      <c r="AU127" s="235"/>
      <c r="AV127" s="235"/>
      <c r="AW127" s="235"/>
      <c r="AX127" s="1095" t="s">
        <v>491</v>
      </c>
      <c r="AY127" s="1096"/>
      <c r="AZ127" s="1096"/>
      <c r="BA127" s="1096"/>
      <c r="BB127" s="1096"/>
      <c r="BC127" s="1096"/>
      <c r="BD127" s="1096"/>
      <c r="BE127" s="1097"/>
      <c r="BF127" s="1098" t="s">
        <v>492</v>
      </c>
      <c r="BG127" s="1096"/>
      <c r="BH127" s="1096"/>
      <c r="BI127" s="1096"/>
      <c r="BJ127" s="1096"/>
      <c r="BK127" s="1096"/>
      <c r="BL127" s="1097"/>
      <c r="BM127" s="1098" t="s">
        <v>493</v>
      </c>
      <c r="BN127" s="1096"/>
      <c r="BO127" s="1096"/>
      <c r="BP127" s="1096"/>
      <c r="BQ127" s="1096"/>
      <c r="BR127" s="1096"/>
      <c r="BS127" s="1097"/>
      <c r="BT127" s="1098" t="s">
        <v>494</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495</v>
      </c>
      <c r="CQ127" s="987"/>
      <c r="CR127" s="987"/>
      <c r="CS127" s="987"/>
      <c r="CT127" s="987"/>
      <c r="CU127" s="987"/>
      <c r="CV127" s="987"/>
      <c r="CW127" s="987"/>
      <c r="CX127" s="987"/>
      <c r="CY127" s="987"/>
      <c r="CZ127" s="987"/>
      <c r="DA127" s="987"/>
      <c r="DB127" s="987"/>
      <c r="DC127" s="987"/>
      <c r="DD127" s="987"/>
      <c r="DE127" s="987"/>
      <c r="DF127" s="988"/>
      <c r="DG127" s="989" t="s">
        <v>129</v>
      </c>
      <c r="DH127" s="990"/>
      <c r="DI127" s="990"/>
      <c r="DJ127" s="990"/>
      <c r="DK127" s="990"/>
      <c r="DL127" s="990" t="s">
        <v>470</v>
      </c>
      <c r="DM127" s="990"/>
      <c r="DN127" s="990"/>
      <c r="DO127" s="990"/>
      <c r="DP127" s="990"/>
      <c r="DQ127" s="990" t="s">
        <v>470</v>
      </c>
      <c r="DR127" s="990"/>
      <c r="DS127" s="990"/>
      <c r="DT127" s="990"/>
      <c r="DU127" s="990"/>
      <c r="DV127" s="991" t="s">
        <v>473</v>
      </c>
      <c r="DW127" s="991"/>
      <c r="DX127" s="991"/>
      <c r="DY127" s="991"/>
      <c r="DZ127" s="992"/>
    </row>
    <row r="128" spans="1:130" s="233" customFormat="1" ht="26.25" customHeight="1" thickBot="1" x14ac:dyDescent="0.25">
      <c r="A128" s="1105" t="s">
        <v>496</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497</v>
      </c>
      <c r="X128" s="1107"/>
      <c r="Y128" s="1107"/>
      <c r="Z128" s="1108"/>
      <c r="AA128" s="1109">
        <v>229</v>
      </c>
      <c r="AB128" s="1110"/>
      <c r="AC128" s="1110"/>
      <c r="AD128" s="1110"/>
      <c r="AE128" s="1111"/>
      <c r="AF128" s="1112">
        <v>229</v>
      </c>
      <c r="AG128" s="1110"/>
      <c r="AH128" s="1110"/>
      <c r="AI128" s="1110"/>
      <c r="AJ128" s="1111"/>
      <c r="AK128" s="1112">
        <v>469</v>
      </c>
      <c r="AL128" s="1110"/>
      <c r="AM128" s="1110"/>
      <c r="AN128" s="1110"/>
      <c r="AO128" s="1111"/>
      <c r="AP128" s="1113"/>
      <c r="AQ128" s="1114"/>
      <c r="AR128" s="1114"/>
      <c r="AS128" s="1114"/>
      <c r="AT128" s="1115"/>
      <c r="AU128" s="235"/>
      <c r="AV128" s="235"/>
      <c r="AW128" s="235"/>
      <c r="AX128" s="960" t="s">
        <v>498</v>
      </c>
      <c r="AY128" s="961"/>
      <c r="AZ128" s="961"/>
      <c r="BA128" s="961"/>
      <c r="BB128" s="961"/>
      <c r="BC128" s="961"/>
      <c r="BD128" s="961"/>
      <c r="BE128" s="962"/>
      <c r="BF128" s="1116" t="s">
        <v>129</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499</v>
      </c>
      <c r="CQ128" s="790"/>
      <c r="CR128" s="790"/>
      <c r="CS128" s="790"/>
      <c r="CT128" s="790"/>
      <c r="CU128" s="790"/>
      <c r="CV128" s="790"/>
      <c r="CW128" s="790"/>
      <c r="CX128" s="790"/>
      <c r="CY128" s="790"/>
      <c r="CZ128" s="790"/>
      <c r="DA128" s="790"/>
      <c r="DB128" s="790"/>
      <c r="DC128" s="790"/>
      <c r="DD128" s="790"/>
      <c r="DE128" s="790"/>
      <c r="DF128" s="1100"/>
      <c r="DG128" s="1101">
        <v>4118</v>
      </c>
      <c r="DH128" s="1102"/>
      <c r="DI128" s="1102"/>
      <c r="DJ128" s="1102"/>
      <c r="DK128" s="1102"/>
      <c r="DL128" s="1102">
        <v>2879</v>
      </c>
      <c r="DM128" s="1102"/>
      <c r="DN128" s="1102"/>
      <c r="DO128" s="1102"/>
      <c r="DP128" s="1102"/>
      <c r="DQ128" s="1102">
        <v>1654</v>
      </c>
      <c r="DR128" s="1102"/>
      <c r="DS128" s="1102"/>
      <c r="DT128" s="1102"/>
      <c r="DU128" s="1102"/>
      <c r="DV128" s="1103">
        <v>0.1</v>
      </c>
      <c r="DW128" s="1103"/>
      <c r="DX128" s="1103"/>
      <c r="DY128" s="1103"/>
      <c r="DZ128" s="1104"/>
    </row>
    <row r="129" spans="1:131" s="233" customFormat="1" ht="26.25" customHeight="1" x14ac:dyDescent="0.2">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500</v>
      </c>
      <c r="X129" s="1135"/>
      <c r="Y129" s="1135"/>
      <c r="Z129" s="1136"/>
      <c r="AA129" s="1022">
        <v>3047409</v>
      </c>
      <c r="AB129" s="1023"/>
      <c r="AC129" s="1023"/>
      <c r="AD129" s="1023"/>
      <c r="AE129" s="1024"/>
      <c r="AF129" s="1025">
        <v>3237944</v>
      </c>
      <c r="AG129" s="1023"/>
      <c r="AH129" s="1023"/>
      <c r="AI129" s="1023"/>
      <c r="AJ129" s="1024"/>
      <c r="AK129" s="1025">
        <v>3483055</v>
      </c>
      <c r="AL129" s="1023"/>
      <c r="AM129" s="1023"/>
      <c r="AN129" s="1023"/>
      <c r="AO129" s="1024"/>
      <c r="AP129" s="1137"/>
      <c r="AQ129" s="1138"/>
      <c r="AR129" s="1138"/>
      <c r="AS129" s="1138"/>
      <c r="AT129" s="1139"/>
      <c r="AU129" s="236"/>
      <c r="AV129" s="236"/>
      <c r="AW129" s="236"/>
      <c r="AX129" s="1129" t="s">
        <v>501</v>
      </c>
      <c r="AY129" s="987"/>
      <c r="AZ129" s="987"/>
      <c r="BA129" s="987"/>
      <c r="BB129" s="987"/>
      <c r="BC129" s="987"/>
      <c r="BD129" s="987"/>
      <c r="BE129" s="988"/>
      <c r="BF129" s="1130" t="s">
        <v>129</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98" t="s">
        <v>502</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503</v>
      </c>
      <c r="X130" s="1135"/>
      <c r="Y130" s="1135"/>
      <c r="Z130" s="1136"/>
      <c r="AA130" s="1022">
        <v>401088</v>
      </c>
      <c r="AB130" s="1023"/>
      <c r="AC130" s="1023"/>
      <c r="AD130" s="1023"/>
      <c r="AE130" s="1024"/>
      <c r="AF130" s="1025">
        <v>396911</v>
      </c>
      <c r="AG130" s="1023"/>
      <c r="AH130" s="1023"/>
      <c r="AI130" s="1023"/>
      <c r="AJ130" s="1024"/>
      <c r="AK130" s="1025">
        <v>388054</v>
      </c>
      <c r="AL130" s="1023"/>
      <c r="AM130" s="1023"/>
      <c r="AN130" s="1023"/>
      <c r="AO130" s="1024"/>
      <c r="AP130" s="1137"/>
      <c r="AQ130" s="1138"/>
      <c r="AR130" s="1138"/>
      <c r="AS130" s="1138"/>
      <c r="AT130" s="1139"/>
      <c r="AU130" s="236"/>
      <c r="AV130" s="236"/>
      <c r="AW130" s="236"/>
      <c r="AX130" s="1129" t="s">
        <v>504</v>
      </c>
      <c r="AY130" s="987"/>
      <c r="AZ130" s="987"/>
      <c r="BA130" s="987"/>
      <c r="BB130" s="987"/>
      <c r="BC130" s="987"/>
      <c r="BD130" s="987"/>
      <c r="BE130" s="988"/>
      <c r="BF130" s="1165">
        <v>0</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505</v>
      </c>
      <c r="X131" s="1172"/>
      <c r="Y131" s="1172"/>
      <c r="Z131" s="1173"/>
      <c r="AA131" s="1068">
        <v>2646321</v>
      </c>
      <c r="AB131" s="1050"/>
      <c r="AC131" s="1050"/>
      <c r="AD131" s="1050"/>
      <c r="AE131" s="1051"/>
      <c r="AF131" s="1049">
        <v>2841033</v>
      </c>
      <c r="AG131" s="1050"/>
      <c r="AH131" s="1050"/>
      <c r="AI131" s="1050"/>
      <c r="AJ131" s="1051"/>
      <c r="AK131" s="1049">
        <v>3095001</v>
      </c>
      <c r="AL131" s="1050"/>
      <c r="AM131" s="1050"/>
      <c r="AN131" s="1050"/>
      <c r="AO131" s="1051"/>
      <c r="AP131" s="1174"/>
      <c r="AQ131" s="1175"/>
      <c r="AR131" s="1175"/>
      <c r="AS131" s="1175"/>
      <c r="AT131" s="1176"/>
      <c r="AU131" s="236"/>
      <c r="AV131" s="236"/>
      <c r="AW131" s="236"/>
      <c r="AX131" s="1147" t="s">
        <v>506</v>
      </c>
      <c r="AY131" s="790"/>
      <c r="AZ131" s="790"/>
      <c r="BA131" s="790"/>
      <c r="BB131" s="790"/>
      <c r="BC131" s="790"/>
      <c r="BD131" s="790"/>
      <c r="BE131" s="1100"/>
      <c r="BF131" s="1148" t="s">
        <v>413</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4" t="s">
        <v>507</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508</v>
      </c>
      <c r="W132" s="1158"/>
      <c r="X132" s="1158"/>
      <c r="Y132" s="1158"/>
      <c r="Z132" s="1159"/>
      <c r="AA132" s="1160">
        <v>0.38993757699999998</v>
      </c>
      <c r="AB132" s="1161"/>
      <c r="AC132" s="1161"/>
      <c r="AD132" s="1161"/>
      <c r="AE132" s="1162"/>
      <c r="AF132" s="1163">
        <v>9.4613473000000003E-2</v>
      </c>
      <c r="AG132" s="1161"/>
      <c r="AH132" s="1161"/>
      <c r="AI132" s="1161"/>
      <c r="AJ132" s="1162"/>
      <c r="AK132" s="1163">
        <v>-0.53263310699999999</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509</v>
      </c>
      <c r="W133" s="1141"/>
      <c r="X133" s="1141"/>
      <c r="Y133" s="1141"/>
      <c r="Z133" s="1142"/>
      <c r="AA133" s="1143">
        <v>1.5</v>
      </c>
      <c r="AB133" s="1144"/>
      <c r="AC133" s="1144"/>
      <c r="AD133" s="1144"/>
      <c r="AE133" s="1145"/>
      <c r="AF133" s="1143">
        <v>0.5</v>
      </c>
      <c r="AG133" s="1144"/>
      <c r="AH133" s="1144"/>
      <c r="AI133" s="1144"/>
      <c r="AJ133" s="1145"/>
      <c r="AK133" s="1143">
        <v>0</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vDeoOfcpZwD3YyIM/NTogEXlcwx/Pik2c7o2IH14dXjMNiKPSB9Z7eBaI5huqoZSzS9Ce03SEGn2j9dUIYZZTw==" saltValue="q7qhI/ZrjiGhgOhD8WndT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Y10" sqref="AY10:BM10"/>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510</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Vn+6NGl6luXBSbs+eF/BGh4BhhQgSVtAFBK58MiMpZVeSotDZvnKxu/5GOBdLb/SsIZz9AocudhAIIvs/l0p7A==" saltValue="aGdyFlctcYc8l/G5S8RG2A=="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Y10" sqref="AY10:BM10"/>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SxYH3phzg0b0apDI3j26TVSV2HDOpalPHu+aV9OkY+XBqQ/9ZvPQFuAbo9kMgx4QvO7pXi14AdvMfVAXMKMA==" saltValue="YVn/FZ27MqzynDjHbXBJO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Y10" sqref="AY10:BM10"/>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513</v>
      </c>
      <c r="AP7" s="275"/>
      <c r="AQ7" s="276" t="s">
        <v>514</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515</v>
      </c>
      <c r="AQ8" s="282" t="s">
        <v>516</v>
      </c>
      <c r="AR8" s="283" t="s">
        <v>517</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518</v>
      </c>
      <c r="AL9" s="1181"/>
      <c r="AM9" s="1181"/>
      <c r="AN9" s="1182"/>
      <c r="AO9" s="284">
        <v>961755</v>
      </c>
      <c r="AP9" s="284">
        <v>143932</v>
      </c>
      <c r="AQ9" s="285">
        <v>242692</v>
      </c>
      <c r="AR9" s="286">
        <v>-40.700000000000003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519</v>
      </c>
      <c r="AL10" s="1181"/>
      <c r="AM10" s="1181"/>
      <c r="AN10" s="1182"/>
      <c r="AO10" s="287">
        <v>132870</v>
      </c>
      <c r="AP10" s="287">
        <v>19885</v>
      </c>
      <c r="AQ10" s="288">
        <v>27094</v>
      </c>
      <c r="AR10" s="289">
        <v>-26.6</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520</v>
      </c>
      <c r="AL11" s="1181"/>
      <c r="AM11" s="1181"/>
      <c r="AN11" s="1182"/>
      <c r="AO11" s="287" t="s">
        <v>521</v>
      </c>
      <c r="AP11" s="287" t="s">
        <v>521</v>
      </c>
      <c r="AQ11" s="288">
        <v>4163</v>
      </c>
      <c r="AR11" s="289" t="s">
        <v>521</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522</v>
      </c>
      <c r="AL12" s="1181"/>
      <c r="AM12" s="1181"/>
      <c r="AN12" s="1182"/>
      <c r="AO12" s="287" t="s">
        <v>521</v>
      </c>
      <c r="AP12" s="287" t="s">
        <v>521</v>
      </c>
      <c r="AQ12" s="288" t="s">
        <v>521</v>
      </c>
      <c r="AR12" s="289" t="s">
        <v>521</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523</v>
      </c>
      <c r="AL13" s="1181"/>
      <c r="AM13" s="1181"/>
      <c r="AN13" s="1182"/>
      <c r="AO13" s="287">
        <v>64030</v>
      </c>
      <c r="AP13" s="287">
        <v>9582</v>
      </c>
      <c r="AQ13" s="288">
        <v>8881</v>
      </c>
      <c r="AR13" s="289">
        <v>7.9</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524</v>
      </c>
      <c r="AL14" s="1181"/>
      <c r="AM14" s="1181"/>
      <c r="AN14" s="1182"/>
      <c r="AO14" s="287">
        <v>72566</v>
      </c>
      <c r="AP14" s="287">
        <v>10860</v>
      </c>
      <c r="AQ14" s="288">
        <v>5165</v>
      </c>
      <c r="AR14" s="289">
        <v>110.3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525</v>
      </c>
      <c r="AL15" s="1184"/>
      <c r="AM15" s="1184"/>
      <c r="AN15" s="1185"/>
      <c r="AO15" s="287">
        <v>-78778</v>
      </c>
      <c r="AP15" s="287">
        <v>-11790</v>
      </c>
      <c r="AQ15" s="288">
        <v>-18870</v>
      </c>
      <c r="AR15" s="289">
        <v>-37.5</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188</v>
      </c>
      <c r="AL16" s="1184"/>
      <c r="AM16" s="1184"/>
      <c r="AN16" s="1185"/>
      <c r="AO16" s="287">
        <v>1152443</v>
      </c>
      <c r="AP16" s="287">
        <v>172470</v>
      </c>
      <c r="AQ16" s="288">
        <v>269124</v>
      </c>
      <c r="AR16" s="289">
        <v>-35.9</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530</v>
      </c>
      <c r="AL21" s="1187"/>
      <c r="AM21" s="1187"/>
      <c r="AN21" s="1188"/>
      <c r="AO21" s="300">
        <v>15.56</v>
      </c>
      <c r="AP21" s="301">
        <v>24.07</v>
      </c>
      <c r="AQ21" s="302">
        <v>-8.51</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531</v>
      </c>
      <c r="AL22" s="1187"/>
      <c r="AM22" s="1187"/>
      <c r="AN22" s="1188"/>
      <c r="AO22" s="305">
        <v>97.1</v>
      </c>
      <c r="AP22" s="306">
        <v>94.6</v>
      </c>
      <c r="AQ22" s="307">
        <v>2.5</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77" t="s">
        <v>532</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ht="13.2" x14ac:dyDescent="0.2">
      <c r="A27" s="312"/>
      <c r="AO27" s="265"/>
      <c r="AP27" s="265"/>
      <c r="AQ27" s="265"/>
      <c r="AR27" s="265"/>
      <c r="AS27" s="265"/>
      <c r="AT27" s="265"/>
    </row>
    <row r="28" spans="1:46" ht="16.2" x14ac:dyDescent="0.2">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513</v>
      </c>
      <c r="AP30" s="275"/>
      <c r="AQ30" s="276" t="s">
        <v>514</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515</v>
      </c>
      <c r="AQ31" s="282" t="s">
        <v>516</v>
      </c>
      <c r="AR31" s="283" t="s">
        <v>517</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535</v>
      </c>
      <c r="AL32" s="1195"/>
      <c r="AM32" s="1195"/>
      <c r="AN32" s="1196"/>
      <c r="AO32" s="315">
        <v>117209</v>
      </c>
      <c r="AP32" s="315">
        <v>17541</v>
      </c>
      <c r="AQ32" s="316">
        <v>141234</v>
      </c>
      <c r="AR32" s="317">
        <v>-87.6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536</v>
      </c>
      <c r="AL33" s="1195"/>
      <c r="AM33" s="1195"/>
      <c r="AN33" s="1196"/>
      <c r="AO33" s="315" t="s">
        <v>521</v>
      </c>
      <c r="AP33" s="315" t="s">
        <v>521</v>
      </c>
      <c r="AQ33" s="316" t="s">
        <v>521</v>
      </c>
      <c r="AR33" s="317" t="s">
        <v>521</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537</v>
      </c>
      <c r="AL34" s="1195"/>
      <c r="AM34" s="1195"/>
      <c r="AN34" s="1196"/>
      <c r="AO34" s="315" t="s">
        <v>521</v>
      </c>
      <c r="AP34" s="315" t="s">
        <v>521</v>
      </c>
      <c r="AQ34" s="316" t="s">
        <v>521</v>
      </c>
      <c r="AR34" s="317" t="s">
        <v>521</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538</v>
      </c>
      <c r="AL35" s="1195"/>
      <c r="AM35" s="1195"/>
      <c r="AN35" s="1196"/>
      <c r="AO35" s="315">
        <v>206111</v>
      </c>
      <c r="AP35" s="315">
        <v>30846</v>
      </c>
      <c r="AQ35" s="316">
        <v>30523</v>
      </c>
      <c r="AR35" s="317">
        <v>1.1000000000000001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539</v>
      </c>
      <c r="AL36" s="1195"/>
      <c r="AM36" s="1195"/>
      <c r="AN36" s="1196"/>
      <c r="AO36" s="315">
        <v>48718</v>
      </c>
      <c r="AP36" s="315">
        <v>7291</v>
      </c>
      <c r="AQ36" s="316">
        <v>4602</v>
      </c>
      <c r="AR36" s="317">
        <v>58.4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540</v>
      </c>
      <c r="AL37" s="1195"/>
      <c r="AM37" s="1195"/>
      <c r="AN37" s="1196"/>
      <c r="AO37" s="315" t="s">
        <v>521</v>
      </c>
      <c r="AP37" s="315" t="s">
        <v>521</v>
      </c>
      <c r="AQ37" s="316">
        <v>937</v>
      </c>
      <c r="AR37" s="317" t="s">
        <v>521</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541</v>
      </c>
      <c r="AL38" s="1198"/>
      <c r="AM38" s="1198"/>
      <c r="AN38" s="1199"/>
      <c r="AO38" s="318" t="s">
        <v>521</v>
      </c>
      <c r="AP38" s="318" t="s">
        <v>521</v>
      </c>
      <c r="AQ38" s="319">
        <v>14</v>
      </c>
      <c r="AR38" s="307" t="s">
        <v>521</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542</v>
      </c>
      <c r="AL39" s="1198"/>
      <c r="AM39" s="1198"/>
      <c r="AN39" s="1199"/>
      <c r="AO39" s="315">
        <v>-469</v>
      </c>
      <c r="AP39" s="315">
        <v>-70</v>
      </c>
      <c r="AQ39" s="316">
        <v>-6455</v>
      </c>
      <c r="AR39" s="317">
        <v>-98.9</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543</v>
      </c>
      <c r="AL40" s="1195"/>
      <c r="AM40" s="1195"/>
      <c r="AN40" s="1196"/>
      <c r="AO40" s="315">
        <v>-388054</v>
      </c>
      <c r="AP40" s="315">
        <v>-58075</v>
      </c>
      <c r="AQ40" s="316">
        <v>-126702</v>
      </c>
      <c r="AR40" s="317">
        <v>-54.2</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300</v>
      </c>
      <c r="AL41" s="1201"/>
      <c r="AM41" s="1201"/>
      <c r="AN41" s="1202"/>
      <c r="AO41" s="315">
        <v>-16485</v>
      </c>
      <c r="AP41" s="315">
        <v>-2467</v>
      </c>
      <c r="AQ41" s="316">
        <v>44155</v>
      </c>
      <c r="AR41" s="317">
        <v>-105.6</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513</v>
      </c>
      <c r="AN49" s="1191" t="s">
        <v>547</v>
      </c>
      <c r="AO49" s="1192"/>
      <c r="AP49" s="1192"/>
      <c r="AQ49" s="1192"/>
      <c r="AR49" s="1193"/>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548</v>
      </c>
      <c r="AO50" s="332" t="s">
        <v>549</v>
      </c>
      <c r="AP50" s="333" t="s">
        <v>550</v>
      </c>
      <c r="AQ50" s="334" t="s">
        <v>551</v>
      </c>
      <c r="AR50" s="335" t="s">
        <v>552</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7054203</v>
      </c>
      <c r="AN51" s="337">
        <v>987569</v>
      </c>
      <c r="AO51" s="338">
        <v>12</v>
      </c>
      <c r="AP51" s="339">
        <v>267911</v>
      </c>
      <c r="AQ51" s="340">
        <v>12.6</v>
      </c>
      <c r="AR51" s="341">
        <v>-0.6</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2371086</v>
      </c>
      <c r="AN52" s="345">
        <v>331945</v>
      </c>
      <c r="AO52" s="346">
        <v>151.19999999999999</v>
      </c>
      <c r="AP52" s="347">
        <v>106425</v>
      </c>
      <c r="AQ52" s="348">
        <v>-3.6</v>
      </c>
      <c r="AR52" s="349">
        <v>154.80000000000001</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9027231</v>
      </c>
      <c r="AN53" s="337">
        <v>1294784</v>
      </c>
      <c r="AO53" s="338">
        <v>31.1</v>
      </c>
      <c r="AP53" s="339">
        <v>228215</v>
      </c>
      <c r="AQ53" s="340">
        <v>-14.8</v>
      </c>
      <c r="AR53" s="341">
        <v>45.9</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2307297</v>
      </c>
      <c r="AN54" s="345">
        <v>330938</v>
      </c>
      <c r="AO54" s="346">
        <v>-0.3</v>
      </c>
      <c r="AP54" s="347">
        <v>117571</v>
      </c>
      <c r="AQ54" s="348">
        <v>10.5</v>
      </c>
      <c r="AR54" s="349">
        <v>-10.8</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4325590</v>
      </c>
      <c r="AN55" s="337">
        <v>631934</v>
      </c>
      <c r="AO55" s="338">
        <v>-51.2</v>
      </c>
      <c r="AP55" s="339">
        <v>264232</v>
      </c>
      <c r="AQ55" s="340">
        <v>15.8</v>
      </c>
      <c r="AR55" s="341">
        <v>-67</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724876</v>
      </c>
      <c r="AN56" s="345">
        <v>105899</v>
      </c>
      <c r="AO56" s="346">
        <v>-68</v>
      </c>
      <c r="AP56" s="347">
        <v>133959</v>
      </c>
      <c r="AQ56" s="348">
        <v>13.9</v>
      </c>
      <c r="AR56" s="349">
        <v>-81.900000000000006</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3692488</v>
      </c>
      <c r="AN57" s="337">
        <v>545661</v>
      </c>
      <c r="AO57" s="338">
        <v>-13.7</v>
      </c>
      <c r="AP57" s="339">
        <v>263613</v>
      </c>
      <c r="AQ57" s="340">
        <v>-0.2</v>
      </c>
      <c r="AR57" s="341">
        <v>-13.5</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353051</v>
      </c>
      <c r="AN58" s="345">
        <v>52172</v>
      </c>
      <c r="AO58" s="346">
        <v>-50.7</v>
      </c>
      <c r="AP58" s="347">
        <v>128823</v>
      </c>
      <c r="AQ58" s="348">
        <v>-3.8</v>
      </c>
      <c r="AR58" s="349">
        <v>-46.9</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2920566</v>
      </c>
      <c r="AN59" s="337">
        <v>437080</v>
      </c>
      <c r="AO59" s="338">
        <v>-19.899999999999999</v>
      </c>
      <c r="AP59" s="339">
        <v>362690</v>
      </c>
      <c r="AQ59" s="340">
        <v>37.6</v>
      </c>
      <c r="AR59" s="341">
        <v>-57.5</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555148</v>
      </c>
      <c r="AN60" s="345">
        <v>83081</v>
      </c>
      <c r="AO60" s="346">
        <v>59.2</v>
      </c>
      <c r="AP60" s="347">
        <v>172580</v>
      </c>
      <c r="AQ60" s="348">
        <v>34</v>
      </c>
      <c r="AR60" s="349">
        <v>25.2</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5404016</v>
      </c>
      <c r="AN61" s="352">
        <v>779406</v>
      </c>
      <c r="AO61" s="353">
        <v>-8.3000000000000007</v>
      </c>
      <c r="AP61" s="354">
        <v>277332</v>
      </c>
      <c r="AQ61" s="355">
        <v>10.199999999999999</v>
      </c>
      <c r="AR61" s="341">
        <v>-18.5</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1262292</v>
      </c>
      <c r="AN62" s="345">
        <v>180807</v>
      </c>
      <c r="AO62" s="346">
        <v>18.3</v>
      </c>
      <c r="AP62" s="347">
        <v>131872</v>
      </c>
      <c r="AQ62" s="348">
        <v>10.199999999999999</v>
      </c>
      <c r="AR62" s="349">
        <v>8.1</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VG6gH04gySRJDmDGozicQZ+CIpRyT3gVqqMRv0mzDulVR+5knGO3YCWtnECCe6MKxz/Yztgw0f89S2Nxfd//CA==" saltValue="FKhf+wvnlf6uC0b4yPOf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Y10" sqref="AY10:BM10"/>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561</v>
      </c>
    </row>
    <row r="120" spans="125:125" ht="13.5" hidden="1" customHeight="1" x14ac:dyDescent="0.2"/>
    <row r="121" spans="125:125" ht="13.5" hidden="1" customHeight="1" x14ac:dyDescent="0.2">
      <c r="DU121" s="262"/>
    </row>
  </sheetData>
  <sheetProtection algorithmName="SHA-512" hashValue="WljADhDMuxTr60n3hPH68d4RfUa/tWB2fMxx++WKQ/yhnkV8OxC+sCkqw+i3LtiFEwLfcPEnOydCT94DhwPscA==" saltValue="BU5/VqrVWBxvQDA/lWwx6Q=="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Y10" sqref="AY10:BM10"/>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562</v>
      </c>
    </row>
  </sheetData>
  <sheetProtection algorithmName="SHA-512" hashValue="/4Li1hnSLo8uUfnk54x0H9g6KoD0jSfL+ylGaDEYO/N3ZDIJ3uFNtAkBdFJJUwZ9rQG/Mg1/htpk/CTFE/V5XQ==" saltValue="5wnnEsqX7CDYWUZcXnSYSA=="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Y10" sqref="AY10:BM1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03" t="s">
        <v>3</v>
      </c>
      <c r="D47" s="1203"/>
      <c r="E47" s="1204"/>
      <c r="F47" s="11">
        <v>111.75</v>
      </c>
      <c r="G47" s="12">
        <v>163.94</v>
      </c>
      <c r="H47" s="12">
        <v>177.59</v>
      </c>
      <c r="I47" s="12">
        <v>148.12</v>
      </c>
      <c r="J47" s="13">
        <v>151.88999999999999</v>
      </c>
    </row>
    <row r="48" spans="2:10" ht="57.75" customHeight="1" x14ac:dyDescent="0.2">
      <c r="B48" s="14"/>
      <c r="C48" s="1205" t="s">
        <v>4</v>
      </c>
      <c r="D48" s="1205"/>
      <c r="E48" s="1206"/>
      <c r="F48" s="15">
        <v>96.69</v>
      </c>
      <c r="G48" s="16">
        <v>25.1</v>
      </c>
      <c r="H48" s="16">
        <v>9.73</v>
      </c>
      <c r="I48" s="16">
        <v>29.31</v>
      </c>
      <c r="J48" s="17">
        <v>22.01</v>
      </c>
    </row>
    <row r="49" spans="2:10" ht="57.75" customHeight="1" thickBot="1" x14ac:dyDescent="0.25">
      <c r="B49" s="18"/>
      <c r="C49" s="1207" t="s">
        <v>5</v>
      </c>
      <c r="D49" s="1207"/>
      <c r="E49" s="1208"/>
      <c r="F49" s="19">
        <v>10.26</v>
      </c>
      <c r="G49" s="20" t="s">
        <v>568</v>
      </c>
      <c r="H49" s="20" t="s">
        <v>569</v>
      </c>
      <c r="I49" s="20" t="s">
        <v>570</v>
      </c>
      <c r="J49" s="21" t="s">
        <v>571</v>
      </c>
    </row>
    <row r="50" spans="2:10" ht="13.2" x14ac:dyDescent="0.2"/>
  </sheetData>
  <sheetProtection algorithmName="SHA-512" hashValue="irQj7KlfuXmbxE+6Lxoodgkq8eiCunOP18eCNgho0kxAh50Bdw0Nwllk2xGKeEL1DqpyBjYoDLLjxl3By9WDcA==" saltValue="sJt2Bz77uF1j4kJI3mJHL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2023-10-11T05:27:53Z</cp:lastPrinted>
  <dcterms:created xsi:type="dcterms:W3CDTF">2023-02-20T04:09:01Z</dcterms:created>
  <dcterms:modified xsi:type="dcterms:W3CDTF">2023-10-31T00:55:08Z</dcterms:modified>
  <cp:category/>
</cp:coreProperties>
</file>