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3420d9f8\作業用\03 財政1\35 財政情報の開示\令和４年度（R3決算分）\06【翌年度作業】公会計分\06_公表（県HP）\【HP用とりまとめ 】\"/>
    </mc:Choice>
  </mc:AlternateContent>
  <bookViews>
    <workbookView xWindow="-120" yWindow="-120" windowWidth="20736" windowHeight="11160" tabRatio="95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W39" i="10"/>
  <c r="BW40" i="10" s="1"/>
  <c r="BW41" i="10" s="1"/>
  <c r="BW42" i="10" s="1"/>
  <c r="BW43" i="10" s="1"/>
  <c r="BE39" i="10"/>
  <c r="AM39" i="10"/>
  <c r="U39" i="10"/>
  <c r="C39" i="10"/>
  <c r="CO38" i="10"/>
  <c r="BW38" i="10"/>
  <c r="BE38" i="10"/>
  <c r="AM38" i="10"/>
  <c r="U38" i="10"/>
  <c r="C38" i="10"/>
  <c r="CO37" i="10"/>
  <c r="BW37" i="10"/>
  <c r="BE37" i="10"/>
  <c r="AM37" i="10"/>
  <c r="U37" i="10"/>
  <c r="C37" i="10"/>
  <c r="CO36" i="10"/>
  <c r="BW36" i="10"/>
  <c r="BE36" i="10"/>
  <c r="AM36" i="10"/>
  <c r="C36" i="10"/>
  <c r="CO35" i="10"/>
  <c r="BW35" i="10"/>
  <c r="BE35" i="10"/>
  <c r="AM35" i="10"/>
  <c r="CO34" i="10"/>
  <c r="BW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U34" i="10"/>
  <c r="U35" i="10" s="1"/>
  <c r="U36" i="10" s="1"/>
  <c r="AM34" i="10"/>
</calcChain>
</file>

<file path=xl/sharedStrings.xml><?xml version="1.0" encoding="utf-8"?>
<sst xmlns="http://schemas.openxmlformats.org/spreadsheetml/2006/main" count="1170" uniqueCount="622">
  <si>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</si>
  <si>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</si>
  <si>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</si>
  <si>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</si>
  <si>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</si>
  <si>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</si>
  <si>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</si>
  <si>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</si>
  <si>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</si>
  <si>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</si>
  <si>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</si>
  <si>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</si>
  <si>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</si>
  <si>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</si>
  <si>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</si>
  <si>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</si>
  <si>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</si>
  <si>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</si>
  <si>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</si>
  <si>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</si>
  <si>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</si>
  <si>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</si>
  <si>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</si>
  <si>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</si>
  <si>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</si>
  <si>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</si>
  <si>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</si>
  <si>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</si>
  <si>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</si>
  <si>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</si>
  <si>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</si>
  <si>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</si>
  <si>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</si>
  <si>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</si>
  <si>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</si>
  <si>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</si>
  <si>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</si>
  <si>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</si>
  <si>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</si>
  <si>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</si>
  <si>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</si>
  <si>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</si>
  <si>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</si>
  <si>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</si>
  <si>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</si>
  <si>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</si>
  <si>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</si>
  <si>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</si>
  <si>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</si>
  <si>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</si>
  <si>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</si>
  <si>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</si>
  <si>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</si>
  <si>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</si>
  <si>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</si>
  <si>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</si>
  <si>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</si>
  <si>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</si>
  <si>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</si>
  <si>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</si>
  <si>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</si>
  <si>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</si>
  <si>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</si>
  <si>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</si>
  <si>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</si>
  <si>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</si>
  <si>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</si>
  <si>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</si>
  <si>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</si>
  <si>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</si>
  <si>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</si>
  <si>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</si>
  <si>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</si>
  <si>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</si>
  <si>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</si>
  <si>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</si>
  <si>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</si>
  <si>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</si>
  <si>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</si>
  <si>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</si>
  <si>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</si>
  <si>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</si>
  <si>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</si>
  <si>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</si>
  <si>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</si>
  <si>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</si>
  <si>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</si>
  <si>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</si>
  <si>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</si>
  <si>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</si>
  <si>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</si>
  <si>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</si>
  <si>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</si>
  <si>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</si>
  <si>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</si>
  <si>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</si>
  <si>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</si>
  <si>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</si>
  <si>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</si>
  <si>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</si>
  <si>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</si>
  <si>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</si>
  <si>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</si>
  <si>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</si>
  <si>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</si>
  <si>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</si>
  <si>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</si>
  <si>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</si>
  <si>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</si>
  <si>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</si>
  <si>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</si>
  <si>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</si>
  <si>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</si>
  <si>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</si>
  <si>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</si>
  <si>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</si>
  <si>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</si>
  <si>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</si>
  <si>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</si>
  <si>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</si>
  <si>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</si>
  <si>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</si>
  <si>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</si>
  <si>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</si>
  <si>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</si>
  <si>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</si>
  <si>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</si>
  <si>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</si>
  <si>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</si>
  <si>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</si>
  <si>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</si>
  <si>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</si>
  <si>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</si>
  <si>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</si>
  <si>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</si>
  <si>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</si>
  <si>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</si>
  <si>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</si>
  <si>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</si>
  <si>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</si>
  <si>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</si>
  <si>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</si>
  <si>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</si>
  <si>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</si>
  <si>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</si>
  <si>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</si>
  <si>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</si>
  <si>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</si>
  <si>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</si>
  <si>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</si>
  <si>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</si>
  <si>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</si>
  <si>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</si>
  <si>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</si>
  <si>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</si>
  <si>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25"/>
  </si>
  <si>
    <t>うち日本人(％)</t>
    <phoneticPr fontId="5"/>
  </si>
  <si>
    <t>-2.5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</si>
  <si>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</si>
  <si>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</si>
  <si>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</si>
  <si>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</si>
  <si>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</si>
  <si>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</si>
  <si>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</si>
  <si>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</si>
  <si>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</si>
  <si>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</si>
  <si>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</si>
  <si>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</si>
  <si>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</si>
  <si>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</si>
  <si>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</si>
  <si>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</si>
  <si>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</si>
  <si>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</si>
  <si>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</si>
  <si>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</si>
  <si>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</si>
  <si>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</si>
  <si>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</si>
  <si>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</si>
  <si>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</si>
  <si>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</si>
  <si>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</si>
  <si>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</si>
  <si>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</si>
  <si>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</si>
  <si>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</si>
  <si>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</si>
  <si>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</si>
  <si>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</si>
  <si>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</si>
  <si>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</si>
  <si>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</si>
  <si>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</si>
  <si>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</si>
  <si>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</si>
  <si>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</si>
  <si>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</si>
  <si>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</si>
  <si>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</si>
  <si>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</si>
  <si>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</si>
  <si>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</si>
  <si>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</si>
  <si>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</si>
  <si>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</si>
  <si>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</si>
  <si>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</si>
  <si>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</si>
  <si>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</si>
  <si>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</si>
  <si>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</si>
  <si>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</si>
  <si>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</si>
  <si>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</si>
  <si>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</si>
  <si>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福島県小野町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</si>
  <si>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</si>
  <si>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</si>
  <si>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</si>
  <si>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</si>
  <si>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</si>
  <si>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</si>
  <si>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</si>
  <si>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</si>
  <si>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</si>
  <si>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</si>
  <si>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</si>
  <si>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</si>
  <si>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</si>
  <si>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</si>
  <si>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</si>
  <si>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</si>
  <si>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</si>
  <si>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</si>
  <si>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</si>
  <si>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</si>
  <si>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</si>
  <si>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</si>
  <si>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</si>
  <si>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</si>
  <si>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</si>
  <si>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</si>
  <si>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</si>
  <si>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</si>
  <si>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</si>
  <si>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</si>
  <si>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</si>
  <si>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</si>
  <si>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</si>
  <si>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</si>
  <si>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</si>
  <si>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</si>
  <si>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</si>
  <si>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</si>
  <si>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</si>
  <si>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</si>
  <si>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</si>
  <si>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</si>
  <si>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</si>
  <si>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</si>
  <si>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</si>
  <si>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</si>
  <si>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</si>
  <si>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</si>
  <si>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</si>
  <si>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</si>
  <si>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</si>
  <si>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</si>
  <si>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</si>
  <si>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</si>
  <si>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</si>
  <si>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</si>
  <si>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</si>
  <si>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</si>
  <si>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</si>
  <si>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</si>
  <si>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</si>
  <si>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</si>
  <si>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</si>
  <si>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</si>
  <si>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</si>
  <si>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</si>
  <si>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</si>
  <si>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</si>
  <si>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</si>
  <si>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</si>
  <si>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</si>
  <si>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</si>
  <si>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</si>
  <si>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</si>
  <si>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</si>
  <si>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</si>
  <si>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</si>
  <si>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</si>
  <si>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</si>
  <si>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</si>
  <si>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</si>
  <si>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</si>
  <si>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</si>
  <si>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</si>
  <si>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</si>
  <si>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</si>
  <si>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</si>
  <si>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</si>
  <si>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</si>
  <si>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</si>
  <si>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</si>
  <si>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</si>
  <si>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</si>
  <si>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</si>
  <si>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</si>
  <si>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</si>
  <si>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</si>
  <si>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</si>
  <si>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</si>
  <si>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</si>
  <si>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</si>
  <si>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</si>
  <si>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</si>
  <si>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</si>
  <si>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</si>
  <si>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</si>
  <si>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</si>
  <si>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</si>
  <si>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</si>
  <si>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</si>
  <si>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</si>
  <si>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</si>
  <si>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</si>
  <si>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</si>
  <si>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</si>
  <si>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</si>
  <si>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</si>
  <si>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</si>
  <si>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</si>
  <si>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</si>
  <si>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</si>
  <si>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</si>
  <si>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</si>
  <si>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下水道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</si>
  <si>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</si>
  <si>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</si>
  <si>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</si>
  <si>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</si>
  <si>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</si>
  <si>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</si>
  <si>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</si>
  <si>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</si>
  <si>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</si>
  <si>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</si>
  <si>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</si>
  <si>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</si>
  <si>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</si>
  <si>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</si>
  <si>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</si>
  <si>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</si>
  <si>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</si>
  <si>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</si>
  <si>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</si>
  <si>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</si>
  <si>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</si>
  <si>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</si>
  <si>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</si>
  <si>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</si>
  <si>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</si>
  <si>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</si>
  <si>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</si>
  <si>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</si>
  <si>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</si>
  <si>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福島県小野町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</si>
  <si>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</si>
  <si>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</si>
  <si>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</si>
  <si>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</si>
  <si>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</si>
  <si>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</si>
  <si>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</si>
  <si>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</si>
  <si>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</si>
  <si>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</si>
  <si>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</si>
  <si>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</si>
  <si>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</si>
  <si>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</si>
  <si>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</si>
  <si>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</si>
  <si>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</si>
  <si>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</si>
  <si>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</si>
  <si>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</si>
  <si>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文化・体育振興基金特別会計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</si>
  <si>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</si>
  <si>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</si>
  <si>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</si>
  <si>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</si>
  <si>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</si>
  <si>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</si>
  <si>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</si>
  <si>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</si>
  <si>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</si>
  <si>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</si>
  <si>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</si>
  <si>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</si>
  <si>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</si>
  <si>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</si>
  <si>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</si>
  <si>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</si>
  <si>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水道事業特別会計</t>
    <phoneticPr fontId="5"/>
  </si>
  <si>
    <t>法適用企業</t>
    <phoneticPr fontId="5"/>
  </si>
  <si>
    <t>浄化槽整備推進事業特別会計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</si>
  <si>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</si>
  <si>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</si>
  <si>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</si>
  <si>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</si>
  <si>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</si>
  <si>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</si>
  <si>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</si>
  <si>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</si>
  <si>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</si>
  <si>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</si>
  <si>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</si>
  <si>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</si>
  <si>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</si>
  <si>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</si>
  <si>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</si>
  <si>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</si>
  <si>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</si>
  <si>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</si>
  <si>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</si>
  <si>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</si>
  <si>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</si>
  <si>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</si>
  <si>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</si>
  <si>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</si>
  <si>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</si>
  <si>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</si>
  <si>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</si>
  <si>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</si>
  <si>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</si>
  <si>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</si>
  <si>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</si>
  <si>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</si>
  <si>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</si>
  <si>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</si>
  <si>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</si>
  <si>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</si>
  <si>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</si>
  <si>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</si>
  <si>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</si>
  <si>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</si>
  <si>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</si>
  <si>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</si>
  <si>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</si>
  <si>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</si>
  <si>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</si>
  <si>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</si>
  <si>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</si>
  <si>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</si>
  <si>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</si>
  <si>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</si>
  <si>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</si>
  <si>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</si>
  <si>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</si>
  <si>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</si>
  <si>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</si>
  <si>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</si>
  <si>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</si>
  <si>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</si>
  <si>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</si>
  <si>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</si>
  <si>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</si>
  <si>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</si>
  <si>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</si>
  <si>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</si>
  <si>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</si>
  <si>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</si>
  <si>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</si>
  <si>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浄化槽整備推進事業特別会計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</si>
  <si>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</si>
  <si>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</si>
  <si>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</si>
  <si>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</si>
  <si>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</si>
  <si>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</si>
  <si>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</si>
  <si>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</si>
  <si>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</si>
  <si>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</si>
  <si>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</si>
  <si>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</si>
  <si>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</si>
  <si>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</si>
  <si>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</si>
  <si>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</si>
  <si>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</si>
  <si>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</si>
  <si>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</si>
  <si>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</si>
  <si>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</si>
  <si>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</si>
  <si>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</si>
  <si>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</si>
  <si>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</si>
  <si>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</si>
  <si>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</si>
  <si>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</si>
  <si>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</si>
  <si>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</si>
  <si>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</si>
  <si>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</si>
  <si>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</si>
  <si>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</si>
  <si>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</si>
  <si>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</si>
  <si>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</si>
  <si>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</si>
  <si>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</si>
  <si>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</si>
  <si>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</si>
  <si>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</si>
  <si>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</si>
  <si>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</si>
  <si>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</si>
  <si>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</si>
  <si>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</si>
  <si>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</si>
  <si>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</si>
  <si>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</si>
  <si>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</si>
  <si>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</si>
  <si>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</si>
  <si>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</si>
  <si>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</si>
  <si>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</si>
  <si>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</si>
  <si>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</si>
  <si>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</si>
  <si>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</si>
  <si>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</si>
  <si>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</si>
  <si>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</si>
  <si>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</si>
  <si>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</si>
  <si>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</si>
  <si>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</si>
  <si>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</si>
  <si>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</si>
  <si>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</si>
  <si>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</si>
  <si>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</si>
  <si>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</si>
  <si>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</si>
  <si>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</si>
  <si>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</si>
  <si>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</si>
  <si>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</si>
  <si>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</si>
  <si>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</si>
  <si>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</si>
  <si>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</si>
  <si>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</si>
  <si>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</si>
  <si>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</si>
  <si>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</si>
  <si>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</si>
  <si>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H29</t>
  </si>
  <si>
    <t>H30</t>
  </si>
  <si>
    <t>R01</t>
  </si>
  <si>
    <t>R02</t>
  </si>
  <si>
    <t>R03</t>
  </si>
  <si>
    <t>▲ 1.73</t>
  </si>
  <si>
    <t>▲ 0.05</t>
  </si>
  <si>
    <t>▲ 2.52</t>
  </si>
  <si>
    <t>一般会計</t>
  </si>
  <si>
    <t>水道事業特別会計</t>
  </si>
  <si>
    <t>介護保険特別会計</t>
  </si>
  <si>
    <t>国民健康保険特別会計</t>
  </si>
  <si>
    <t>浄化槽整備推進事業特別会計</t>
  </si>
  <si>
    <t>後期高齢者医療特別会計</t>
  </si>
  <si>
    <t>文化・体育振興基金特別会計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</si>
  <si>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</si>
  <si>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</si>
  <si>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</si>
  <si>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</si>
  <si>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</si>
  <si>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</si>
  <si>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</si>
  <si>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</si>
  <si>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公立小野町地方綜合病院企業団（病院企業会計）</t>
    <rPh sb="13" eb="14">
      <t>ダン</t>
    </rPh>
    <rPh sb="15" eb="21">
      <t>ビョウインキギョウカイケイ</t>
    </rPh>
    <phoneticPr fontId="2"/>
  </si>
  <si>
    <t>田村広域行政組合（一般会計）</t>
    <phoneticPr fontId="2"/>
  </si>
  <si>
    <t>郡山地方広域消防組合（一般会計）</t>
    <rPh sb="0" eb="10">
      <t>コオリヤマチホウコウイキショウボウクミアイ</t>
    </rPh>
    <rPh sb="11" eb="15">
      <t>イッパンカイケイ</t>
    </rPh>
    <phoneticPr fontId="2"/>
  </si>
  <si>
    <t>福島県後期高齢者医療広域連合（一般会計）</t>
    <rPh sb="0" eb="10">
      <t>フクシマケンコウキコウレイシャイリョウ</t>
    </rPh>
    <rPh sb="10" eb="14">
      <t>コウイキレンゴウ</t>
    </rPh>
    <rPh sb="15" eb="19">
      <t>イッパンカイケイ</t>
    </rPh>
    <phoneticPr fontId="2"/>
  </si>
  <si>
    <t>福島県後期高齢者医療広域連合（後期高齢者医療特別会計）</t>
    <rPh sb="0" eb="10">
      <t>フクシマケンコウキコウレイシャイリョウ</t>
    </rPh>
    <rPh sb="10" eb="14">
      <t>コウイキレンゴウ</t>
    </rPh>
    <rPh sb="15" eb="17">
      <t>コウキ</t>
    </rPh>
    <rPh sb="17" eb="20">
      <t>コウレイシャ</t>
    </rPh>
    <rPh sb="20" eb="22">
      <t>イリョウ</t>
    </rPh>
    <rPh sb="22" eb="24">
      <t>トクベツ</t>
    </rPh>
    <rPh sb="24" eb="26">
      <t>カイケイ</t>
    </rPh>
    <phoneticPr fontId="2"/>
  </si>
  <si>
    <t>福島県市町村総合事務組合（一般会計）</t>
    <rPh sb="0" eb="12">
      <t>フクシマケンシチョウソンソウゴウジムクミアイ</t>
    </rPh>
    <rPh sb="13" eb="17">
      <t>イッパンカイケイ</t>
    </rPh>
    <phoneticPr fontId="2"/>
  </si>
  <si>
    <t>福島県市町村総合事務組合（消防補償等特別会計）</t>
    <rPh sb="0" eb="12">
      <t>フクシマケンシチョウソンソウゴウジムクミアイ</t>
    </rPh>
    <rPh sb="13" eb="22">
      <t>ショウボウホショウトウトクベツカイケイ</t>
    </rPh>
    <phoneticPr fontId="2"/>
  </si>
  <si>
    <t>福島県市町村総合事務組合（消防費じゅつ金特別会計）</t>
    <rPh sb="0" eb="12">
      <t>フクシマケンシチョウソンソウゴウジムクミアイ</t>
    </rPh>
    <rPh sb="13" eb="16">
      <t>ショウボウヒ</t>
    </rPh>
    <rPh sb="19" eb="20">
      <t>キン</t>
    </rPh>
    <rPh sb="20" eb="24">
      <t>トクベツカイケイ</t>
    </rPh>
    <phoneticPr fontId="2"/>
  </si>
  <si>
    <t>福島県市町村総合事務組合（非常勤職員公務災害補償特別会計）</t>
    <rPh sb="0" eb="12">
      <t>フクシマケンシチョウソンソウゴウジムクミアイ</t>
    </rPh>
    <rPh sb="13" eb="24">
      <t>ヒジョウキンショクインコウムサイガイホショウ</t>
    </rPh>
    <rPh sb="24" eb="28">
      <t>トクベツカイケイ</t>
    </rPh>
    <phoneticPr fontId="2"/>
  </si>
  <si>
    <t>福島県市町村総合事務組合（自治会館管理特別会計）</t>
    <rPh sb="0" eb="12">
      <t>フクシマケンシチョウソンソウゴウジムクミアイ</t>
    </rPh>
    <rPh sb="13" eb="17">
      <t>ジチカイカン</t>
    </rPh>
    <rPh sb="17" eb="23">
      <t>カンリトクベツカイケイ</t>
    </rPh>
    <phoneticPr fontId="2"/>
  </si>
  <si>
    <t>-</t>
    <phoneticPr fontId="2"/>
  </si>
  <si>
    <t>（株）まちづくり小野</t>
    <rPh sb="1" eb="2">
      <t>カブ</t>
    </rPh>
    <rPh sb="8" eb="10">
      <t>オノ</t>
    </rPh>
    <phoneticPr fontId="2"/>
  </si>
  <si>
    <t>出資しているが、損益補償契約を締結していないため、団体名のみ計上</t>
    <rPh sb="0" eb="2">
      <t>シュッシ</t>
    </rPh>
    <rPh sb="8" eb="14">
      <t>ソンエキホショウケイヤク</t>
    </rPh>
    <rPh sb="15" eb="17">
      <t>テイケツ</t>
    </rPh>
    <rPh sb="25" eb="30">
      <t>ダンタイ</t>
    </rPh>
    <rPh sb="30" eb="32">
      <t>ケイジョウ</t>
    </rPh>
    <phoneticPr fontId="2"/>
  </si>
  <si>
    <t>公共施設等建設準備基金</t>
    <rPh sb="0" eb="11">
      <t>コウキョウシセツトウケンセツジュンビキキン</t>
    </rPh>
    <phoneticPr fontId="5"/>
  </si>
  <si>
    <t>小野町一般廃棄物最終処分場公害防止及び損害賠償等基金</t>
    <rPh sb="0" eb="3">
      <t>オノマチ</t>
    </rPh>
    <rPh sb="3" eb="8">
      <t>イッパンハイキブツ</t>
    </rPh>
    <rPh sb="8" eb="13">
      <t>サイシュウショブンジョウ</t>
    </rPh>
    <rPh sb="13" eb="17">
      <t>コウガイボウシ</t>
    </rPh>
    <rPh sb="17" eb="18">
      <t>オヨ</t>
    </rPh>
    <rPh sb="19" eb="23">
      <t>ソンガイバイショウ</t>
    </rPh>
    <rPh sb="23" eb="24">
      <t>トウ</t>
    </rPh>
    <rPh sb="24" eb="26">
      <t>キキン</t>
    </rPh>
    <phoneticPr fontId="5"/>
  </si>
  <si>
    <t>地域福祉基金</t>
    <rPh sb="0" eb="6">
      <t>チイキフクシキキン</t>
    </rPh>
    <phoneticPr fontId="5"/>
  </si>
  <si>
    <t>笑顔とがんばり子育て応援基金</t>
    <rPh sb="0" eb="2">
      <t>エガオ</t>
    </rPh>
    <rPh sb="7" eb="9">
      <t>コソダ</t>
    </rPh>
    <rPh sb="10" eb="14">
      <t>オウエンキキン</t>
    </rPh>
    <phoneticPr fontId="5"/>
  </si>
  <si>
    <t>森林環境譲与税基金</t>
    <rPh sb="0" eb="2">
      <t>シンリン</t>
    </rPh>
    <rPh sb="2" eb="4">
      <t>カンキョウ</t>
    </rPh>
    <rPh sb="4" eb="6">
      <t>ジョウヨ</t>
    </rPh>
    <rPh sb="6" eb="7">
      <t>ゼイ</t>
    </rPh>
    <rPh sb="7" eb="9">
      <t>キキン</t>
    </rPh>
    <phoneticPr fontId="5"/>
  </si>
  <si>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</si>
  <si>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</si>
  <si>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</si>
  <si>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</si>
  <si>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将来負担比率について、地方債の残高は増加しているが、充当可能財源等が上回っていることから、マイナス値となっていないため算出されていない。
有形固定資産減価償却率については、類似団体内平均値より低く比較的良好であるが、役場庁舎を含む公共施設やインフラ施設の老朽化が進んでいることから、今後、人口減少等によりさらに厳しさを増す財政状況を見据え、中長期的な視点で施設整備を計画し、必要な地方債等の財源を確保していく必要がある。</t>
    <rPh sb="0" eb="6">
      <t>ショウライフタンヒリツ</t>
    </rPh>
    <rPh sb="11" eb="14">
      <t>チホウサイ</t>
    </rPh>
    <rPh sb="15" eb="17">
      <t>ザンダカ</t>
    </rPh>
    <rPh sb="18" eb="20">
      <t>ゾウカ</t>
    </rPh>
    <rPh sb="26" eb="32">
      <t>ジュウトウカノウザイゲン</t>
    </rPh>
    <rPh sb="32" eb="33">
      <t>トウ</t>
    </rPh>
    <rPh sb="34" eb="36">
      <t>ウワマワ</t>
    </rPh>
    <rPh sb="49" eb="50">
      <t>チ</t>
    </rPh>
    <rPh sb="59" eb="61">
      <t>サンシュツ</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</si>
  <si>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</si>
  <si>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</si>
  <si>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</si>
  <si>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</si>
  <si>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</si>
  <si>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</si>
  <si>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将来負担比率について、上記同様である。
実質公債費比率については、類似団体内平均値より低く経年でも減少しており良好である。しかし、平成27年度より過疎対策事業債の発行に伴い地方債の残高が増加していることから、新規の町債発行は財政状況を注視しながら、財政運営を行っていく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</si>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</sst>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20" fillId="0" borderId="0" xfId="8" applyFont="1">
      <alignment vertical="center"/>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82993</c:v>
                </c:pt>
                <c:pt idx="1">
                  <c:v>108252</c:v>
                </c:pt>
                <c:pt idx="2">
                  <c:v>93492</c:v>
                </c:pt>
                <c:pt idx="3">
                  <c:v>126525</c:v>
                </c:pt>
                <c:pt idx="4">
                  <c:v>122054</c:v>
                </c:pt>
              </c:numCache>
            </c:numRef>
          </c:val>
          <c:smooth val="0"/>
          <c:extLst>
            <c:ext xmlns:c16="http://schemas.microsoft.com/office/drawing/2014/chart" uri="{C3380CC4-5D6E-409C-BE32-E72D297353CC}">
              <c16:uniqueId val="{00000000-1A8F-4BA0-9C1A-CE2FC6389EF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105615</c:v>
                </c:pt>
                <c:pt idx="1">
                  <c:v>91984</c:v>
                </c:pt>
                <c:pt idx="2">
                  <c:v>118561</c:v>
                </c:pt>
                <c:pt idx="3">
                  <c:v>115460</c:v>
                </c:pt>
                <c:pt idx="4">
                  <c:v>100009</c:v>
                </c:pt>
              </c:numCache>
            </c:numRef>
          </c:val>
          <c:smooth val="0"/>
          <c:extLst>
            <c:ext xmlns:c16="http://schemas.microsoft.com/office/drawing/2014/chart" uri="{C3380CC4-5D6E-409C-BE32-E72D297353CC}">
              <c16:uniqueId val="{00000001-1A8F-4BA0-9C1A-CE2FC6389EF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2.69</c:v>
                </c:pt>
                <c:pt idx="1">
                  <c:v>4.71</c:v>
                </c:pt>
                <c:pt idx="2">
                  <c:v>4.55</c:v>
                </c:pt>
                <c:pt idx="3">
                  <c:v>5.97</c:v>
                </c:pt>
                <c:pt idx="4">
                  <c:v>5.75</c:v>
                </c:pt>
              </c:numCache>
            </c:numRef>
          </c:val>
          <c:extLst>
            <c:ext xmlns:c16="http://schemas.microsoft.com/office/drawing/2014/chart" uri="{C3380CC4-5D6E-409C-BE32-E72D297353CC}">
              <c16:uniqueId val="{00000000-DD0B-4639-8537-E845973C067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31.91</c:v>
                </c:pt>
                <c:pt idx="1">
                  <c:v>28.46</c:v>
                </c:pt>
                <c:pt idx="2">
                  <c:v>26.91</c:v>
                </c:pt>
                <c:pt idx="3">
                  <c:v>26.4</c:v>
                </c:pt>
                <c:pt idx="4">
                  <c:v>32.78</c:v>
                </c:pt>
              </c:numCache>
            </c:numRef>
          </c:val>
          <c:extLst>
            <c:ext xmlns:c16="http://schemas.microsoft.com/office/drawing/2014/chart" uri="{C3380CC4-5D6E-409C-BE32-E72D297353CC}">
              <c16:uniqueId val="{00000001-DD0B-4639-8537-E845973C067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-1.73</c:v>
                </c:pt>
                <c:pt idx="1">
                  <c:v>-0.05</c:v>
                </c:pt>
                <c:pt idx="2">
                  <c:v>-2.52</c:v>
                </c:pt>
                <c:pt idx="3">
                  <c:v>3.28</c:v>
                </c:pt>
                <c:pt idx="4">
                  <c:v>8.1199999999999992</c:v>
                </c:pt>
              </c:numCache>
            </c:numRef>
          </c:val>
          <c:smooth val="0"/>
          <c:extLst>
            <c:ext xmlns:c16="http://schemas.microsoft.com/office/drawing/2014/chart" uri="{C3380CC4-5D6E-409C-BE32-E72D297353CC}">
              <c16:uniqueId val="{00000002-DD0B-4639-8537-E845973C067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B47-4275-8E66-BCA70D51EB6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B47-4275-8E66-BCA70D51EB6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B47-4275-8E66-BCA70D51EB62}"/>
            </c:ext>
          </c:extLst>
        </c:ser>
        <c:ser>
          <c:idx val="3"/>
          <c:order val="3"/>
          <c:tx>
            <c:strRef>
              <c:f>データシート!$A$30</c:f>
              <c:strCache>
                <c:ptCount val="1"/>
                <c:pt idx="0">
                  <c:v>文化・体育振興基金特別会計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0.02</c:v>
                </c:pt>
                <c:pt idx="8">
                  <c:v>#N/A</c:v>
                </c:pt>
                <c:pt idx="9">
                  <c:v>0.01</c:v>
                </c:pt>
              </c:numCache>
            </c:numRef>
          </c:val>
          <c:extLst>
            <c:ext xmlns:c16="http://schemas.microsoft.com/office/drawing/2014/chart" uri="{C3380CC4-5D6E-409C-BE32-E72D297353CC}">
              <c16:uniqueId val="{00000003-DB47-4275-8E66-BCA70D51EB6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4-DB47-4275-8E66-BCA70D51EB62}"/>
            </c:ext>
          </c:extLst>
        </c:ser>
        <c:ser>
          <c:idx val="5"/>
          <c:order val="5"/>
          <c:tx>
            <c:strRef>
              <c:f>データシート!$A$32</c:f>
              <c:strCache>
                <c:ptCount val="1"/>
                <c:pt idx="0">
                  <c:v>浄化槽整備推進事業特別会計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0.47</c:v>
                </c:pt>
                <c:pt idx="2">
                  <c:v>#N/A</c:v>
                </c:pt>
                <c:pt idx="3">
                  <c:v>0.18</c:v>
                </c:pt>
                <c:pt idx="4">
                  <c:v>#N/A</c:v>
                </c:pt>
                <c:pt idx="5">
                  <c:v>0.1</c:v>
                </c:pt>
                <c:pt idx="6">
                  <c:v>#N/A</c:v>
                </c:pt>
                <c:pt idx="7">
                  <c:v>0.11</c:v>
                </c:pt>
                <c:pt idx="8">
                  <c:v>#N/A</c:v>
                </c:pt>
                <c:pt idx="9">
                  <c:v>0.09</c:v>
                </c:pt>
              </c:numCache>
            </c:numRef>
          </c:val>
          <c:extLst>
            <c:ext xmlns:c16="http://schemas.microsoft.com/office/drawing/2014/chart" uri="{C3380CC4-5D6E-409C-BE32-E72D297353CC}">
              <c16:uniqueId val="{00000005-DB47-4275-8E66-BCA70D51EB62}"/>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1.4</c:v>
                </c:pt>
                <c:pt idx="2">
                  <c:v>#N/A</c:v>
                </c:pt>
                <c:pt idx="3">
                  <c:v>0.63</c:v>
                </c:pt>
                <c:pt idx="4">
                  <c:v>#N/A</c:v>
                </c:pt>
                <c:pt idx="5">
                  <c:v>1.25</c:v>
                </c:pt>
                <c:pt idx="6">
                  <c:v>#N/A</c:v>
                </c:pt>
                <c:pt idx="7">
                  <c:v>2.34</c:v>
                </c:pt>
                <c:pt idx="8">
                  <c:v>#N/A</c:v>
                </c:pt>
                <c:pt idx="9">
                  <c:v>2.2400000000000002</c:v>
                </c:pt>
              </c:numCache>
            </c:numRef>
          </c:val>
          <c:extLst>
            <c:ext xmlns:c16="http://schemas.microsoft.com/office/drawing/2014/chart" uri="{C3380CC4-5D6E-409C-BE32-E72D297353CC}">
              <c16:uniqueId val="{00000006-DB47-4275-8E66-BCA70D51EB62}"/>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1.51</c:v>
                </c:pt>
                <c:pt idx="2">
                  <c:v>#N/A</c:v>
                </c:pt>
                <c:pt idx="3">
                  <c:v>2.79</c:v>
                </c:pt>
                <c:pt idx="4">
                  <c:v>#N/A</c:v>
                </c:pt>
                <c:pt idx="5">
                  <c:v>4.6500000000000004</c:v>
                </c:pt>
                <c:pt idx="6">
                  <c:v>#N/A</c:v>
                </c:pt>
                <c:pt idx="7">
                  <c:v>4.5599999999999996</c:v>
                </c:pt>
                <c:pt idx="8">
                  <c:v>#N/A</c:v>
                </c:pt>
                <c:pt idx="9">
                  <c:v>3.82</c:v>
                </c:pt>
              </c:numCache>
            </c:numRef>
          </c:val>
          <c:extLst>
            <c:ext xmlns:c16="http://schemas.microsoft.com/office/drawing/2014/chart" uri="{C3380CC4-5D6E-409C-BE32-E72D297353CC}">
              <c16:uniqueId val="{00000007-DB47-4275-8E66-BCA70D51EB62}"/>
            </c:ext>
          </c:extLst>
        </c:ser>
        <c:ser>
          <c:idx val="8"/>
          <c:order val="8"/>
          <c:tx>
            <c:strRef>
              <c:f>データシート!$A$35</c:f>
              <c:strCache>
                <c:ptCount val="1"/>
                <c:pt idx="0">
                  <c:v>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2.98</c:v>
                </c:pt>
                <c:pt idx="2">
                  <c:v>#N/A</c:v>
                </c:pt>
                <c:pt idx="3">
                  <c:v>3.54</c:v>
                </c:pt>
                <c:pt idx="4">
                  <c:v>#N/A</c:v>
                </c:pt>
                <c:pt idx="5">
                  <c:v>4.16</c:v>
                </c:pt>
                <c:pt idx="6">
                  <c:v>#N/A</c:v>
                </c:pt>
                <c:pt idx="7">
                  <c:v>4.51</c:v>
                </c:pt>
                <c:pt idx="8">
                  <c:v>#N/A</c:v>
                </c:pt>
                <c:pt idx="9">
                  <c:v>5.04</c:v>
                </c:pt>
              </c:numCache>
            </c:numRef>
          </c:val>
          <c:extLst>
            <c:ext xmlns:c16="http://schemas.microsoft.com/office/drawing/2014/chart" uri="{C3380CC4-5D6E-409C-BE32-E72D297353CC}">
              <c16:uniqueId val="{00000008-DB47-4275-8E66-BCA70D51EB6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1.78</c:v>
                </c:pt>
                <c:pt idx="2">
                  <c:v>#N/A</c:v>
                </c:pt>
                <c:pt idx="3">
                  <c:v>4.7</c:v>
                </c:pt>
                <c:pt idx="4">
                  <c:v>#N/A</c:v>
                </c:pt>
                <c:pt idx="5">
                  <c:v>4.54</c:v>
                </c:pt>
                <c:pt idx="6">
                  <c:v>#N/A</c:v>
                </c:pt>
                <c:pt idx="7">
                  <c:v>5.95</c:v>
                </c:pt>
                <c:pt idx="8">
                  <c:v>#N/A</c:v>
                </c:pt>
                <c:pt idx="9">
                  <c:v>5.73</c:v>
                </c:pt>
              </c:numCache>
            </c:numRef>
          </c:val>
          <c:extLst>
            <c:ext xmlns:c16="http://schemas.microsoft.com/office/drawing/2014/chart" uri="{C3380CC4-5D6E-409C-BE32-E72D297353CC}">
              <c16:uniqueId val="{00000009-DB47-4275-8E66-BCA70D51EB6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333</c:v>
                </c:pt>
                <c:pt idx="5">
                  <c:v>401</c:v>
                </c:pt>
                <c:pt idx="8">
                  <c:v>366</c:v>
                </c:pt>
                <c:pt idx="11">
                  <c:v>369</c:v>
                </c:pt>
                <c:pt idx="14">
                  <c:v>394</c:v>
                </c:pt>
              </c:numCache>
            </c:numRef>
          </c:val>
          <c:extLst>
            <c:ext xmlns:c16="http://schemas.microsoft.com/office/drawing/2014/chart" uri="{C3380CC4-5D6E-409C-BE32-E72D297353CC}">
              <c16:uniqueId val="{00000000-9C25-49CF-8FB3-BC36B2DB507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C25-49CF-8FB3-BC36B2DB507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C25-49CF-8FB3-BC36B2DB507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62</c:v>
                </c:pt>
                <c:pt idx="3">
                  <c:v>62</c:v>
                </c:pt>
                <c:pt idx="6">
                  <c:v>38</c:v>
                </c:pt>
                <c:pt idx="9">
                  <c:v>30</c:v>
                </c:pt>
                <c:pt idx="12">
                  <c:v>23</c:v>
                </c:pt>
              </c:numCache>
            </c:numRef>
          </c:val>
          <c:extLst>
            <c:ext xmlns:c16="http://schemas.microsoft.com/office/drawing/2014/chart" uri="{C3380CC4-5D6E-409C-BE32-E72D297353CC}">
              <c16:uniqueId val="{00000003-9C25-49CF-8FB3-BC36B2DB507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16</c:v>
                </c:pt>
                <c:pt idx="3">
                  <c:v>30</c:v>
                </c:pt>
                <c:pt idx="6">
                  <c:v>21</c:v>
                </c:pt>
                <c:pt idx="9">
                  <c:v>24</c:v>
                </c:pt>
                <c:pt idx="12">
                  <c:v>33</c:v>
                </c:pt>
              </c:numCache>
            </c:numRef>
          </c:val>
          <c:extLst>
            <c:ext xmlns:c16="http://schemas.microsoft.com/office/drawing/2014/chart" uri="{C3380CC4-5D6E-409C-BE32-E72D297353CC}">
              <c16:uniqueId val="{00000004-9C25-49CF-8FB3-BC36B2DB507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C25-49CF-8FB3-BC36B2DB507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C25-49CF-8FB3-BC36B2DB507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432</c:v>
                </c:pt>
                <c:pt idx="3">
                  <c:v>547</c:v>
                </c:pt>
                <c:pt idx="6">
                  <c:v>445</c:v>
                </c:pt>
                <c:pt idx="9">
                  <c:v>462</c:v>
                </c:pt>
                <c:pt idx="12">
                  <c:v>497</c:v>
                </c:pt>
              </c:numCache>
            </c:numRef>
          </c:val>
          <c:extLst>
            <c:ext xmlns:c16="http://schemas.microsoft.com/office/drawing/2014/chart" uri="{C3380CC4-5D6E-409C-BE32-E72D297353CC}">
              <c16:uniqueId val="{00000007-9C25-49CF-8FB3-BC36B2DB507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177</c:v>
                </c:pt>
                <c:pt idx="2">
                  <c:v>#N/A</c:v>
                </c:pt>
                <c:pt idx="3">
                  <c:v>#N/A</c:v>
                </c:pt>
                <c:pt idx="4">
                  <c:v>238</c:v>
                </c:pt>
                <c:pt idx="5">
                  <c:v>#N/A</c:v>
                </c:pt>
                <c:pt idx="6">
                  <c:v>#N/A</c:v>
                </c:pt>
                <c:pt idx="7">
                  <c:v>138</c:v>
                </c:pt>
                <c:pt idx="8">
                  <c:v>#N/A</c:v>
                </c:pt>
                <c:pt idx="9">
                  <c:v>#N/A</c:v>
                </c:pt>
                <c:pt idx="10">
                  <c:v>147</c:v>
                </c:pt>
                <c:pt idx="11">
                  <c:v>#N/A</c:v>
                </c:pt>
                <c:pt idx="12">
                  <c:v>#N/A</c:v>
                </c:pt>
                <c:pt idx="13">
                  <c:v>159</c:v>
                </c:pt>
                <c:pt idx="14">
                  <c:v>#N/A</c:v>
                </c:pt>
              </c:numCache>
            </c:numRef>
          </c:val>
          <c:smooth val="0"/>
          <c:extLst>
            <c:ext xmlns:c16="http://schemas.microsoft.com/office/drawing/2014/chart" uri="{C3380CC4-5D6E-409C-BE32-E72D297353CC}">
              <c16:uniqueId val="{00000008-9C25-49CF-8FB3-BC36B2DB507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3802</c:v>
                </c:pt>
                <c:pt idx="5">
                  <c:v>4291</c:v>
                </c:pt>
                <c:pt idx="8">
                  <c:v>4487</c:v>
                </c:pt>
                <c:pt idx="11">
                  <c:v>4589</c:v>
                </c:pt>
                <c:pt idx="14">
                  <c:v>4640</c:v>
                </c:pt>
              </c:numCache>
            </c:numRef>
          </c:val>
          <c:extLst>
            <c:ext xmlns:c16="http://schemas.microsoft.com/office/drawing/2014/chart" uri="{C3380CC4-5D6E-409C-BE32-E72D297353CC}">
              <c16:uniqueId val="{00000000-8B19-4AAC-9C74-B2547893FA3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11</c:v>
                </c:pt>
                <c:pt idx="5">
                  <c:v>4</c:v>
                </c:pt>
                <c:pt idx="8">
                  <c:v>4</c:v>
                </c:pt>
                <c:pt idx="11">
                  <c:v>3</c:v>
                </c:pt>
                <c:pt idx="14">
                  <c:v>0</c:v>
                </c:pt>
              </c:numCache>
            </c:numRef>
          </c:val>
          <c:extLst>
            <c:ext xmlns:c16="http://schemas.microsoft.com/office/drawing/2014/chart" uri="{C3380CC4-5D6E-409C-BE32-E72D297353CC}">
              <c16:uniqueId val="{00000001-8B19-4AAC-9C74-B2547893FA3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3887</c:v>
                </c:pt>
                <c:pt idx="5">
                  <c:v>3749</c:v>
                </c:pt>
                <c:pt idx="8">
                  <c:v>3602</c:v>
                </c:pt>
                <c:pt idx="11">
                  <c:v>3782</c:v>
                </c:pt>
                <c:pt idx="14">
                  <c:v>4242</c:v>
                </c:pt>
              </c:numCache>
            </c:numRef>
          </c:val>
          <c:extLst>
            <c:ext xmlns:c16="http://schemas.microsoft.com/office/drawing/2014/chart" uri="{C3380CC4-5D6E-409C-BE32-E72D297353CC}">
              <c16:uniqueId val="{00000002-8B19-4AAC-9C74-B2547893FA3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B19-4AAC-9C74-B2547893FA3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B19-4AAC-9C74-B2547893FA3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B19-4AAC-9C74-B2547893FA3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903</c:v>
                </c:pt>
                <c:pt idx="3">
                  <c:v>924</c:v>
                </c:pt>
                <c:pt idx="6">
                  <c:v>931</c:v>
                </c:pt>
                <c:pt idx="9">
                  <c:v>754</c:v>
                </c:pt>
                <c:pt idx="12">
                  <c:v>755</c:v>
                </c:pt>
              </c:numCache>
            </c:numRef>
          </c:val>
          <c:extLst>
            <c:ext xmlns:c16="http://schemas.microsoft.com/office/drawing/2014/chart" uri="{C3380CC4-5D6E-409C-BE32-E72D297353CC}">
              <c16:uniqueId val="{00000006-8B19-4AAC-9C74-B2547893FA3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327</c:v>
                </c:pt>
                <c:pt idx="3">
                  <c:v>264</c:v>
                </c:pt>
                <c:pt idx="6">
                  <c:v>234</c:v>
                </c:pt>
                <c:pt idx="9">
                  <c:v>203</c:v>
                </c:pt>
                <c:pt idx="12">
                  <c:v>227</c:v>
                </c:pt>
              </c:numCache>
            </c:numRef>
          </c:val>
          <c:extLst>
            <c:ext xmlns:c16="http://schemas.microsoft.com/office/drawing/2014/chart" uri="{C3380CC4-5D6E-409C-BE32-E72D297353CC}">
              <c16:uniqueId val="{00000007-8B19-4AAC-9C74-B2547893FA3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210</c:v>
                </c:pt>
                <c:pt idx="3">
                  <c:v>234</c:v>
                </c:pt>
                <c:pt idx="6">
                  <c:v>260</c:v>
                </c:pt>
                <c:pt idx="9">
                  <c:v>219</c:v>
                </c:pt>
                <c:pt idx="12">
                  <c:v>263</c:v>
                </c:pt>
              </c:numCache>
            </c:numRef>
          </c:val>
          <c:extLst>
            <c:ext xmlns:c16="http://schemas.microsoft.com/office/drawing/2014/chart" uri="{C3380CC4-5D6E-409C-BE32-E72D297353CC}">
              <c16:uniqueId val="{00000008-8B19-4AAC-9C74-B2547893FA3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B19-4AAC-9C74-B2547893FA3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5073</c:v>
                </c:pt>
                <c:pt idx="3">
                  <c:v>5173</c:v>
                </c:pt>
                <c:pt idx="6">
                  <c:v>5450</c:v>
                </c:pt>
                <c:pt idx="9">
                  <c:v>5588</c:v>
                </c:pt>
                <c:pt idx="12">
                  <c:v>5666</c:v>
                </c:pt>
              </c:numCache>
            </c:numRef>
          </c:val>
          <c:extLst>
            <c:ext xmlns:c16="http://schemas.microsoft.com/office/drawing/2014/chart" uri="{C3380CC4-5D6E-409C-BE32-E72D297353CC}">
              <c16:uniqueId val="{0000000A-8B19-4AAC-9C74-B2547893FA3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B19-4AAC-9C74-B2547893FA3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901</c:v>
                </c:pt>
                <c:pt idx="1">
                  <c:v>956</c:v>
                </c:pt>
                <c:pt idx="2">
                  <c:v>1264</c:v>
                </c:pt>
              </c:numCache>
            </c:numRef>
          </c:val>
          <c:extLst>
            <c:ext xmlns:c16="http://schemas.microsoft.com/office/drawing/2014/chart" uri="{C3380CC4-5D6E-409C-BE32-E72D297353CC}">
              <c16:uniqueId val="{00000000-2215-4925-B5E9-11721044F85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268</c:v>
                </c:pt>
                <c:pt idx="1">
                  <c:v>324</c:v>
                </c:pt>
                <c:pt idx="2">
                  <c:v>324</c:v>
                </c:pt>
              </c:numCache>
            </c:numRef>
          </c:val>
          <c:extLst>
            <c:ext xmlns:c16="http://schemas.microsoft.com/office/drawing/2014/chart" uri="{C3380CC4-5D6E-409C-BE32-E72D297353CC}">
              <c16:uniqueId val="{00000001-2215-4925-B5E9-11721044F85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2389</c:v>
                </c:pt>
                <c:pt idx="1">
                  <c:v>2456</c:v>
                </c:pt>
                <c:pt idx="2">
                  <c:v>2607</c:v>
                </c:pt>
              </c:numCache>
            </c:numRef>
          </c:val>
          <c:extLst>
            <c:ext xmlns:c16="http://schemas.microsoft.com/office/drawing/2014/chart" uri="{C3380CC4-5D6E-409C-BE32-E72D297353CC}">
              <c16:uniqueId val="{00000002-2215-4925-B5E9-11721044F85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{535F2072-099F-4411-8DB3-53984A19782A}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3090-43B7-AED4-4657C3E3614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{CA2CFBCD-E92F-4469-B658-DA314646C796}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090-43B7-AED4-4657C3E3614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{11998915-3F56-454A-AA01-AFE6F0B29857}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090-43B7-AED4-4657C3E3614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{E587EBA9-86AE-4081-9842-281A0C046A35}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090-43B7-AED4-4657C3E3614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{E26442BF-7CA1-4DD2-B1F0-D3B71192BF9D}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090-43B7-AED4-4657C3E36141}"/>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{688AEECC-0BA6-48BA-88AA-88EDECDF0A34}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3090-43B7-AED4-4657C3E36141}"/>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{8844FB72-6F53-489C-A4A1-F2F5C15AA8C8}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3090-43B7-AED4-4657C3E36141}"/>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{FC768C79-B1BB-4F1B-A88D-C7A36FF90C17}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3090-43B7-AED4-4657C3E36141}"/>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{381B504C-9D2E-4537-B5B7-C352CCCE3B32}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3090-43B7-AED4-4657C3E3614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52.8</c:v>
                </c:pt>
                <c:pt idx="8">
                  <c:v>54.4</c:v>
                </c:pt>
                <c:pt idx="16">
                  <c:v>55.9</c:v>
                </c:pt>
                <c:pt idx="24">
                  <c:v>57.3</c:v>
                </c:pt>
                <c:pt idx="32">
                  <c:v>58.5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090-43B7-AED4-4657C3E3614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{48391984-5DF2-4D6D-9E82-DE9AFCFBD369}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3090-43B7-AED4-4657C3E3614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{B2210420-E274-429B-B4ED-BDF9793DBB68}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090-43B7-AED4-4657C3E3614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{ECA59BDC-C306-4E60-94ED-78EBD0C55F52}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090-43B7-AED4-4657C3E3614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{74512AD2-118E-4A61-8E13-0A451D8C4066}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090-43B7-AED4-4657C3E3614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{6F08DAF5-8EC4-4E8E-B5F1-29BDBE3BFA5F}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090-43B7-AED4-4657C3E36141}"/>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{90469E2B-4730-4F43-9BBF-5FD3A44D01B1}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3090-43B7-AED4-4657C3E36141}"/>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{5E49294C-5F9C-43BA-9943-BE579EB22673}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3090-43B7-AED4-4657C3E36141}"/>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{DC7BB89C-2D69-4E95-A9DF-641531DCDC26}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3090-43B7-AED4-4657C3E36141}"/>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{E25981EE-B1E7-4552-8542-3BB1B01E667F}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3090-43B7-AED4-4657C3E3614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60.5</c:v>
                </c:pt>
                <c:pt idx="16">
                  <c:v>61.5</c:v>
                </c:pt>
                <c:pt idx="24">
                  <c:v>64.099999999999994</c:v>
                </c:pt>
                <c:pt idx="32">
                  <c:v>66.3</c:v>
                </c:pt>
              </c:numCache>
            </c:numRef>
          </c:xVal>
          <c:yVal>
            <c:numRef>
              <c:f>公会計指標分析・財政指標組合せ分析表!$BP$55:$DC$55</c:f>
              <c:numCache>
                <c:formatCode>#,##0.0;"▲ "#,##0.0</c:formatCode>
                <c:ptCount val="40"/>
                <c:pt idx="0">
                  <c:v>32.799999999999997</c:v>
                </c:pt>
                <c:pt idx="8">
                  <c:v>20.9</c:v>
                </c:pt>
                <c:pt idx="16">
                  <c:v>21</c:v>
                </c:pt>
                <c:pt idx="24">
                  <c:v>0</c:v>
                </c:pt>
                <c:pt idx="32">
                  <c:v>0</c:v>
                </c:pt>
              </c:numCache>
            </c:numRef>
          </c:yVal>
          <c:smooth val="0"/>
          <c:extLst>
            <c:ext xmlns:c16="http://schemas.microsoft.com/office/drawing/2014/chart" uri="{C3380CC4-5D6E-409C-BE32-E72D297353CC}">
              <c16:uniqueId val="{00000013-3090-43B7-AED4-4657C3E36141}"/>
            </c:ext>
          </c:extLst>
        </c:ser>
        <c:dLbls>
          <c:showLegendKey val="0"/>
          <c:showVal val="1"/>
          <c:showCatName val="0"/>
          <c:showSerName val="0"/>
          <c:showPercent val="0"/>
          <c:showBubbleSize val="0"/>
        </c:dLbls>
        <c:axId val="46179840"/>
        <c:axId val="46181760"/>
      </c:scatterChart>
      <c:valAx>
        <c:axId val="46179840"/>
        <c:scaling>
          <c:orientation val="maxMin"/>
          <c:max val="67"/>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{75482B41-3080-4CAF-B65E-6EA097D92D92}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C88E-434A-B6A4-DCBD535181E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{AD37B538-32D6-45B6-9D3C-E71A4C260AA2}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88E-434A-B6A4-DCBD535181E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{D399012E-6C35-4219-BDEF-2BC81ECB5D84}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88E-434A-B6A4-DCBD535181E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{AFCD6490-048B-4AE9-B02C-9931F58192D4}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88E-434A-B6A4-DCBD535181E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{E9866E57-5EEA-46F8-B8FA-DBB3435EC498}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88E-434A-B6A4-DCBD535181ED}"/>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{8FD8F1F4-C38B-4ADB-98A5-C8187F01DC59}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C88E-434A-B6A4-DCBD535181ED}"/>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{0B047807-7C4E-4FAA-BE0A-9DB5192B73CA}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C88E-434A-B6A4-DCBD535181ED}"/>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{6A91EB5C-5613-4A2C-A382-DEA90B617F9A}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C88E-434A-B6A4-DCBD535181ED}"/>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{4BCE2377-06DF-4BAE-B1F3-C48D3E76A413}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C88E-434A-B6A4-DCBD535181E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6.7</c:v>
                </c:pt>
                <c:pt idx="8">
                  <c:v>6.7</c:v>
                </c:pt>
                <c:pt idx="16">
                  <c:v>6.1</c:v>
                </c:pt>
                <c:pt idx="24">
                  <c:v>5.6</c:v>
                </c:pt>
                <c:pt idx="32">
                  <c:v>4.5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88E-434A-B6A4-DCBD535181E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{5C89A48E-F11A-43D4-B0BE-C90828C75B17}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C88E-434A-B6A4-DCBD535181E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{F84827D1-8F25-4155-ABBB-0B108FE32430}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88E-434A-B6A4-DCBD535181E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{19413B20-34C4-423E-B94D-BE018A7B39AE}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88E-434A-B6A4-DCBD535181E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{0CDA61D8-4287-4B63-8F8D-1BD61187C62C}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88E-434A-B6A4-DCBD535181E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{13FC49EB-F97F-46EF-8768-E6D244E132C7}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88E-434A-B6A4-DCBD535181ED}"/>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{35F09610-F0A0-419A-ACDF-3D96D2A55EE4}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C88E-434A-B6A4-DCBD535181ED}"/>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{1DFC31A9-1485-4CB5-BED5-F533BA92BA38}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C88E-434A-B6A4-DCBD535181ED}"/>
                </c:ext>
              </c:extLst>
            </c:dLbl>
            <c:dLbl>
              <c:idx val="24"/>
              <c:layout>
                <c:manualLayout>
                  <c:x val="-4.4905057365901176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{C4CA8DA6-0941-4997-9F24-7D3C4D1CE1B2}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C88E-434A-B6A4-DCBD535181ED}"/>
                </c:ext>
              </c:extLst>
            </c:dLbl>
            <c:dLbl>
              <c:idx val="32"/>
              <c:layout>
                <c:manualLayout>
                  <c:x val="-1.8235628084249993E-2"/>
                  <c:y val="-6.2416647087793951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{E1D6969A-0271-4C24-B04D-BA443516DD9F}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C88E-434A-B6A4-DCBD535181E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9.1</c:v>
                </c:pt>
                <c:pt idx="16">
                  <c:v>9.1999999999999993</c:v>
                </c:pt>
                <c:pt idx="24">
                  <c:v>8</c:v>
                </c:pt>
                <c:pt idx="32">
                  <c:v>8</c:v>
                </c:pt>
              </c:numCache>
            </c:numRef>
          </c:xVal>
          <c:yVal>
            <c:numRef>
              <c:f>公会計指標分析・財政指標組合せ分析表!$BP$77:$DC$77</c:f>
              <c:numCache>
                <c:formatCode>#,##0.0;"▲ "#,##0.0</c:formatCode>
                <c:ptCount val="40"/>
                <c:pt idx="0">
                  <c:v>32.799999999999997</c:v>
                </c:pt>
                <c:pt idx="8">
                  <c:v>20.9</c:v>
                </c:pt>
                <c:pt idx="16">
                  <c:v>21</c:v>
                </c:pt>
                <c:pt idx="24">
                  <c:v>0</c:v>
                </c:pt>
                <c:pt idx="32">
                  <c:v>0</c:v>
                </c:pt>
              </c:numCache>
            </c:numRef>
          </c:yVal>
          <c:smooth val="0"/>
          <c:extLst>
            <c:ext xmlns:c16="http://schemas.microsoft.com/office/drawing/2014/chart" uri="{C3380CC4-5D6E-409C-BE32-E72D297353CC}">
              <c16:uniqueId val="{00000013-C88E-434A-B6A4-DCBD535181ED}"/>
            </c:ext>
          </c:extLst>
        </c:ser>
        <c:dLbls>
          <c:showLegendKey val="0"/>
          <c:showVal val="1"/>
          <c:showCatName val="0"/>
          <c:showSerName val="0"/>
          <c:showPercent val="0"/>
          <c:showBubbleSize val="0"/>
        </c:dLbls>
        <c:axId val="84219776"/>
        <c:axId val="84234240"/>
      </c:scatterChart>
      <c:valAx>
        <c:axId val="84219776"/>
        <c:scaling>
          <c:orientation val="maxMin"/>
          <c:max val="10"/>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65D1FB65-D951-4CCD-AAF3-A4ED7F056BD8}"/>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696DCEF5-B4A6-400C-8705-9556D3C7017D}"/>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福島県小野町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据置期間の終了に伴う元金償還開始により元利償還金が増加傾向にあり、前年度に比べ元利償還金等は</a:t>
          </a:r>
          <a:r>
            <a:rPr kumimoji="1" lang="en-US" altLang="ja-JP" sz="1400">
              <a:latin typeface="ＭＳ ゴシック" pitchFamily="49" charset="-128"/>
              <a:ea typeface="ＭＳ ゴシック" pitchFamily="49" charset="-128"/>
            </a:rPr>
            <a:t>37</a:t>
          </a:r>
          <a:r>
            <a:rPr kumimoji="1" lang="ja-JP" altLang="en-US" sz="1400">
              <a:latin typeface="ＭＳ ゴシック" pitchFamily="49" charset="-128"/>
              <a:ea typeface="ＭＳ ゴシック" pitchFamily="49" charset="-128"/>
            </a:rPr>
            <a:t>百万円の増となっている。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今後も実質公債費比率が伸びないよう、交付税措置のある有利な起債の活用を原則とし、現在の水準を保てるよう努める。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福島県小野町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過疎対策事業債の新規発行により地方債残高は増加傾向にあるが、交付税措置のある起債を活用しているため、基準財政需要額算入見込額も比例して増加している。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年度は財政調整基金の取り崩しを行わず、</a:t>
          </a:r>
          <a:r>
            <a:rPr kumimoji="1" lang="en-US" altLang="ja-JP" sz="1400">
              <a:latin typeface="ＭＳ ゴシック" pitchFamily="49" charset="-128"/>
              <a:ea typeface="ＭＳ ゴシック" pitchFamily="49" charset="-128"/>
            </a:rPr>
            <a:t>307,849</a:t>
          </a:r>
          <a:r>
            <a:rPr kumimoji="1" lang="ja-JP" altLang="en-US" sz="1400">
              <a:latin typeface="ＭＳ ゴシック" pitchFamily="49" charset="-128"/>
              <a:ea typeface="ＭＳ ゴシック" pitchFamily="49" charset="-128"/>
            </a:rPr>
            <a:t>千円積み立て、また公共施設等建設準備基金に</a:t>
          </a:r>
          <a:r>
            <a:rPr kumimoji="1" lang="en-US" altLang="ja-JP" sz="1400">
              <a:latin typeface="ＭＳ ゴシック" pitchFamily="49" charset="-128"/>
              <a:ea typeface="ＭＳ ゴシック" pitchFamily="49" charset="-128"/>
            </a:rPr>
            <a:t>144,718</a:t>
          </a:r>
          <a:r>
            <a:rPr kumimoji="1" lang="ja-JP" altLang="en-US" sz="1400">
              <a:latin typeface="ＭＳ ゴシック" pitchFamily="49" charset="-128"/>
              <a:ea typeface="ＭＳ ゴシック" pitchFamily="49" charset="-128"/>
            </a:rPr>
            <a:t>千円積み立てたことから、充当可能基金が大幅に増加している。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今後も地方債償還額とのバランスを考慮し、将来への負担が過大にならないよう、起債の新規発行の抑制に努める。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福島県小野町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の影響による事業の中止・縮小により事業費が減少した一方、新型コロナウイルス感染症対応地方創生臨時交付金や大規模太陽光発電設備の設置に伴う固定資産税収の増等により歳入が増加したことから、それらの財源を財政調整基金、公共施設等建設準備基金へ積み立てたことにより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基金残高が過大とならないよう、適正な基金の利活用を図っていく。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また、小中学校の統廃合や幼児教育施設の閉園等により不要となった公共施設等の解体のため、令和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年度から創設した公共施設等解体基金の計画的な積み立て・活用を図っていく。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・公共施設等建設準備基金：公共施設の建設等に要する資金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・小野町一般廃棄物最終処分場公害防止及び損害賠償等基金：一般廃棄物最終処分場に起因する郊外の発生防止に必要な措置及び公害が発生した際に生じた損害賠償等に要する資金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・地域福祉基金：高齢者等の在宅福祉の向上及び健康の保持に資する事業、地域における福祉活動の促進、快適な生活環境の形成等を図るために要する資金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・小野町笑顔とがんばり子育て支援基金：子育て支援全般に要する資金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・森林環境譲与税基金：森林保全のため森林の整備に要する資金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・公共施設等建設準備基金：財源を確保できたことから、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・森林環境譲与税基金：森林環境譲与税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・公共施設等建設準備基金については、役場新庁舎など公共施設等の建設に向け計画的に行う。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小中学校の統廃合や幼児教育施設の閉園等により不要となった公共施設等の解体のため、令和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年度から創設した公共施設等解体基金の計画的な積み立て・活用を図っていく。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の影響による事業の中止・縮小により事業費が減少した一方、新型コロナウイルス感染症対応地方創生臨時交付金や大規模太陽光発電設備の設置に伴う固定資産税収の増等により歳入が増加したことから、財政調整基金の取り崩しを行わず、</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307,849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ことから、大幅な増となった。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今後、公共施設等の建設が予定されていることから、引き続き町税等財源の確保に努め、基金からの取崩し額の抑制を図る。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また、財政調整基金残高については、標準財政規模の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％の範囲となるよう努める。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減債基金については、利子のみの積立となり、前年度とほぼ同額となった。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地方債残高及び地方債償還計画を踏まえ、必要に応じて積立・取崩しを行う。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4511C23-66D8-43E5-A36E-4FB297BDC1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F942282-81AB-489F-9BAD-1D2E04E2C2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A6DACAC4-8DAF-45D4-AE84-269E1AE410DA}"/>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E8B80908-446D-42ED-9C61-63B5E1A16F6B}"/>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9C3B58FB-5E39-4074-B9E8-18F4B396BF75}"/>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44B9D0A5-8228-4D27-AB86-D65EBE020731}"/>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6E4B7455-87C3-4DB7-A78C-59A8D4722D3A}"/>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CBE47147-B005-464C-820C-DA66313793A8}"/>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3CA9F6CB-0B5D-4EC5-95DB-3D6BD4E1290A}"/>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CB1A3E50-84C4-4CCA-A750-195BD9AB742A}"/>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563C4CDC-005D-49E9-AAF8-CDA8A808D6F8}"/>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5DFDC498-0C71-4264-9CC3-8B81C5CA6486}"/>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F5841F0D-613B-4C4A-B625-CAD0B87DA5D1}"/>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F81A814A-F66A-47CA-8C77-728287D6B901}"/>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BA992731-25CF-488C-8CD1-72A0D2C259E1}"/>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7DEFBEC5-1F2C-40B0-9D2E-9B1D739CACC7}"/>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福島県小野町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27DC4732-93A6-4806-9800-AF34B21108D2}"/>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F6063ECC-AD0A-4677-A6C1-B3C87B558D53}"/>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EBB9DA60-A633-437F-88DA-2BBD5BA40E3E}"/>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3069B068-33D1-4FD1-B081-37CD24E1FBC2}"/>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C9FA6AE-D365-442B-B7F1-C7A115C06116}"/>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79C9157C-C0B1-459C-9393-3BE03D414A9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9,545
9,375
125.18
6,819,036
6,580,044
221,590
3,854,908
5,666,091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C97A19E0-5616-421C-9918-F59A35CBB03B}"/>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2CB5ED71-42F4-4372-9F69-96F9DC18FC2F}"/>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38A0747-0BDB-4989-8591-DFB6C1218174}"/>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4739F475-548D-4799-96DC-71D8AA41B44B}"/>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FB8023C2-C476-41C4-917E-FA37E57245E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2BEAF5C-C2B2-415C-BA94-B045D9167653}"/>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3F81CC2B-01A6-4497-9810-6CD7C08CDB7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6F25D4DA-B524-438F-B8AD-ADFB68AF7E5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C32E71E5-31C3-48B2-B990-E4905AD91AA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31A0B039-C563-4482-BFE5-C8D1C012B01D}"/>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DD32B14F-319F-436E-8C69-DBFE3ACC279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60657023-0AF6-4DE2-B462-36CA6D03F6F2}"/>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14AB645F-757C-432F-9456-4E5A829F9EC6}"/>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E4032D13-59E9-4AF9-A5DE-A5ABBF6E02BD}"/>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CEA50DA2-27C8-40CB-8927-2FCAB28CAFD3}"/>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49E5FDAA-99DD-4AEB-9DE7-A1608FEC5AED}"/>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337828CC-F8A9-4AB8-83A1-09C972CF90F3}"/>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D59C988A-AD98-4494-8E39-B9954FB7A168}"/>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773AB63-4C81-48D2-A34E-F58D1E814CC2}"/>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860F0C35-D3DB-4A42-8770-0CAE82CF7CFD}"/>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54FD0928-C438-46B3-BDB8-81AFCBD19C3A}"/>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44B52EBB-B00C-4875-8D74-175ADF9135CD}"/>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11AF4B41-5775-4D26-8E41-14F54DB1059A}"/>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1FDD83-CAE1-4781-88BC-7C6F24D75F43}"/>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3638C3FF-BBEB-4DB0-B49F-E795490E41C6}"/>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DDE2433-A899-4F2A-A090-9B80970CA674}"/>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7EF92DC6-08B2-414B-B564-7EBA8ED335A9}"/>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823C6BA6-F3C0-47D4-9A9F-B8CE4C3C20A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A75252E7-54C8-4BA8-B316-1F206357DE8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B1665434-0943-4059-B2FF-9A354B2512DF}"/>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16039225-D55F-4C64-8D20-79CD7078174F}"/>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DB932B65-8FE7-43B3-9610-589A329ACDB6}"/>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59007BBB-4D93-469F-8424-9E9EA3AD51C5}"/>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10D038BA-0783-4E82-8FD6-048DE96335FD}"/>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D3E0831D-1D49-4D6A-B2AF-0502C9B6204F}"/>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全国平均、福島県の平均よりやや下回っており、類似団体内平均より</a:t>
          </a:r>
          <a:r>
            <a:rPr kumimoji="1" lang="en-US" altLang="ja-JP" sz="1100">
              <a:latin typeface="ＭＳ Ｐゴシック" panose="020B0600070205080204" pitchFamily="50" charset="-128"/>
              <a:ea typeface="ＭＳ Ｐゴシック" panose="020B0600070205080204" pitchFamily="50" charset="-128"/>
            </a:rPr>
            <a:t>7.8</a:t>
          </a:r>
          <a:r>
            <a:rPr kumimoji="1" lang="ja-JP" altLang="en-US" sz="1100">
              <a:latin typeface="ＭＳ Ｐゴシック" panose="020B0600070205080204" pitchFamily="50" charset="-128"/>
              <a:ea typeface="ＭＳ Ｐゴシック" panose="020B0600070205080204" pitchFamily="50" charset="-128"/>
            </a:rPr>
            <a:t>％低い数字となっている。前年度より</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％増加し公共施設等の老朽化が進んでいる状況である。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今後、公共施設等総合管理計画に基づき、老朽施設の維持更新、集約化、長寿命化のほか、遊休施設の計画的な取り壊しも含め管理していくことが必要となっている。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BB9746A9-CCBF-41C8-8030-5D466C8DCB76}"/>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E288E750-CDF5-4E2A-BCDB-8C1A54E543EE}"/>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3E16FFDE-CFE0-43AD-A094-F025F6F89459}"/>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71DC8407-5B6B-4536-8E7C-BC745331494B}"/>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a:extLst>
            <a:ext uri="{FF2B5EF4-FFF2-40B4-BE49-F238E27FC236}">
              <a16:creationId xmlns:a16="http://schemas.microsoft.com/office/drawing/2014/main" id="{7397F69C-152F-4D9C-BE30-B92C9C0ED772}"/>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23430FBD-5BDD-459A-8659-0AEAA991A8A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E16CC820-1CEB-4EA3-8C08-FE8B1AC6B8AA}"/>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268ED896-F93F-46DA-BC3F-3F2199299479}"/>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38FB0B85-CB99-405C-85F2-C645AF0433C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CC2864AD-D750-492D-8F6B-74593309A772}"/>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C9F9C7C1-2A07-4993-AD32-018B898B55F8}"/>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F296C408-911B-4F0E-975B-344246F5DAEA}"/>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B3032E97-B3B5-4FCB-AAE8-223CBA40D84F}"/>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B209C1B7-1D37-4AD4-8E81-0C5EA0977E89}"/>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a:extLst>
            <a:ext uri="{FF2B5EF4-FFF2-40B4-BE49-F238E27FC236}">
              <a16:creationId xmlns:a16="http://schemas.microsoft.com/office/drawing/2014/main" id="{1F3F53FD-A79E-46D5-A5BF-705C27A72554}"/>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59A2B8E1-EE37-49EE-B9D6-C7BB8B44A175}"/>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120862</xdr:rowOff>
    </xdr:from>
    <xdr:to>
      <xdr:col>23</xdr:col>
      <xdr:colOff>85090</xdr:colOff>
      <xdr:row>33</xdr:row>
      <xdr:rowOff>117687</xdr:rowOff>
    </xdr:to>
    <xdr:cxnSp macro="">
      <xdr:nvCxnSpPr>
        <xdr:cNvPr id="75" name="直線コネクタ 74">
          <a:extLst>
            <a:ext uri="{FF2B5EF4-FFF2-40B4-BE49-F238E27FC236}">
              <a16:creationId xmlns:a16="http://schemas.microsoft.com/office/drawing/2014/main" id="{E441ED70-E007-4D81-9A53-DAEE91F604A2}"/>
            </a:ext>
          </a:extLst>
        </xdr:cNvPr>
        <xdr:cNvCxnSpPr/>
      </xdr:nvCxnSpPr>
      <xdr:spPr>
        <a:xfrm flipV="1">
          <a:off x="4760595" y="5521537"/>
          <a:ext cx="1270" cy="1025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76" name="有形固定資産減価償却率最小値テキスト">
          <a:extLst>
            <a:ext uri="{FF2B5EF4-FFF2-40B4-BE49-F238E27FC236}">
              <a16:creationId xmlns:a16="http://schemas.microsoft.com/office/drawing/2014/main" id="{F21B7A64-DA17-4F85-B199-1F47DD4645A7}"/>
            </a:ext>
          </a:extLst>
        </xdr:cNvPr>
        <xdr:cNvSpPr txBox="1"/>
      </xdr:nvSpPr>
      <xdr:spPr>
        <a:xfrm>
          <a:off x="4813300" y="655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77" name="直線コネクタ 76">
          <a:extLst>
            <a:ext uri="{FF2B5EF4-FFF2-40B4-BE49-F238E27FC236}">
              <a16:creationId xmlns:a16="http://schemas.microsoft.com/office/drawing/2014/main" id="{EF2C682C-B83C-4877-B169-678C2FEA7A63}"/>
            </a:ext>
          </a:extLst>
        </xdr:cNvPr>
        <xdr:cNvCxnSpPr/>
      </xdr:nvCxnSpPr>
      <xdr:spPr>
        <a:xfrm>
          <a:off x="4673600" y="654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67539</xdr:rowOff>
    </xdr:from>
    <xdr:ext cx="405111" cy="259045"/>
    <xdr:sp macro="" textlink="">
      <xdr:nvSpPr>
        <xdr:cNvPr id="78" name="有形固定資産減価償却率最大値テキスト">
          <a:extLst>
            <a:ext uri="{FF2B5EF4-FFF2-40B4-BE49-F238E27FC236}">
              <a16:creationId xmlns:a16="http://schemas.microsoft.com/office/drawing/2014/main" id="{BD375F23-D625-4496-94C8-D7958A6AE6FB}"/>
            </a:ext>
          </a:extLst>
        </xdr:cNvPr>
        <xdr:cNvSpPr txBox="1"/>
      </xdr:nvSpPr>
      <xdr:spPr>
        <a:xfrm>
          <a:off x="4813300" y="529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120862</xdr:rowOff>
    </xdr:from>
    <xdr:to>
      <xdr:col>23</xdr:col>
      <xdr:colOff>174625</xdr:colOff>
      <xdr:row>27</xdr:row>
      <xdr:rowOff>120862</xdr:rowOff>
    </xdr:to>
    <xdr:cxnSp macro="">
      <xdr:nvCxnSpPr>
        <xdr:cNvPr id="79" name="直線コネクタ 78">
          <a:extLst>
            <a:ext uri="{FF2B5EF4-FFF2-40B4-BE49-F238E27FC236}">
              <a16:creationId xmlns:a16="http://schemas.microsoft.com/office/drawing/2014/main" id="{2E0D4EC4-FF45-446A-BC6C-0C69DF4EDF46}"/>
            </a:ext>
          </a:extLst>
        </xdr:cNvPr>
        <xdr:cNvCxnSpPr/>
      </xdr:nvCxnSpPr>
      <xdr:spPr>
        <a:xfrm>
          <a:off x="4673600" y="552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158449</xdr:rowOff>
    </xdr:from>
    <xdr:ext cx="405111" cy="259045"/>
    <xdr:sp macro="" textlink="">
      <xdr:nvSpPr>
        <xdr:cNvPr id="80" name="有形固定資産減価償却率平均値テキスト">
          <a:extLst>
            <a:ext uri="{FF2B5EF4-FFF2-40B4-BE49-F238E27FC236}">
              <a16:creationId xmlns:a16="http://schemas.microsoft.com/office/drawing/2014/main" id="{00CAE5FE-7064-486C-A5AF-363D5EFA6A5C}"/>
            </a:ext>
          </a:extLst>
        </xdr:cNvPr>
        <xdr:cNvSpPr txBox="1"/>
      </xdr:nvSpPr>
      <xdr:spPr>
        <a:xfrm>
          <a:off x="4813300" y="60734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8572</xdr:rowOff>
    </xdr:from>
    <xdr:to>
      <xdr:col>23</xdr:col>
      <xdr:colOff>136525</xdr:colOff>
      <xdr:row>31</xdr:row>
      <xdr:rowOff>110172</xdr:rowOff>
    </xdr:to>
    <xdr:sp macro="" textlink="">
      <xdr:nvSpPr>
        <xdr:cNvPr id="81" name="フローチャート: 判断 80">
          <a:extLst>
            <a:ext uri="{FF2B5EF4-FFF2-40B4-BE49-F238E27FC236}">
              <a16:creationId xmlns:a16="http://schemas.microsoft.com/office/drawing/2014/main" id="{CCBC763E-A623-4782-8CF1-75916A70CD0F}"/>
            </a:ext>
          </a:extLst>
        </xdr:cNvPr>
        <xdr:cNvSpPr/>
      </xdr:nvSpPr>
      <xdr:spPr>
        <a:xfrm>
          <a:off x="4711700" y="609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140441</xdr:rowOff>
    </xdr:from>
    <xdr:to>
      <xdr:col>19</xdr:col>
      <xdr:colOff>187325</xdr:colOff>
      <xdr:row>31</xdr:row>
      <xdr:rowOff>70591</xdr:rowOff>
    </xdr:to>
    <xdr:sp macro="" textlink="">
      <xdr:nvSpPr>
        <xdr:cNvPr id="82" name="フローチャート: 判断 81">
          <a:extLst>
            <a:ext uri="{FF2B5EF4-FFF2-40B4-BE49-F238E27FC236}">
              <a16:creationId xmlns:a16="http://schemas.microsoft.com/office/drawing/2014/main" id="{399EA807-8532-4D0F-9DDB-931C1C00680D}"/>
            </a:ext>
          </a:extLst>
        </xdr:cNvPr>
        <xdr:cNvSpPr/>
      </xdr:nvSpPr>
      <xdr:spPr>
        <a:xfrm>
          <a:off x="4000500" y="605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93663</xdr:rowOff>
    </xdr:from>
    <xdr:to>
      <xdr:col>15</xdr:col>
      <xdr:colOff>187325</xdr:colOff>
      <xdr:row>31</xdr:row>
      <xdr:rowOff>23813</xdr:rowOff>
    </xdr:to>
    <xdr:sp macro="" textlink="">
      <xdr:nvSpPr>
        <xdr:cNvPr id="83" name="フローチャート: 判断 82">
          <a:extLst>
            <a:ext uri="{FF2B5EF4-FFF2-40B4-BE49-F238E27FC236}">
              <a16:creationId xmlns:a16="http://schemas.microsoft.com/office/drawing/2014/main" id="{1E6B9F4A-B244-4B4C-91E6-217BCA8CED03}"/>
            </a:ext>
          </a:extLst>
        </xdr:cNvPr>
        <xdr:cNvSpPr/>
      </xdr:nvSpPr>
      <xdr:spPr>
        <a:xfrm>
          <a:off x="3238500" y="6008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75671</xdr:rowOff>
    </xdr:from>
    <xdr:to>
      <xdr:col>11</xdr:col>
      <xdr:colOff>187325</xdr:colOff>
      <xdr:row>31</xdr:row>
      <xdr:rowOff>5821</xdr:rowOff>
    </xdr:to>
    <xdr:sp macro="" textlink="">
      <xdr:nvSpPr>
        <xdr:cNvPr id="84" name="フローチャート: 判断 83">
          <a:extLst>
            <a:ext uri="{FF2B5EF4-FFF2-40B4-BE49-F238E27FC236}">
              <a16:creationId xmlns:a16="http://schemas.microsoft.com/office/drawing/2014/main" id="{426736FA-1716-4EC9-9500-F05B59FDF90D}"/>
            </a:ext>
          </a:extLst>
        </xdr:cNvPr>
        <xdr:cNvSpPr/>
      </xdr:nvSpPr>
      <xdr:spPr>
        <a:xfrm>
          <a:off x="2476500" y="599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46884</xdr:rowOff>
    </xdr:from>
    <xdr:to>
      <xdr:col>7</xdr:col>
      <xdr:colOff>187325</xdr:colOff>
      <xdr:row>30</xdr:row>
      <xdr:rowOff>148484</xdr:rowOff>
    </xdr:to>
    <xdr:sp macro="" textlink="">
      <xdr:nvSpPr>
        <xdr:cNvPr id="85" name="フローチャート: 判断 84">
          <a:extLst>
            <a:ext uri="{FF2B5EF4-FFF2-40B4-BE49-F238E27FC236}">
              <a16:creationId xmlns:a16="http://schemas.microsoft.com/office/drawing/2014/main" id="{0F411B09-3C7C-4C5F-8540-DD081C748F06}"/>
            </a:ext>
          </a:extLst>
        </xdr:cNvPr>
        <xdr:cNvSpPr/>
      </xdr:nvSpPr>
      <xdr:spPr>
        <a:xfrm>
          <a:off x="1714500" y="596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9E4E12C4-F4F8-4682-B9AA-011BD554A359}"/>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370C43C5-B736-4466-B627-3AA52C1649ED}"/>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54875DAE-8277-477A-B0E8-4AE4DB5E40B3}"/>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1BD06D6-1D69-4EF5-8F87-1EA0DFDC456D}"/>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399A3CA3-5700-4710-ACF3-59A2A581F239}"/>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39688</xdr:rowOff>
    </xdr:from>
    <xdr:to>
      <xdr:col>23</xdr:col>
      <xdr:colOff>136525</xdr:colOff>
      <xdr:row>30</xdr:row>
      <xdr:rowOff>141288</xdr:rowOff>
    </xdr:to>
    <xdr:sp macro="" textlink="">
      <xdr:nvSpPr>
        <xdr:cNvPr id="91" name="楕円 90">
          <a:extLst>
            <a:ext uri="{FF2B5EF4-FFF2-40B4-BE49-F238E27FC236}">
              <a16:creationId xmlns:a16="http://schemas.microsoft.com/office/drawing/2014/main" id="{E4EA3806-C9A5-45AD-9C26-4E64D9CA64F8}"/>
            </a:ext>
          </a:extLst>
        </xdr:cNvPr>
        <xdr:cNvSpPr/>
      </xdr:nvSpPr>
      <xdr:spPr>
        <a:xfrm>
          <a:off x="4711700" y="595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62565</xdr:rowOff>
    </xdr:from>
    <xdr:ext cx="405111" cy="259045"/>
    <xdr:sp macro="" textlink="">
      <xdr:nvSpPr>
        <xdr:cNvPr id="92" name="有形固定資産減価償却率該当値テキスト">
          <a:extLst>
            <a:ext uri="{FF2B5EF4-FFF2-40B4-BE49-F238E27FC236}">
              <a16:creationId xmlns:a16="http://schemas.microsoft.com/office/drawing/2014/main" id="{1C8984A5-FEC5-4D90-A602-8931CF3074B1}"/>
            </a:ext>
          </a:extLst>
        </xdr:cNvPr>
        <xdr:cNvSpPr txBox="1"/>
      </xdr:nvSpPr>
      <xdr:spPr>
        <a:xfrm>
          <a:off x="4813300" y="5806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18097</xdr:rowOff>
    </xdr:from>
    <xdr:to>
      <xdr:col>19</xdr:col>
      <xdr:colOff>187325</xdr:colOff>
      <xdr:row>30</xdr:row>
      <xdr:rowOff>119697</xdr:rowOff>
    </xdr:to>
    <xdr:sp macro="" textlink="">
      <xdr:nvSpPr>
        <xdr:cNvPr id="93" name="楕円 92">
          <a:extLst>
            <a:ext uri="{FF2B5EF4-FFF2-40B4-BE49-F238E27FC236}">
              <a16:creationId xmlns:a16="http://schemas.microsoft.com/office/drawing/2014/main" id="{F8017D94-54BC-4900-B92E-640187E4A2BC}"/>
            </a:ext>
          </a:extLst>
        </xdr:cNvPr>
        <xdr:cNvSpPr/>
      </xdr:nvSpPr>
      <xdr:spPr>
        <a:xfrm>
          <a:off x="4000500" y="593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68897</xdr:rowOff>
    </xdr:from>
    <xdr:to>
      <xdr:col>23</xdr:col>
      <xdr:colOff>85725</xdr:colOff>
      <xdr:row>30</xdr:row>
      <xdr:rowOff>90488</xdr:rowOff>
    </xdr:to>
    <xdr:cxnSp macro="">
      <xdr:nvCxnSpPr>
        <xdr:cNvPr id="94" name="直線コネクタ 93">
          <a:extLst>
            <a:ext uri="{FF2B5EF4-FFF2-40B4-BE49-F238E27FC236}">
              <a16:creationId xmlns:a16="http://schemas.microsoft.com/office/drawing/2014/main" id="{DAED002D-C60B-4512-87C9-42ED4D6C865A}"/>
            </a:ext>
          </a:extLst>
        </xdr:cNvPr>
        <xdr:cNvCxnSpPr/>
      </xdr:nvCxnSpPr>
      <xdr:spPr>
        <a:xfrm>
          <a:off x="4051300" y="5983922"/>
          <a:ext cx="7112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164359</xdr:rowOff>
    </xdr:from>
    <xdr:to>
      <xdr:col>15</xdr:col>
      <xdr:colOff>187325</xdr:colOff>
      <xdr:row>30</xdr:row>
      <xdr:rowOff>94509</xdr:rowOff>
    </xdr:to>
    <xdr:sp macro="" textlink="">
      <xdr:nvSpPr>
        <xdr:cNvPr id="95" name="楕円 94">
          <a:extLst>
            <a:ext uri="{FF2B5EF4-FFF2-40B4-BE49-F238E27FC236}">
              <a16:creationId xmlns:a16="http://schemas.microsoft.com/office/drawing/2014/main" id="{7E1D200A-2777-4AC5-A59A-E6D82AF265D9}"/>
            </a:ext>
          </a:extLst>
        </xdr:cNvPr>
        <xdr:cNvSpPr/>
      </xdr:nvSpPr>
      <xdr:spPr>
        <a:xfrm>
          <a:off x="3238500" y="590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43709</xdr:rowOff>
    </xdr:from>
    <xdr:to>
      <xdr:col>19</xdr:col>
      <xdr:colOff>136525</xdr:colOff>
      <xdr:row>30</xdr:row>
      <xdr:rowOff>68897</xdr:rowOff>
    </xdr:to>
    <xdr:cxnSp macro="">
      <xdr:nvCxnSpPr>
        <xdr:cNvPr id="96" name="直線コネクタ 95">
          <a:extLst>
            <a:ext uri="{FF2B5EF4-FFF2-40B4-BE49-F238E27FC236}">
              <a16:creationId xmlns:a16="http://schemas.microsoft.com/office/drawing/2014/main" id="{E95EAC20-EF25-474C-9654-81B920AC9F29}"/>
            </a:ext>
          </a:extLst>
        </xdr:cNvPr>
        <xdr:cNvCxnSpPr/>
      </xdr:nvCxnSpPr>
      <xdr:spPr>
        <a:xfrm>
          <a:off x="3289300" y="5958734"/>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137372</xdr:rowOff>
    </xdr:from>
    <xdr:to>
      <xdr:col>11</xdr:col>
      <xdr:colOff>187325</xdr:colOff>
      <xdr:row>30</xdr:row>
      <xdr:rowOff>67522</xdr:rowOff>
    </xdr:to>
    <xdr:sp macro="" textlink="">
      <xdr:nvSpPr>
        <xdr:cNvPr id="97" name="楕円 96">
          <a:extLst>
            <a:ext uri="{FF2B5EF4-FFF2-40B4-BE49-F238E27FC236}">
              <a16:creationId xmlns:a16="http://schemas.microsoft.com/office/drawing/2014/main" id="{183EEC11-2EFB-4F47-94BA-3817496E2778}"/>
            </a:ext>
          </a:extLst>
        </xdr:cNvPr>
        <xdr:cNvSpPr/>
      </xdr:nvSpPr>
      <xdr:spPr>
        <a:xfrm>
          <a:off x="2476500" y="588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16722</xdr:rowOff>
    </xdr:from>
    <xdr:to>
      <xdr:col>15</xdr:col>
      <xdr:colOff>136525</xdr:colOff>
      <xdr:row>30</xdr:row>
      <xdr:rowOff>43709</xdr:rowOff>
    </xdr:to>
    <xdr:cxnSp macro="">
      <xdr:nvCxnSpPr>
        <xdr:cNvPr id="98" name="直線コネクタ 97">
          <a:extLst>
            <a:ext uri="{FF2B5EF4-FFF2-40B4-BE49-F238E27FC236}">
              <a16:creationId xmlns:a16="http://schemas.microsoft.com/office/drawing/2014/main" id="{59A0CF79-7601-4FB5-89D7-6E80D8521207}"/>
            </a:ext>
          </a:extLst>
        </xdr:cNvPr>
        <xdr:cNvCxnSpPr/>
      </xdr:nvCxnSpPr>
      <xdr:spPr>
        <a:xfrm>
          <a:off x="2527300" y="5931747"/>
          <a:ext cx="762000" cy="2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108585</xdr:rowOff>
    </xdr:from>
    <xdr:to>
      <xdr:col>7</xdr:col>
      <xdr:colOff>187325</xdr:colOff>
      <xdr:row>30</xdr:row>
      <xdr:rowOff>38735</xdr:rowOff>
    </xdr:to>
    <xdr:sp macro="" textlink="">
      <xdr:nvSpPr>
        <xdr:cNvPr id="99" name="楕円 98">
          <a:extLst>
            <a:ext uri="{FF2B5EF4-FFF2-40B4-BE49-F238E27FC236}">
              <a16:creationId xmlns:a16="http://schemas.microsoft.com/office/drawing/2014/main" id="{C3F90851-AF5F-4C2C-B178-5A5054EE93D7}"/>
            </a:ext>
          </a:extLst>
        </xdr:cNvPr>
        <xdr:cNvSpPr/>
      </xdr:nvSpPr>
      <xdr:spPr>
        <a:xfrm>
          <a:off x="17145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159385</xdr:rowOff>
    </xdr:from>
    <xdr:to>
      <xdr:col>11</xdr:col>
      <xdr:colOff>136525</xdr:colOff>
      <xdr:row>30</xdr:row>
      <xdr:rowOff>16722</xdr:rowOff>
    </xdr:to>
    <xdr:cxnSp macro="">
      <xdr:nvCxnSpPr>
        <xdr:cNvPr id="100" name="直線コネクタ 99">
          <a:extLst>
            <a:ext uri="{FF2B5EF4-FFF2-40B4-BE49-F238E27FC236}">
              <a16:creationId xmlns:a16="http://schemas.microsoft.com/office/drawing/2014/main" id="{F32D812B-777B-4ED3-A1AD-CFF95C516361}"/>
            </a:ext>
          </a:extLst>
        </xdr:cNvPr>
        <xdr:cNvCxnSpPr/>
      </xdr:nvCxnSpPr>
      <xdr:spPr>
        <a:xfrm>
          <a:off x="1765300" y="5902960"/>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61718</xdr:rowOff>
    </xdr:from>
    <xdr:ext cx="405111" cy="259045"/>
    <xdr:sp macro="" textlink="">
      <xdr:nvSpPr>
        <xdr:cNvPr id="101" name="n_1aveValue有形固定資産減価償却率">
          <a:extLst>
            <a:ext uri="{FF2B5EF4-FFF2-40B4-BE49-F238E27FC236}">
              <a16:creationId xmlns:a16="http://schemas.microsoft.com/office/drawing/2014/main" id="{9200D5D1-17C9-463B-9B12-31FA94D937EB}"/>
            </a:ext>
          </a:extLst>
        </xdr:cNvPr>
        <xdr:cNvSpPr txBox="1"/>
      </xdr:nvSpPr>
      <xdr:spPr>
        <a:xfrm>
          <a:off x="3836044" y="6148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14940</xdr:rowOff>
    </xdr:from>
    <xdr:ext cx="405111" cy="259045"/>
    <xdr:sp macro="" textlink="">
      <xdr:nvSpPr>
        <xdr:cNvPr id="102" name="n_2aveValue有形固定資産減価償却率">
          <a:extLst>
            <a:ext uri="{FF2B5EF4-FFF2-40B4-BE49-F238E27FC236}">
              <a16:creationId xmlns:a16="http://schemas.microsoft.com/office/drawing/2014/main" id="{5FCE17CA-81D8-4ADC-994D-709FC5E01DB7}"/>
            </a:ext>
          </a:extLst>
        </xdr:cNvPr>
        <xdr:cNvSpPr txBox="1"/>
      </xdr:nvSpPr>
      <xdr:spPr>
        <a:xfrm>
          <a:off x="3086744" y="6101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168398</xdr:rowOff>
    </xdr:from>
    <xdr:ext cx="405111" cy="259045"/>
    <xdr:sp macro="" textlink="">
      <xdr:nvSpPr>
        <xdr:cNvPr id="103" name="n_3aveValue有形固定資産減価償却率">
          <a:extLst>
            <a:ext uri="{FF2B5EF4-FFF2-40B4-BE49-F238E27FC236}">
              <a16:creationId xmlns:a16="http://schemas.microsoft.com/office/drawing/2014/main" id="{C546A2A0-54CB-4316-92A0-CD94675D294E}"/>
            </a:ext>
          </a:extLst>
        </xdr:cNvPr>
        <xdr:cNvSpPr txBox="1"/>
      </xdr:nvSpPr>
      <xdr:spPr>
        <a:xfrm>
          <a:off x="2324744" y="6083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139611</xdr:rowOff>
    </xdr:from>
    <xdr:ext cx="405111" cy="259045"/>
    <xdr:sp macro="" textlink="">
      <xdr:nvSpPr>
        <xdr:cNvPr id="104" name="n_4aveValue有形固定資産減価償却率">
          <a:extLst>
            <a:ext uri="{FF2B5EF4-FFF2-40B4-BE49-F238E27FC236}">
              <a16:creationId xmlns:a16="http://schemas.microsoft.com/office/drawing/2014/main" id="{46370F23-8CD5-429F-A21F-03E2FABEEDD0}"/>
            </a:ext>
          </a:extLst>
        </xdr:cNvPr>
        <xdr:cNvSpPr txBox="1"/>
      </xdr:nvSpPr>
      <xdr:spPr>
        <a:xfrm>
          <a:off x="1562744" y="6054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136224</xdr:rowOff>
    </xdr:from>
    <xdr:ext cx="405111" cy="259045"/>
    <xdr:sp macro="" textlink="">
      <xdr:nvSpPr>
        <xdr:cNvPr id="105" name="n_1mainValue有形固定資産減価償却率">
          <a:extLst>
            <a:ext uri="{FF2B5EF4-FFF2-40B4-BE49-F238E27FC236}">
              <a16:creationId xmlns:a16="http://schemas.microsoft.com/office/drawing/2014/main" id="{F529BE05-825A-4343-936E-ADEDEFFAB8D7}"/>
            </a:ext>
          </a:extLst>
        </xdr:cNvPr>
        <xdr:cNvSpPr txBox="1"/>
      </xdr:nvSpPr>
      <xdr:spPr>
        <a:xfrm>
          <a:off x="3836044" y="570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111036</xdr:rowOff>
    </xdr:from>
    <xdr:ext cx="405111" cy="259045"/>
    <xdr:sp macro="" textlink="">
      <xdr:nvSpPr>
        <xdr:cNvPr id="106" name="n_2mainValue有形固定資産減価償却率">
          <a:extLst>
            <a:ext uri="{FF2B5EF4-FFF2-40B4-BE49-F238E27FC236}">
              <a16:creationId xmlns:a16="http://schemas.microsoft.com/office/drawing/2014/main" id="{2AD1AE5A-B5F4-4E28-8F84-09BF0FB9D956}"/>
            </a:ext>
          </a:extLst>
        </xdr:cNvPr>
        <xdr:cNvSpPr txBox="1"/>
      </xdr:nvSpPr>
      <xdr:spPr>
        <a:xfrm>
          <a:off x="3086744" y="568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84049</xdr:rowOff>
    </xdr:from>
    <xdr:ext cx="405111" cy="259045"/>
    <xdr:sp macro="" textlink="">
      <xdr:nvSpPr>
        <xdr:cNvPr id="107" name="n_3mainValue有形固定資産減価償却率">
          <a:extLst>
            <a:ext uri="{FF2B5EF4-FFF2-40B4-BE49-F238E27FC236}">
              <a16:creationId xmlns:a16="http://schemas.microsoft.com/office/drawing/2014/main" id="{05407795-1837-4676-9FC1-C8BFD6AE3BFE}"/>
            </a:ext>
          </a:extLst>
        </xdr:cNvPr>
        <xdr:cNvSpPr txBox="1"/>
      </xdr:nvSpPr>
      <xdr:spPr>
        <a:xfrm>
          <a:off x="2324744" y="5656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55262</xdr:rowOff>
    </xdr:from>
    <xdr:ext cx="405111" cy="259045"/>
    <xdr:sp macro="" textlink="">
      <xdr:nvSpPr>
        <xdr:cNvPr id="108" name="n_4mainValue有形固定資産減価償却率">
          <a:extLst>
            <a:ext uri="{FF2B5EF4-FFF2-40B4-BE49-F238E27FC236}">
              <a16:creationId xmlns:a16="http://schemas.microsoft.com/office/drawing/2014/main" id="{BE752CE2-2D38-43B8-B550-B940453061FE}"/>
            </a:ext>
          </a:extLst>
        </xdr:cNvPr>
        <xdr:cNvSpPr txBox="1"/>
      </xdr:nvSpPr>
      <xdr:spPr>
        <a:xfrm>
          <a:off x="1562744"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AB2D8EC2-20CC-4D44-9045-08FE8466E432}"/>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065F4A68-8E7C-4B9E-AEE3-F08AC43B66F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7483F084-BA66-450D-934F-D9240DCAB189}"/>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[ 230.1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E977D167-102A-463F-B171-8432EB567A35}"/>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568373AF-1CFA-4D26-B468-56D811EA1422}"/>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5C5556A4-86D0-450D-BA65-3A28D9E752AB}"/>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6B44FD09-B6B8-4B60-957D-7AE11CB698AB}"/>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26B3AD4B-B922-4C4E-8C97-892F95E14714}"/>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A8ED77DA-8031-40B1-898E-1C4853CEA96B}"/>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279C3A66-B7A4-4C4A-9A39-B59576BBDAF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7A04E6E5-F69A-4766-B723-7FBFE5121169}"/>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DCB9A63F-0237-4886-A549-0FB52C32FE15}"/>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7D9446A8-F022-477B-8F96-D5A00789531A}"/>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債務償還比率は昨年度より</a:t>
          </a:r>
          <a:r>
            <a:rPr kumimoji="1" lang="en-US" altLang="ja-JP" sz="1100">
              <a:latin typeface="ＭＳ Ｐゴシック" panose="020B0600070205080204" pitchFamily="50" charset="-128"/>
              <a:ea typeface="ＭＳ Ｐゴシック" panose="020B0600070205080204" pitchFamily="50" charset="-128"/>
            </a:rPr>
            <a:t>79.6</a:t>
          </a:r>
          <a:r>
            <a:rPr kumimoji="1" lang="ja-JP" altLang="en-US" sz="1100">
              <a:latin typeface="ＭＳ Ｐゴシック" panose="020B0600070205080204" pitchFamily="50" charset="-128"/>
              <a:ea typeface="ＭＳ Ｐゴシック" panose="020B0600070205080204" pitchFamily="50" charset="-128"/>
            </a:rPr>
            <a:t>％減少したものの、平成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から発行している過疎対策事業債の借り入れにより、発行額が償還額を上回っているため、地方債残高は増加している。債務償還能力の確保及び財源の確保に努めるとともに、適切な借り入れの管理に注視していく必要がある。</a:t>
          </a: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740811D3-522B-4553-A5D8-BF99D74AE44D}"/>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F7A0EE15-B618-4947-81AC-A2663D412AEE}"/>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588F8362-A063-4A8C-88DB-7A088B2C6424}"/>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a:extLst>
            <a:ext uri="{FF2B5EF4-FFF2-40B4-BE49-F238E27FC236}">
              <a16:creationId xmlns:a16="http://schemas.microsoft.com/office/drawing/2014/main" id="{BC88F848-DAF3-4F0E-87EE-6286888F0A2C}"/>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a:extLst>
            <a:ext uri="{FF2B5EF4-FFF2-40B4-BE49-F238E27FC236}">
              <a16:creationId xmlns:a16="http://schemas.microsoft.com/office/drawing/2014/main" id="{5628686A-C621-48B7-80DC-8865D222ABB7}"/>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a:extLst>
            <a:ext uri="{FF2B5EF4-FFF2-40B4-BE49-F238E27FC236}">
              <a16:creationId xmlns:a16="http://schemas.microsoft.com/office/drawing/2014/main" id="{04BEB1EF-BD72-44D7-BACD-087E1B9355FB}"/>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a:extLst>
            <a:ext uri="{FF2B5EF4-FFF2-40B4-BE49-F238E27FC236}">
              <a16:creationId xmlns:a16="http://schemas.microsoft.com/office/drawing/2014/main" id="{7F6AC760-E731-458F-B77E-ED327FACF418}"/>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a:extLst>
            <a:ext uri="{FF2B5EF4-FFF2-40B4-BE49-F238E27FC236}">
              <a16:creationId xmlns:a16="http://schemas.microsoft.com/office/drawing/2014/main" id="{8917455C-8EA3-4948-A99B-E9C9BAF5CFD1}"/>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a:extLst>
            <a:ext uri="{FF2B5EF4-FFF2-40B4-BE49-F238E27FC236}">
              <a16:creationId xmlns:a16="http://schemas.microsoft.com/office/drawing/2014/main" id="{A168BE1D-8A1D-447F-825E-825E98303A61}"/>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a:extLst>
            <a:ext uri="{FF2B5EF4-FFF2-40B4-BE49-F238E27FC236}">
              <a16:creationId xmlns:a16="http://schemas.microsoft.com/office/drawing/2014/main" id="{763D8E7A-45FD-460B-B945-BC207AB85C2A}"/>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a:extLst>
            <a:ext uri="{FF2B5EF4-FFF2-40B4-BE49-F238E27FC236}">
              <a16:creationId xmlns:a16="http://schemas.microsoft.com/office/drawing/2014/main" id="{47B299A5-DFAB-4134-994A-451C96306AE1}"/>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a:extLst>
            <a:ext uri="{FF2B5EF4-FFF2-40B4-BE49-F238E27FC236}">
              <a16:creationId xmlns:a16="http://schemas.microsoft.com/office/drawing/2014/main" id="{8607303E-5ECB-4733-BCD9-4F887B09847F}"/>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a:extLst>
            <a:ext uri="{FF2B5EF4-FFF2-40B4-BE49-F238E27FC236}">
              <a16:creationId xmlns:a16="http://schemas.microsoft.com/office/drawing/2014/main" id="{A56CB2B3-BC48-43E6-8C41-600A7B20B2D6}"/>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8277FFEA-35CA-4087-95C2-55A6A78C9762}"/>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B3E4C4E3-98BB-4AAF-B500-88242D046FE4}"/>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94538</xdr:rowOff>
    </xdr:to>
    <xdr:cxnSp macro="">
      <xdr:nvCxnSpPr>
        <xdr:cNvPr id="137" name="直線コネクタ 136">
          <a:extLst>
            <a:ext uri="{FF2B5EF4-FFF2-40B4-BE49-F238E27FC236}">
              <a16:creationId xmlns:a16="http://schemas.microsoft.com/office/drawing/2014/main" id="{6483FE04-9E9D-495D-B364-76209D829C20}"/>
            </a:ext>
          </a:extLst>
        </xdr:cNvPr>
        <xdr:cNvCxnSpPr/>
      </xdr:nvCxnSpPr>
      <xdr:spPr>
        <a:xfrm flipV="1">
          <a:off x="14793595" y="5312833"/>
          <a:ext cx="1269" cy="121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98365</xdr:rowOff>
    </xdr:from>
    <xdr:ext cx="560923" cy="259045"/>
    <xdr:sp macro="" textlink="">
      <xdr:nvSpPr>
        <xdr:cNvPr id="138" name="債務償還比率最小値テキスト">
          <a:extLst>
            <a:ext uri="{FF2B5EF4-FFF2-40B4-BE49-F238E27FC236}">
              <a16:creationId xmlns:a16="http://schemas.microsoft.com/office/drawing/2014/main" id="{516CB9F6-44F1-4B8E-8B0E-701C3A01B13F}"/>
            </a:ext>
          </a:extLst>
        </xdr:cNvPr>
        <xdr:cNvSpPr txBox="1"/>
      </xdr:nvSpPr>
      <xdr:spPr>
        <a:xfrm>
          <a:off x="14846300" y="652774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94538</xdr:rowOff>
    </xdr:from>
    <xdr:to>
      <xdr:col>76</xdr:col>
      <xdr:colOff>111125</xdr:colOff>
      <xdr:row>33</xdr:row>
      <xdr:rowOff>94538</xdr:rowOff>
    </xdr:to>
    <xdr:cxnSp macro="">
      <xdr:nvCxnSpPr>
        <xdr:cNvPr id="139" name="直線コネクタ 138">
          <a:extLst>
            <a:ext uri="{FF2B5EF4-FFF2-40B4-BE49-F238E27FC236}">
              <a16:creationId xmlns:a16="http://schemas.microsoft.com/office/drawing/2014/main" id="{A4E41BF1-BD43-4443-89A6-994B4D8681E5}"/>
            </a:ext>
          </a:extLst>
        </xdr:cNvPr>
        <xdr:cNvCxnSpPr/>
      </xdr:nvCxnSpPr>
      <xdr:spPr>
        <a:xfrm>
          <a:off x="14706600" y="652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a:extLst>
            <a:ext uri="{FF2B5EF4-FFF2-40B4-BE49-F238E27FC236}">
              <a16:creationId xmlns:a16="http://schemas.microsoft.com/office/drawing/2014/main" id="{3410B2E2-E2C4-454E-ADB8-8A1F2A67DD66}"/>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a:extLst>
            <a:ext uri="{FF2B5EF4-FFF2-40B4-BE49-F238E27FC236}">
              <a16:creationId xmlns:a16="http://schemas.microsoft.com/office/drawing/2014/main" id="{750A5E9D-487B-4BFD-A5B9-30BC8D163511}"/>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56955</xdr:rowOff>
    </xdr:from>
    <xdr:ext cx="469744" cy="259045"/>
    <xdr:sp macro="" textlink="">
      <xdr:nvSpPr>
        <xdr:cNvPr id="142" name="債務償還比率平均値テキスト">
          <a:extLst>
            <a:ext uri="{FF2B5EF4-FFF2-40B4-BE49-F238E27FC236}">
              <a16:creationId xmlns:a16="http://schemas.microsoft.com/office/drawing/2014/main" id="{08B84AF5-EE0F-4030-9575-A45FCF33691B}"/>
            </a:ext>
          </a:extLst>
        </xdr:cNvPr>
        <xdr:cNvSpPr txBox="1"/>
      </xdr:nvSpPr>
      <xdr:spPr>
        <a:xfrm>
          <a:off x="14846300" y="5629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78528</xdr:rowOff>
    </xdr:from>
    <xdr:to>
      <xdr:col>76</xdr:col>
      <xdr:colOff>73025</xdr:colOff>
      <xdr:row>29</xdr:row>
      <xdr:rowOff>8678</xdr:rowOff>
    </xdr:to>
    <xdr:sp macro="" textlink="">
      <xdr:nvSpPr>
        <xdr:cNvPr id="143" name="フローチャート: 判断 142">
          <a:extLst>
            <a:ext uri="{FF2B5EF4-FFF2-40B4-BE49-F238E27FC236}">
              <a16:creationId xmlns:a16="http://schemas.microsoft.com/office/drawing/2014/main" id="{88519D82-55C3-4CFA-9DA0-4F7BD5F5B2C6}"/>
            </a:ext>
          </a:extLst>
        </xdr:cNvPr>
        <xdr:cNvSpPr/>
      </xdr:nvSpPr>
      <xdr:spPr>
        <a:xfrm>
          <a:off x="14744700" y="565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42495</xdr:rowOff>
    </xdr:from>
    <xdr:to>
      <xdr:col>72</xdr:col>
      <xdr:colOff>123825</xdr:colOff>
      <xdr:row>29</xdr:row>
      <xdr:rowOff>144095</xdr:rowOff>
    </xdr:to>
    <xdr:sp macro="" textlink="">
      <xdr:nvSpPr>
        <xdr:cNvPr id="144" name="フローチャート: 判断 143">
          <a:extLst>
            <a:ext uri="{FF2B5EF4-FFF2-40B4-BE49-F238E27FC236}">
              <a16:creationId xmlns:a16="http://schemas.microsoft.com/office/drawing/2014/main" id="{E2CD7D83-E8B4-491E-87BA-02FE30EA6879}"/>
            </a:ext>
          </a:extLst>
        </xdr:cNvPr>
        <xdr:cNvSpPr/>
      </xdr:nvSpPr>
      <xdr:spPr>
        <a:xfrm>
          <a:off x="14033500" y="5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136772</xdr:rowOff>
    </xdr:from>
    <xdr:to>
      <xdr:col>68</xdr:col>
      <xdr:colOff>123825</xdr:colOff>
      <xdr:row>30</xdr:row>
      <xdr:rowOff>66922</xdr:rowOff>
    </xdr:to>
    <xdr:sp macro="" textlink="">
      <xdr:nvSpPr>
        <xdr:cNvPr id="145" name="フローチャート: 判断 144">
          <a:extLst>
            <a:ext uri="{FF2B5EF4-FFF2-40B4-BE49-F238E27FC236}">
              <a16:creationId xmlns:a16="http://schemas.microsoft.com/office/drawing/2014/main" id="{1C3C3B82-C585-4714-9CF5-807C096D9DDB}"/>
            </a:ext>
          </a:extLst>
        </xdr:cNvPr>
        <xdr:cNvSpPr/>
      </xdr:nvSpPr>
      <xdr:spPr>
        <a:xfrm>
          <a:off x="13271500" y="588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141450</xdr:rowOff>
    </xdr:from>
    <xdr:to>
      <xdr:col>64</xdr:col>
      <xdr:colOff>123825</xdr:colOff>
      <xdr:row>30</xdr:row>
      <xdr:rowOff>71600</xdr:rowOff>
    </xdr:to>
    <xdr:sp macro="" textlink="">
      <xdr:nvSpPr>
        <xdr:cNvPr id="146" name="フローチャート: 判断 145">
          <a:extLst>
            <a:ext uri="{FF2B5EF4-FFF2-40B4-BE49-F238E27FC236}">
              <a16:creationId xmlns:a16="http://schemas.microsoft.com/office/drawing/2014/main" id="{B1075FDB-7C9A-40D6-9EE7-2C2B611C61E9}"/>
            </a:ext>
          </a:extLst>
        </xdr:cNvPr>
        <xdr:cNvSpPr/>
      </xdr:nvSpPr>
      <xdr:spPr>
        <a:xfrm>
          <a:off x="12509500" y="588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160281</xdr:rowOff>
    </xdr:from>
    <xdr:to>
      <xdr:col>60</xdr:col>
      <xdr:colOff>123825</xdr:colOff>
      <xdr:row>30</xdr:row>
      <xdr:rowOff>90431</xdr:rowOff>
    </xdr:to>
    <xdr:sp macro="" textlink="">
      <xdr:nvSpPr>
        <xdr:cNvPr id="147" name="フローチャート: 判断 146">
          <a:extLst>
            <a:ext uri="{FF2B5EF4-FFF2-40B4-BE49-F238E27FC236}">
              <a16:creationId xmlns:a16="http://schemas.microsoft.com/office/drawing/2014/main" id="{6CECD491-5C53-4B34-882F-6D7656D73600}"/>
            </a:ext>
          </a:extLst>
        </xdr:cNvPr>
        <xdr:cNvSpPr/>
      </xdr:nvSpPr>
      <xdr:spPr>
        <a:xfrm>
          <a:off x="11747500" y="590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2CE6EEB9-39AD-4232-946D-8D95B60CF85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B4717013-9685-4FF1-BC1E-1675D31B0AF6}"/>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A692844E-F146-4D1B-A60B-DDF39992663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16D8CB11-B335-4CCA-9BDD-519819FC366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EF201BB1-EA37-457D-95F9-8CB3FD76A969}"/>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137351</xdr:rowOff>
    </xdr:from>
    <xdr:to>
      <xdr:col>76</xdr:col>
      <xdr:colOff>73025</xdr:colOff>
      <xdr:row>28</xdr:row>
      <xdr:rowOff>67501</xdr:rowOff>
    </xdr:to>
    <xdr:sp macro="" textlink="">
      <xdr:nvSpPr>
        <xdr:cNvPr id="153" name="楕円 152">
          <a:extLst>
            <a:ext uri="{FF2B5EF4-FFF2-40B4-BE49-F238E27FC236}">
              <a16:creationId xmlns:a16="http://schemas.microsoft.com/office/drawing/2014/main" id="{4182D2B8-C1CB-45F6-B5E9-75ADD7AE6954}"/>
            </a:ext>
          </a:extLst>
        </xdr:cNvPr>
        <xdr:cNvSpPr/>
      </xdr:nvSpPr>
      <xdr:spPr>
        <a:xfrm>
          <a:off x="14744700" y="553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160228</xdr:rowOff>
    </xdr:from>
    <xdr:ext cx="469744" cy="259045"/>
    <xdr:sp macro="" textlink="">
      <xdr:nvSpPr>
        <xdr:cNvPr id="154" name="債務償還比率該当値テキスト">
          <a:extLst>
            <a:ext uri="{FF2B5EF4-FFF2-40B4-BE49-F238E27FC236}">
              <a16:creationId xmlns:a16="http://schemas.microsoft.com/office/drawing/2014/main" id="{96FF2008-641B-4CCE-916A-313765EECC45}"/>
            </a:ext>
          </a:extLst>
        </xdr:cNvPr>
        <xdr:cNvSpPr txBox="1"/>
      </xdr:nvSpPr>
      <xdr:spPr>
        <a:xfrm>
          <a:off x="14846300" y="538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61376</xdr:rowOff>
    </xdr:from>
    <xdr:to>
      <xdr:col>72</xdr:col>
      <xdr:colOff>123825</xdr:colOff>
      <xdr:row>28</xdr:row>
      <xdr:rowOff>162976</xdr:rowOff>
    </xdr:to>
    <xdr:sp macro="" textlink="">
      <xdr:nvSpPr>
        <xdr:cNvPr id="155" name="楕円 154">
          <a:extLst>
            <a:ext uri="{FF2B5EF4-FFF2-40B4-BE49-F238E27FC236}">
              <a16:creationId xmlns:a16="http://schemas.microsoft.com/office/drawing/2014/main" id="{2D3D4F59-706D-49F4-A60F-6DD52DE39C4F}"/>
            </a:ext>
          </a:extLst>
        </xdr:cNvPr>
        <xdr:cNvSpPr/>
      </xdr:nvSpPr>
      <xdr:spPr>
        <a:xfrm>
          <a:off x="14033500" y="563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16701</xdr:rowOff>
    </xdr:from>
    <xdr:to>
      <xdr:col>76</xdr:col>
      <xdr:colOff>22225</xdr:colOff>
      <xdr:row>28</xdr:row>
      <xdr:rowOff>112176</xdr:rowOff>
    </xdr:to>
    <xdr:cxnSp macro="">
      <xdr:nvCxnSpPr>
        <xdr:cNvPr id="156" name="直線コネクタ 155">
          <a:extLst>
            <a:ext uri="{FF2B5EF4-FFF2-40B4-BE49-F238E27FC236}">
              <a16:creationId xmlns:a16="http://schemas.microsoft.com/office/drawing/2014/main" id="{70C279EF-A1CD-42FC-812C-BE520151D312}"/>
            </a:ext>
          </a:extLst>
        </xdr:cNvPr>
        <xdr:cNvCxnSpPr/>
      </xdr:nvCxnSpPr>
      <xdr:spPr>
        <a:xfrm flipV="1">
          <a:off x="14084300" y="5588826"/>
          <a:ext cx="711200" cy="9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139580</xdr:rowOff>
    </xdr:from>
    <xdr:to>
      <xdr:col>68</xdr:col>
      <xdr:colOff>123825</xdr:colOff>
      <xdr:row>29</xdr:row>
      <xdr:rowOff>69730</xdr:rowOff>
    </xdr:to>
    <xdr:sp macro="" textlink="">
      <xdr:nvSpPr>
        <xdr:cNvPr id="157" name="楕円 156">
          <a:extLst>
            <a:ext uri="{FF2B5EF4-FFF2-40B4-BE49-F238E27FC236}">
              <a16:creationId xmlns:a16="http://schemas.microsoft.com/office/drawing/2014/main" id="{F6652F02-6292-4DB4-9238-303E0ACC9404}"/>
            </a:ext>
          </a:extLst>
        </xdr:cNvPr>
        <xdr:cNvSpPr/>
      </xdr:nvSpPr>
      <xdr:spPr>
        <a:xfrm>
          <a:off x="13271500" y="571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112176</xdr:rowOff>
    </xdr:from>
    <xdr:to>
      <xdr:col>72</xdr:col>
      <xdr:colOff>73025</xdr:colOff>
      <xdr:row>29</xdr:row>
      <xdr:rowOff>18930</xdr:rowOff>
    </xdr:to>
    <xdr:cxnSp macro="">
      <xdr:nvCxnSpPr>
        <xdr:cNvPr id="158" name="直線コネクタ 157">
          <a:extLst>
            <a:ext uri="{FF2B5EF4-FFF2-40B4-BE49-F238E27FC236}">
              <a16:creationId xmlns:a16="http://schemas.microsoft.com/office/drawing/2014/main" id="{8CB7672C-A2E7-403A-8345-ED361CC0070B}"/>
            </a:ext>
          </a:extLst>
        </xdr:cNvPr>
        <xdr:cNvCxnSpPr/>
      </xdr:nvCxnSpPr>
      <xdr:spPr>
        <a:xfrm flipV="1">
          <a:off x="13322300" y="5684301"/>
          <a:ext cx="762000" cy="7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47942</xdr:rowOff>
    </xdr:from>
    <xdr:to>
      <xdr:col>64</xdr:col>
      <xdr:colOff>123825</xdr:colOff>
      <xdr:row>28</xdr:row>
      <xdr:rowOff>149542</xdr:rowOff>
    </xdr:to>
    <xdr:sp macro="" textlink="">
      <xdr:nvSpPr>
        <xdr:cNvPr id="159" name="楕円 158">
          <a:extLst>
            <a:ext uri="{FF2B5EF4-FFF2-40B4-BE49-F238E27FC236}">
              <a16:creationId xmlns:a16="http://schemas.microsoft.com/office/drawing/2014/main" id="{64E5F8CA-8B28-4576-8E19-370D259AC9AB}"/>
            </a:ext>
          </a:extLst>
        </xdr:cNvPr>
        <xdr:cNvSpPr/>
      </xdr:nvSpPr>
      <xdr:spPr>
        <a:xfrm>
          <a:off x="12509500" y="562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98742</xdr:rowOff>
    </xdr:from>
    <xdr:to>
      <xdr:col>68</xdr:col>
      <xdr:colOff>73025</xdr:colOff>
      <xdr:row>29</xdr:row>
      <xdr:rowOff>18930</xdr:rowOff>
    </xdr:to>
    <xdr:cxnSp macro="">
      <xdr:nvCxnSpPr>
        <xdr:cNvPr id="160" name="直線コネクタ 159">
          <a:extLst>
            <a:ext uri="{FF2B5EF4-FFF2-40B4-BE49-F238E27FC236}">
              <a16:creationId xmlns:a16="http://schemas.microsoft.com/office/drawing/2014/main" id="{61AB1514-1205-44E3-A17B-A7CD4E4C2820}"/>
            </a:ext>
          </a:extLst>
        </xdr:cNvPr>
        <xdr:cNvCxnSpPr/>
      </xdr:nvCxnSpPr>
      <xdr:spPr>
        <a:xfrm>
          <a:off x="12560300" y="5670867"/>
          <a:ext cx="762000" cy="9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61256</xdr:rowOff>
    </xdr:from>
    <xdr:to>
      <xdr:col>60</xdr:col>
      <xdr:colOff>123825</xdr:colOff>
      <xdr:row>28</xdr:row>
      <xdr:rowOff>162856</xdr:rowOff>
    </xdr:to>
    <xdr:sp macro="" textlink="">
      <xdr:nvSpPr>
        <xdr:cNvPr id="161" name="楕円 160">
          <a:extLst>
            <a:ext uri="{FF2B5EF4-FFF2-40B4-BE49-F238E27FC236}">
              <a16:creationId xmlns:a16="http://schemas.microsoft.com/office/drawing/2014/main" id="{211D49D9-F665-4C1E-BB57-AD5EB438C23C}"/>
            </a:ext>
          </a:extLst>
        </xdr:cNvPr>
        <xdr:cNvSpPr/>
      </xdr:nvSpPr>
      <xdr:spPr>
        <a:xfrm>
          <a:off x="11747500" y="563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98742</xdr:rowOff>
    </xdr:from>
    <xdr:to>
      <xdr:col>64</xdr:col>
      <xdr:colOff>73025</xdr:colOff>
      <xdr:row>28</xdr:row>
      <xdr:rowOff>112056</xdr:rowOff>
    </xdr:to>
    <xdr:cxnSp macro="">
      <xdr:nvCxnSpPr>
        <xdr:cNvPr id="162" name="直線コネクタ 161">
          <a:extLst>
            <a:ext uri="{FF2B5EF4-FFF2-40B4-BE49-F238E27FC236}">
              <a16:creationId xmlns:a16="http://schemas.microsoft.com/office/drawing/2014/main" id="{2EBCFEBE-38BE-4292-8C03-9D1DC78BBD46}"/>
            </a:ext>
          </a:extLst>
        </xdr:cNvPr>
        <xdr:cNvCxnSpPr/>
      </xdr:nvCxnSpPr>
      <xdr:spPr>
        <a:xfrm flipV="1">
          <a:off x="11798300" y="5670867"/>
          <a:ext cx="762000" cy="1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135222</xdr:rowOff>
    </xdr:from>
    <xdr:ext cx="469744" cy="259045"/>
    <xdr:sp macro="" textlink="">
      <xdr:nvSpPr>
        <xdr:cNvPr id="163" name="n_1aveValue債務償還比率">
          <a:extLst>
            <a:ext uri="{FF2B5EF4-FFF2-40B4-BE49-F238E27FC236}">
              <a16:creationId xmlns:a16="http://schemas.microsoft.com/office/drawing/2014/main" id="{D46AAF64-E945-447D-8DCF-81C758632F53}"/>
            </a:ext>
          </a:extLst>
        </xdr:cNvPr>
        <xdr:cNvSpPr txBox="1"/>
      </xdr:nvSpPr>
      <xdr:spPr>
        <a:xfrm>
          <a:off x="13836727" y="5878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58049</xdr:rowOff>
    </xdr:from>
    <xdr:ext cx="469744" cy="259045"/>
    <xdr:sp macro="" textlink="">
      <xdr:nvSpPr>
        <xdr:cNvPr id="164" name="n_2aveValue債務償還比率">
          <a:extLst>
            <a:ext uri="{FF2B5EF4-FFF2-40B4-BE49-F238E27FC236}">
              <a16:creationId xmlns:a16="http://schemas.microsoft.com/office/drawing/2014/main" id="{37746889-DA3F-431D-A9CB-1D3B25D31B87}"/>
            </a:ext>
          </a:extLst>
        </xdr:cNvPr>
        <xdr:cNvSpPr txBox="1"/>
      </xdr:nvSpPr>
      <xdr:spPr>
        <a:xfrm>
          <a:off x="13087427" y="5973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62727</xdr:rowOff>
    </xdr:from>
    <xdr:ext cx="469744" cy="259045"/>
    <xdr:sp macro="" textlink="">
      <xdr:nvSpPr>
        <xdr:cNvPr id="165" name="n_3aveValue債務償還比率">
          <a:extLst>
            <a:ext uri="{FF2B5EF4-FFF2-40B4-BE49-F238E27FC236}">
              <a16:creationId xmlns:a16="http://schemas.microsoft.com/office/drawing/2014/main" id="{B57FAC7F-4DDE-45DA-8CD1-9D68BDB357B5}"/>
            </a:ext>
          </a:extLst>
        </xdr:cNvPr>
        <xdr:cNvSpPr txBox="1"/>
      </xdr:nvSpPr>
      <xdr:spPr>
        <a:xfrm>
          <a:off x="12325427" y="5977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81558</xdr:rowOff>
    </xdr:from>
    <xdr:ext cx="469744" cy="259045"/>
    <xdr:sp macro="" textlink="">
      <xdr:nvSpPr>
        <xdr:cNvPr id="166" name="n_4aveValue債務償還比率">
          <a:extLst>
            <a:ext uri="{FF2B5EF4-FFF2-40B4-BE49-F238E27FC236}">
              <a16:creationId xmlns:a16="http://schemas.microsoft.com/office/drawing/2014/main" id="{9F7C1D4E-D375-4894-8B34-EC9AE82EC1E9}"/>
            </a:ext>
          </a:extLst>
        </xdr:cNvPr>
        <xdr:cNvSpPr txBox="1"/>
      </xdr:nvSpPr>
      <xdr:spPr>
        <a:xfrm>
          <a:off x="11563427" y="599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8053</xdr:rowOff>
    </xdr:from>
    <xdr:ext cx="469744" cy="259045"/>
    <xdr:sp macro="" textlink="">
      <xdr:nvSpPr>
        <xdr:cNvPr id="167" name="n_1mainValue債務償還比率">
          <a:extLst>
            <a:ext uri="{FF2B5EF4-FFF2-40B4-BE49-F238E27FC236}">
              <a16:creationId xmlns:a16="http://schemas.microsoft.com/office/drawing/2014/main" id="{2E234D59-41F6-4A96-BA00-9A75454A385D}"/>
            </a:ext>
          </a:extLst>
        </xdr:cNvPr>
        <xdr:cNvSpPr txBox="1"/>
      </xdr:nvSpPr>
      <xdr:spPr>
        <a:xfrm>
          <a:off x="13836727" y="5408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86257</xdr:rowOff>
    </xdr:from>
    <xdr:ext cx="469744" cy="259045"/>
    <xdr:sp macro="" textlink="">
      <xdr:nvSpPr>
        <xdr:cNvPr id="168" name="n_2mainValue債務償還比率">
          <a:extLst>
            <a:ext uri="{FF2B5EF4-FFF2-40B4-BE49-F238E27FC236}">
              <a16:creationId xmlns:a16="http://schemas.microsoft.com/office/drawing/2014/main" id="{AAA64894-488D-4A64-90F5-FB42E918EC6C}"/>
            </a:ext>
          </a:extLst>
        </xdr:cNvPr>
        <xdr:cNvSpPr txBox="1"/>
      </xdr:nvSpPr>
      <xdr:spPr>
        <a:xfrm>
          <a:off x="13087427" y="5486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166069</xdr:rowOff>
    </xdr:from>
    <xdr:ext cx="469744" cy="259045"/>
    <xdr:sp macro="" textlink="">
      <xdr:nvSpPr>
        <xdr:cNvPr id="169" name="n_3mainValue債務償還比率">
          <a:extLst>
            <a:ext uri="{FF2B5EF4-FFF2-40B4-BE49-F238E27FC236}">
              <a16:creationId xmlns:a16="http://schemas.microsoft.com/office/drawing/2014/main" id="{DCD0FDD4-D665-43EB-8D1A-EA58497CB540}"/>
            </a:ext>
          </a:extLst>
        </xdr:cNvPr>
        <xdr:cNvSpPr txBox="1"/>
      </xdr:nvSpPr>
      <xdr:spPr>
        <a:xfrm>
          <a:off x="12325427" y="5395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7933</xdr:rowOff>
    </xdr:from>
    <xdr:ext cx="469744" cy="259045"/>
    <xdr:sp macro="" textlink="">
      <xdr:nvSpPr>
        <xdr:cNvPr id="170" name="n_4mainValue債務償還比率">
          <a:extLst>
            <a:ext uri="{FF2B5EF4-FFF2-40B4-BE49-F238E27FC236}">
              <a16:creationId xmlns:a16="http://schemas.microsoft.com/office/drawing/2014/main" id="{34B91A2A-73A9-4BA9-85B2-6A2EBD55D6C7}"/>
            </a:ext>
          </a:extLst>
        </xdr:cNvPr>
        <xdr:cNvSpPr txBox="1"/>
      </xdr:nvSpPr>
      <xdr:spPr>
        <a:xfrm>
          <a:off x="11563427" y="5408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EEEAFFFD-5584-46BA-A0FD-0FD743A1D13F}"/>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20087030-A0D8-4A3F-901D-6561D400A298}"/>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0D299005-BBD1-4AC0-839C-DB09334BF824}"/>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045991B7-EF65-4E8D-B4D2-D3F8DDF7B121}"/>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804B34AD-811E-45C0-9BF0-1FE237428519}"/>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D7B60D5A-4D65-4E0E-92A0-2D9A413996E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E2A2D6C-6E90-42B0-8B3A-C13C4464AE4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3E80512-AC5C-4EE0-AF95-1F3B8F7DFBE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0DD3F46-7F7D-4B87-86E0-51BD7D09F19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F4BFA93-AADB-419F-B786-D5B66F5CFBB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福島県小野町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6C29C54-C161-44CD-A00D-3A9ED57836E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8F03642-FC9C-4A08-8926-02052575BFA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0344267-538A-42C8-99C4-1D640FE1065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A168EE7-E66E-4C2C-9A8F-20EB8D7E9EE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D6301FE-7EF2-4C41-A4D9-120B22E29C4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7CD0B53-AE47-400C-B4BC-E108BA47D1F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9,545
9,375
125.18
6,819,036
6,580,044
221,590
3,854,908
5,666,091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B83E3DC-F356-4192-830B-BFBA15DACE7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34743EF-4DC8-4C31-BD99-964F12C1999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C5475A5-8D11-496E-B6D0-7EF7CD7F2A3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36D3040-7B36-4A41-84F5-D1F55151494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711A13F-0C45-4B3F-980D-7E0D26E77D4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CE0326E-F652-46ED-AD20-8E73123BDE27}"/>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98C61E4-564E-4A27-BA5C-9228618F434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2CE2F34-9FB3-4320-94C1-F875F82E25A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8E8B58C-8ADE-408C-AC2D-9B9D85217D5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CFBBD7B-10E4-4EFE-B13B-8775C6CB06D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0232F94-428B-4499-851F-B8898A8CC8B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742A998-BB89-42B2-A195-8A1E45355B4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43D197F-A1CA-4A1F-A1A5-9B3DA7985B9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C28C0B1-4A94-4F66-A5D8-DA50CC02E65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40D428B-0B60-4D7C-9413-C96DC2B6C48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2F5651A-96F2-43B7-AF51-EA1551D3F77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CA38C76-28D8-4A7D-809F-AE832D76B5D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F7B3C77-6293-4EAE-B813-6280B4D1756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63978D3-DBF2-426B-9873-C00152A7920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B43CE7E-B315-4C71-9592-86766679DD0F}"/>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8872DCB-3315-4FFC-B3CD-B2E95775D9A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32C012C-BFAC-4C2F-9777-FFC4218AC2D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11076FD-E974-4751-9DF1-4ADAC47C0CA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3EECC69-3A41-47BE-AC3C-BEF4FD9B767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952B45E-88C7-4051-AF9A-3CB789DDF6E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51C0720-BEB1-4674-99F2-922B309559C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0512E95-64C9-4DCA-8463-892FE7F7816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6B34B2E-D51B-4CBA-92DF-D3C30491993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FF66958-5ADF-4D2B-9802-6DD9B65412E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57DBB20-0217-45FE-9C43-500C7B182B7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5F2BFD2-D21D-448A-99AE-D398F4A101B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E4616EB-109B-4F1C-B268-4F4977EEC4B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A9AC15F0-E7D8-4238-B136-49E5250BCB5C}"/>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DA7A3C4-1E7C-431F-8FBC-9F3FCA5A712D}"/>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775A6925-6886-400A-AFBE-DA0E13AFBA39}"/>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88B95955-6882-4EAC-A38E-B89D1204337D}"/>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ECEF87C5-B89D-4626-9DE9-70DEF0074877}"/>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A73826A1-06EB-4271-B197-90970863A179}"/>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CF56945E-6C9C-4051-B9C7-0CB311B7544D}"/>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708AD7A5-A1B1-46E0-A8E8-16BAB7834807}"/>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EB8ED444-7305-41C7-971A-F9A84FCD452E}"/>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A6F958E0-3BA4-41E5-BBC4-7DD81B923D61}"/>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392998CC-060A-4D5B-B76F-F31B6181B5E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E1A48515-B7E0-4A18-BF71-2D93A64BFE2E}"/>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B5FAB673-DEA7-43C9-9104-43E969B780A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135255</xdr:rowOff>
    </xdr:from>
    <xdr:to>
      <xdr:col>24</xdr:col>
      <xdr:colOff>62865</xdr:colOff>
      <xdr:row>42</xdr:row>
      <xdr:rowOff>30480</xdr:rowOff>
    </xdr:to>
    <xdr:cxnSp macro="">
      <xdr:nvCxnSpPr>
        <xdr:cNvPr id="57" name="直線コネクタ 56">
          <a:extLst>
            <a:ext uri="{FF2B5EF4-FFF2-40B4-BE49-F238E27FC236}">
              <a16:creationId xmlns:a16="http://schemas.microsoft.com/office/drawing/2014/main" id="{7AB5888C-B0B2-48BE-899D-9C52BF8EAB83}"/>
            </a:ext>
          </a:extLst>
        </xdr:cNvPr>
        <xdr:cNvCxnSpPr/>
      </xdr:nvCxnSpPr>
      <xdr:spPr>
        <a:xfrm flipV="1">
          <a:off x="4634865" y="562165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a:extLst>
            <a:ext uri="{FF2B5EF4-FFF2-40B4-BE49-F238E27FC236}">
              <a16:creationId xmlns:a16="http://schemas.microsoft.com/office/drawing/2014/main" id="{80D4156E-98CD-4CB4-9D9F-BB46BEF2126C}"/>
            </a:ext>
          </a:extLst>
        </xdr:cNvPr>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a:extLst>
            <a:ext uri="{FF2B5EF4-FFF2-40B4-BE49-F238E27FC236}">
              <a16:creationId xmlns:a16="http://schemas.microsoft.com/office/drawing/2014/main" id="{D1294B09-5231-499A-B74E-F103E472AF4F}"/>
            </a:ext>
          </a:extLst>
        </xdr:cNvPr>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81932</xdr:rowOff>
    </xdr:from>
    <xdr:ext cx="405111" cy="259045"/>
    <xdr:sp macro="" textlink="">
      <xdr:nvSpPr>
        <xdr:cNvPr id="60" name="【道路】&#10;有形固定資産減価償却率最大値テキスト">
          <a:extLst>
            <a:ext uri="{FF2B5EF4-FFF2-40B4-BE49-F238E27FC236}">
              <a16:creationId xmlns:a16="http://schemas.microsoft.com/office/drawing/2014/main" id="{2BB7A352-D58B-476F-A2E2-F214A6105E7D}"/>
            </a:ext>
          </a:extLst>
        </xdr:cNvPr>
        <xdr:cNvSpPr txBox="1"/>
      </xdr:nvSpPr>
      <xdr:spPr>
        <a:xfrm>
          <a:off x="4673600" y="539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135255</xdr:rowOff>
    </xdr:from>
    <xdr:to>
      <xdr:col>24</xdr:col>
      <xdr:colOff>152400</xdr:colOff>
      <xdr:row>32</xdr:row>
      <xdr:rowOff>135255</xdr:rowOff>
    </xdr:to>
    <xdr:cxnSp macro="">
      <xdr:nvCxnSpPr>
        <xdr:cNvPr id="61" name="直線コネクタ 60">
          <a:extLst>
            <a:ext uri="{FF2B5EF4-FFF2-40B4-BE49-F238E27FC236}">
              <a16:creationId xmlns:a16="http://schemas.microsoft.com/office/drawing/2014/main" id="{4A664C2C-3C47-44E0-B753-9E01652EB9FA}"/>
            </a:ext>
          </a:extLst>
        </xdr:cNvPr>
        <xdr:cNvCxnSpPr/>
      </xdr:nvCxnSpPr>
      <xdr:spPr>
        <a:xfrm>
          <a:off x="4546600" y="562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40022</xdr:rowOff>
    </xdr:from>
    <xdr:ext cx="405111" cy="259045"/>
    <xdr:sp macro="" textlink="">
      <xdr:nvSpPr>
        <xdr:cNvPr id="62" name="【道路】&#10;有形固定資産減価償却率平均値テキスト">
          <a:extLst>
            <a:ext uri="{FF2B5EF4-FFF2-40B4-BE49-F238E27FC236}">
              <a16:creationId xmlns:a16="http://schemas.microsoft.com/office/drawing/2014/main" id="{1B58C766-0025-4AE6-9241-95F1517DFF06}"/>
            </a:ext>
          </a:extLst>
        </xdr:cNvPr>
        <xdr:cNvSpPr txBox="1"/>
      </xdr:nvSpPr>
      <xdr:spPr>
        <a:xfrm>
          <a:off x="4673600" y="6555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61595</xdr:rowOff>
    </xdr:from>
    <xdr:to>
      <xdr:col>24</xdr:col>
      <xdr:colOff>114300</xdr:colOff>
      <xdr:row>38</xdr:row>
      <xdr:rowOff>163195</xdr:rowOff>
    </xdr:to>
    <xdr:sp macro="" textlink="">
      <xdr:nvSpPr>
        <xdr:cNvPr id="63" name="フローチャート: 判断 62">
          <a:extLst>
            <a:ext uri="{FF2B5EF4-FFF2-40B4-BE49-F238E27FC236}">
              <a16:creationId xmlns:a16="http://schemas.microsoft.com/office/drawing/2014/main" id="{6FD5C236-078D-4DA0-82AD-D8B8A559E254}"/>
            </a:ext>
          </a:extLst>
        </xdr:cNvPr>
        <xdr:cNvSpPr/>
      </xdr:nvSpPr>
      <xdr:spPr>
        <a:xfrm>
          <a:off x="45847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4" name="フローチャート: 判断 63">
          <a:extLst>
            <a:ext uri="{FF2B5EF4-FFF2-40B4-BE49-F238E27FC236}">
              <a16:creationId xmlns:a16="http://schemas.microsoft.com/office/drawing/2014/main" id="{6F995110-6629-4C77-84A3-734D49DC9B55}"/>
            </a:ext>
          </a:extLst>
        </xdr:cNvPr>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63500</xdr:rowOff>
    </xdr:from>
    <xdr:to>
      <xdr:col>15</xdr:col>
      <xdr:colOff>101600</xdr:colOff>
      <xdr:row>37</xdr:row>
      <xdr:rowOff>165100</xdr:rowOff>
    </xdr:to>
    <xdr:sp macro="" textlink="">
      <xdr:nvSpPr>
        <xdr:cNvPr id="65" name="フローチャート: 判断 64">
          <a:extLst>
            <a:ext uri="{FF2B5EF4-FFF2-40B4-BE49-F238E27FC236}">
              <a16:creationId xmlns:a16="http://schemas.microsoft.com/office/drawing/2014/main" id="{8AE04760-0A70-43C8-94E4-C656CDD4AF54}"/>
            </a:ext>
          </a:extLst>
        </xdr:cNvPr>
        <xdr:cNvSpPr/>
      </xdr:nvSpPr>
      <xdr:spPr>
        <a:xfrm>
          <a:off x="2857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33020</xdr:rowOff>
    </xdr:from>
    <xdr:to>
      <xdr:col>10</xdr:col>
      <xdr:colOff>165100</xdr:colOff>
      <xdr:row>37</xdr:row>
      <xdr:rowOff>134620</xdr:rowOff>
    </xdr:to>
    <xdr:sp macro="" textlink="">
      <xdr:nvSpPr>
        <xdr:cNvPr id="66" name="フローチャート: 判断 65">
          <a:extLst>
            <a:ext uri="{FF2B5EF4-FFF2-40B4-BE49-F238E27FC236}">
              <a16:creationId xmlns:a16="http://schemas.microsoft.com/office/drawing/2014/main" id="{527A9017-B9E0-4BD1-A3C0-B176673A2EE6}"/>
            </a:ext>
          </a:extLst>
        </xdr:cNvPr>
        <xdr:cNvSpPr/>
      </xdr:nvSpPr>
      <xdr:spPr>
        <a:xfrm>
          <a:off x="1968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635</xdr:rowOff>
    </xdr:from>
    <xdr:to>
      <xdr:col>6</xdr:col>
      <xdr:colOff>38100</xdr:colOff>
      <xdr:row>37</xdr:row>
      <xdr:rowOff>102235</xdr:rowOff>
    </xdr:to>
    <xdr:sp macro="" textlink="">
      <xdr:nvSpPr>
        <xdr:cNvPr id="67" name="フローチャート: 判断 66">
          <a:extLst>
            <a:ext uri="{FF2B5EF4-FFF2-40B4-BE49-F238E27FC236}">
              <a16:creationId xmlns:a16="http://schemas.microsoft.com/office/drawing/2014/main" id="{3361D1F3-4091-4198-A87C-6084E6847A6F}"/>
            </a:ext>
          </a:extLst>
        </xdr:cNvPr>
        <xdr:cNvSpPr/>
      </xdr:nvSpPr>
      <xdr:spPr>
        <a:xfrm>
          <a:off x="1079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48F4D80-1C2D-41C0-A8A3-9C824F690F8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B8D7EE8-47AE-4328-8380-BBB948B69A4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BC7F687-3DA9-415D-8A30-83A1ADBA3CC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B5DD841-835D-469D-BB94-38C6265F7ED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84EA6A5-9E56-4E52-AA32-E84B3559D2D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111125</xdr:rowOff>
    </xdr:from>
    <xdr:to>
      <xdr:col>24</xdr:col>
      <xdr:colOff>114300</xdr:colOff>
      <xdr:row>38</xdr:row>
      <xdr:rowOff>41275</xdr:rowOff>
    </xdr:to>
    <xdr:sp macro="" textlink="">
      <xdr:nvSpPr>
        <xdr:cNvPr id="73" name="楕円 72">
          <a:extLst>
            <a:ext uri="{FF2B5EF4-FFF2-40B4-BE49-F238E27FC236}">
              <a16:creationId xmlns:a16="http://schemas.microsoft.com/office/drawing/2014/main" id="{A39111CA-C3B6-4AB0-A6FA-303FE842CEA2}"/>
            </a:ext>
          </a:extLst>
        </xdr:cNvPr>
        <xdr:cNvSpPr/>
      </xdr:nvSpPr>
      <xdr:spPr>
        <a:xfrm>
          <a:off x="45847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134002</xdr:rowOff>
    </xdr:from>
    <xdr:ext cx="405111" cy="259045"/>
    <xdr:sp macro="" textlink="">
      <xdr:nvSpPr>
        <xdr:cNvPr id="74" name="【道路】&#10;有形固定資産減価償却率該当値テキスト">
          <a:extLst>
            <a:ext uri="{FF2B5EF4-FFF2-40B4-BE49-F238E27FC236}">
              <a16:creationId xmlns:a16="http://schemas.microsoft.com/office/drawing/2014/main" id="{08B41AA1-EA3D-48D4-B384-1CF8EBF47385}"/>
            </a:ext>
          </a:extLst>
        </xdr:cNvPr>
        <xdr:cNvSpPr txBox="1"/>
      </xdr:nvSpPr>
      <xdr:spPr>
        <a:xfrm>
          <a:off x="4673600" y="630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8255</xdr:rowOff>
    </xdr:from>
    <xdr:to>
      <xdr:col>20</xdr:col>
      <xdr:colOff>38100</xdr:colOff>
      <xdr:row>37</xdr:row>
      <xdr:rowOff>109855</xdr:rowOff>
    </xdr:to>
    <xdr:sp macro="" textlink="">
      <xdr:nvSpPr>
        <xdr:cNvPr id="75" name="楕円 74">
          <a:extLst>
            <a:ext uri="{FF2B5EF4-FFF2-40B4-BE49-F238E27FC236}">
              <a16:creationId xmlns:a16="http://schemas.microsoft.com/office/drawing/2014/main" id="{C7073857-20D0-4BE6-A1B4-EE9E2540D60D}"/>
            </a:ext>
          </a:extLst>
        </xdr:cNvPr>
        <xdr:cNvSpPr/>
      </xdr:nvSpPr>
      <xdr:spPr>
        <a:xfrm>
          <a:off x="374650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59055</xdr:rowOff>
    </xdr:from>
    <xdr:to>
      <xdr:col>24</xdr:col>
      <xdr:colOff>63500</xdr:colOff>
      <xdr:row>37</xdr:row>
      <xdr:rowOff>161925</xdr:rowOff>
    </xdr:to>
    <xdr:cxnSp macro="">
      <xdr:nvCxnSpPr>
        <xdr:cNvPr id="76" name="直線コネクタ 75">
          <a:extLst>
            <a:ext uri="{FF2B5EF4-FFF2-40B4-BE49-F238E27FC236}">
              <a16:creationId xmlns:a16="http://schemas.microsoft.com/office/drawing/2014/main" id="{E5ED3610-6D80-4F18-8146-401B85CB64DB}"/>
            </a:ext>
          </a:extLst>
        </xdr:cNvPr>
        <xdr:cNvCxnSpPr/>
      </xdr:nvCxnSpPr>
      <xdr:spPr>
        <a:xfrm>
          <a:off x="3797300" y="6402705"/>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170180</xdr:rowOff>
    </xdr:from>
    <xdr:to>
      <xdr:col>15</xdr:col>
      <xdr:colOff>101600</xdr:colOff>
      <xdr:row>37</xdr:row>
      <xdr:rowOff>100330</xdr:rowOff>
    </xdr:to>
    <xdr:sp macro="" textlink="">
      <xdr:nvSpPr>
        <xdr:cNvPr id="77" name="楕円 76">
          <a:extLst>
            <a:ext uri="{FF2B5EF4-FFF2-40B4-BE49-F238E27FC236}">
              <a16:creationId xmlns:a16="http://schemas.microsoft.com/office/drawing/2014/main" id="{25AA14DA-04C9-4A27-A99D-CE2C4D283744}"/>
            </a:ext>
          </a:extLst>
        </xdr:cNvPr>
        <xdr:cNvSpPr/>
      </xdr:nvSpPr>
      <xdr:spPr>
        <a:xfrm>
          <a:off x="28575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49530</xdr:rowOff>
    </xdr:from>
    <xdr:to>
      <xdr:col>19</xdr:col>
      <xdr:colOff>177800</xdr:colOff>
      <xdr:row>37</xdr:row>
      <xdr:rowOff>59055</xdr:rowOff>
    </xdr:to>
    <xdr:cxnSp macro="">
      <xdr:nvCxnSpPr>
        <xdr:cNvPr id="78" name="直線コネクタ 77">
          <a:extLst>
            <a:ext uri="{FF2B5EF4-FFF2-40B4-BE49-F238E27FC236}">
              <a16:creationId xmlns:a16="http://schemas.microsoft.com/office/drawing/2014/main" id="{43BF1F81-A470-4377-B067-92E0FA845FE8}"/>
            </a:ext>
          </a:extLst>
        </xdr:cNvPr>
        <xdr:cNvCxnSpPr/>
      </xdr:nvCxnSpPr>
      <xdr:spPr>
        <a:xfrm>
          <a:off x="2908300" y="639318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113030</xdr:rowOff>
    </xdr:from>
    <xdr:to>
      <xdr:col>10</xdr:col>
      <xdr:colOff>165100</xdr:colOff>
      <xdr:row>37</xdr:row>
      <xdr:rowOff>43180</xdr:rowOff>
    </xdr:to>
    <xdr:sp macro="" textlink="">
      <xdr:nvSpPr>
        <xdr:cNvPr id="79" name="楕円 78">
          <a:extLst>
            <a:ext uri="{FF2B5EF4-FFF2-40B4-BE49-F238E27FC236}">
              <a16:creationId xmlns:a16="http://schemas.microsoft.com/office/drawing/2014/main" id="{BD3F974E-3A46-45D1-9FD0-5B7E76C0A831}"/>
            </a:ext>
          </a:extLst>
        </xdr:cNvPr>
        <xdr:cNvSpPr/>
      </xdr:nvSpPr>
      <xdr:spPr>
        <a:xfrm>
          <a:off x="19685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163830</xdr:rowOff>
    </xdr:from>
    <xdr:to>
      <xdr:col>15</xdr:col>
      <xdr:colOff>50800</xdr:colOff>
      <xdr:row>37</xdr:row>
      <xdr:rowOff>49530</xdr:rowOff>
    </xdr:to>
    <xdr:cxnSp macro="">
      <xdr:nvCxnSpPr>
        <xdr:cNvPr id="80" name="直線コネクタ 79">
          <a:extLst>
            <a:ext uri="{FF2B5EF4-FFF2-40B4-BE49-F238E27FC236}">
              <a16:creationId xmlns:a16="http://schemas.microsoft.com/office/drawing/2014/main" id="{61D2882C-08DA-4D8D-985E-1A84FFDE9ACB}"/>
            </a:ext>
          </a:extLst>
        </xdr:cNvPr>
        <xdr:cNvCxnSpPr/>
      </xdr:nvCxnSpPr>
      <xdr:spPr>
        <a:xfrm>
          <a:off x="2019300" y="63360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82550</xdr:rowOff>
    </xdr:from>
    <xdr:to>
      <xdr:col>6</xdr:col>
      <xdr:colOff>38100</xdr:colOff>
      <xdr:row>37</xdr:row>
      <xdr:rowOff>12700</xdr:rowOff>
    </xdr:to>
    <xdr:sp macro="" textlink="">
      <xdr:nvSpPr>
        <xdr:cNvPr id="81" name="楕円 80">
          <a:extLst>
            <a:ext uri="{FF2B5EF4-FFF2-40B4-BE49-F238E27FC236}">
              <a16:creationId xmlns:a16="http://schemas.microsoft.com/office/drawing/2014/main" id="{0807227A-9D52-467D-AFD8-08138E06CDCB}"/>
            </a:ext>
          </a:extLst>
        </xdr:cNvPr>
        <xdr:cNvSpPr/>
      </xdr:nvSpPr>
      <xdr:spPr>
        <a:xfrm>
          <a:off x="1079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133350</xdr:rowOff>
    </xdr:from>
    <xdr:to>
      <xdr:col>10</xdr:col>
      <xdr:colOff>114300</xdr:colOff>
      <xdr:row>36</xdr:row>
      <xdr:rowOff>163830</xdr:rowOff>
    </xdr:to>
    <xdr:cxnSp macro="">
      <xdr:nvCxnSpPr>
        <xdr:cNvPr id="82" name="直線コネクタ 81">
          <a:extLst>
            <a:ext uri="{FF2B5EF4-FFF2-40B4-BE49-F238E27FC236}">
              <a16:creationId xmlns:a16="http://schemas.microsoft.com/office/drawing/2014/main" id="{A621BACB-BBBC-4092-BAE6-94312C03C103}"/>
            </a:ext>
          </a:extLst>
        </xdr:cNvPr>
        <xdr:cNvCxnSpPr/>
      </xdr:nvCxnSpPr>
      <xdr:spPr>
        <a:xfrm>
          <a:off x="1130300" y="63055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99077</xdr:rowOff>
    </xdr:from>
    <xdr:ext cx="405111" cy="259045"/>
    <xdr:sp macro="" textlink="">
      <xdr:nvSpPr>
        <xdr:cNvPr id="83" name="n_1aveValue【道路】&#10;有形固定資産減価償却率">
          <a:extLst>
            <a:ext uri="{FF2B5EF4-FFF2-40B4-BE49-F238E27FC236}">
              <a16:creationId xmlns:a16="http://schemas.microsoft.com/office/drawing/2014/main" id="{23218FF4-A5F5-4707-BD8C-DFB8FD7628CB}"/>
            </a:ext>
          </a:extLst>
        </xdr:cNvPr>
        <xdr:cNvSpPr txBox="1"/>
      </xdr:nvSpPr>
      <xdr:spPr>
        <a:xfrm>
          <a:off x="3582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156227</xdr:rowOff>
    </xdr:from>
    <xdr:ext cx="405111" cy="259045"/>
    <xdr:sp macro="" textlink="">
      <xdr:nvSpPr>
        <xdr:cNvPr id="84" name="n_2aveValue【道路】&#10;有形固定資産減価償却率">
          <a:extLst>
            <a:ext uri="{FF2B5EF4-FFF2-40B4-BE49-F238E27FC236}">
              <a16:creationId xmlns:a16="http://schemas.microsoft.com/office/drawing/2014/main" id="{11AAD754-4F68-49BD-B796-DA6CF7A30764}"/>
            </a:ext>
          </a:extLst>
        </xdr:cNvPr>
        <xdr:cNvSpPr txBox="1"/>
      </xdr:nvSpPr>
      <xdr:spPr>
        <a:xfrm>
          <a:off x="27057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125747</xdr:rowOff>
    </xdr:from>
    <xdr:ext cx="405111" cy="259045"/>
    <xdr:sp macro="" textlink="">
      <xdr:nvSpPr>
        <xdr:cNvPr id="85" name="n_3aveValue【道路】&#10;有形固定資産減価償却率">
          <a:extLst>
            <a:ext uri="{FF2B5EF4-FFF2-40B4-BE49-F238E27FC236}">
              <a16:creationId xmlns:a16="http://schemas.microsoft.com/office/drawing/2014/main" id="{6ABE178A-8837-4046-9513-1614522DABAD}"/>
            </a:ext>
          </a:extLst>
        </xdr:cNvPr>
        <xdr:cNvSpPr txBox="1"/>
      </xdr:nvSpPr>
      <xdr:spPr>
        <a:xfrm>
          <a:off x="1816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93362</xdr:rowOff>
    </xdr:from>
    <xdr:ext cx="405111" cy="259045"/>
    <xdr:sp macro="" textlink="">
      <xdr:nvSpPr>
        <xdr:cNvPr id="86" name="n_4aveValue【道路】&#10;有形固定資産減価償却率">
          <a:extLst>
            <a:ext uri="{FF2B5EF4-FFF2-40B4-BE49-F238E27FC236}">
              <a16:creationId xmlns:a16="http://schemas.microsoft.com/office/drawing/2014/main" id="{7E9A25A4-59BF-4F91-B42C-757FB64F089E}"/>
            </a:ext>
          </a:extLst>
        </xdr:cNvPr>
        <xdr:cNvSpPr txBox="1"/>
      </xdr:nvSpPr>
      <xdr:spPr>
        <a:xfrm>
          <a:off x="9277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126382</xdr:rowOff>
    </xdr:from>
    <xdr:ext cx="405111" cy="259045"/>
    <xdr:sp macro="" textlink="">
      <xdr:nvSpPr>
        <xdr:cNvPr id="87" name="n_1mainValue【道路】&#10;有形固定資産減価償却率">
          <a:extLst>
            <a:ext uri="{FF2B5EF4-FFF2-40B4-BE49-F238E27FC236}">
              <a16:creationId xmlns:a16="http://schemas.microsoft.com/office/drawing/2014/main" id="{6507F484-FFAE-4482-A45C-D225A4050D51}"/>
            </a:ext>
          </a:extLst>
        </xdr:cNvPr>
        <xdr:cNvSpPr txBox="1"/>
      </xdr:nvSpPr>
      <xdr:spPr>
        <a:xfrm>
          <a:off x="35820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116857</xdr:rowOff>
    </xdr:from>
    <xdr:ext cx="405111" cy="259045"/>
    <xdr:sp macro="" textlink="">
      <xdr:nvSpPr>
        <xdr:cNvPr id="88" name="n_2mainValue【道路】&#10;有形固定資産減価償却率">
          <a:extLst>
            <a:ext uri="{FF2B5EF4-FFF2-40B4-BE49-F238E27FC236}">
              <a16:creationId xmlns:a16="http://schemas.microsoft.com/office/drawing/2014/main" id="{6BB4C594-D13D-4E34-8267-418A3C0DD3BF}"/>
            </a:ext>
          </a:extLst>
        </xdr:cNvPr>
        <xdr:cNvSpPr txBox="1"/>
      </xdr:nvSpPr>
      <xdr:spPr>
        <a:xfrm>
          <a:off x="2705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59707</xdr:rowOff>
    </xdr:from>
    <xdr:ext cx="405111" cy="259045"/>
    <xdr:sp macro="" textlink="">
      <xdr:nvSpPr>
        <xdr:cNvPr id="89" name="n_3mainValue【道路】&#10;有形固定資産減価償却率">
          <a:extLst>
            <a:ext uri="{FF2B5EF4-FFF2-40B4-BE49-F238E27FC236}">
              <a16:creationId xmlns:a16="http://schemas.microsoft.com/office/drawing/2014/main" id="{D35BA113-5D24-45C8-AA55-8EF2D79ED1B6}"/>
            </a:ext>
          </a:extLst>
        </xdr:cNvPr>
        <xdr:cNvSpPr txBox="1"/>
      </xdr:nvSpPr>
      <xdr:spPr>
        <a:xfrm>
          <a:off x="18167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29227</xdr:rowOff>
    </xdr:from>
    <xdr:ext cx="405111" cy="259045"/>
    <xdr:sp macro="" textlink="">
      <xdr:nvSpPr>
        <xdr:cNvPr id="90" name="n_4mainValue【道路】&#10;有形固定資産減価償却率">
          <a:extLst>
            <a:ext uri="{FF2B5EF4-FFF2-40B4-BE49-F238E27FC236}">
              <a16:creationId xmlns:a16="http://schemas.microsoft.com/office/drawing/2014/main" id="{AF3FF473-3E6C-436A-84B8-D528338952F7}"/>
            </a:ext>
          </a:extLst>
        </xdr:cNvPr>
        <xdr:cNvSpPr txBox="1"/>
      </xdr:nvSpPr>
      <xdr:spPr>
        <a:xfrm>
          <a:off x="927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792DA4C3-726D-4716-8DB2-1FF146B7229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78B7D866-4200-478E-A0D7-BC0044721D0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7925991F-B618-4EE1-8462-5B1D0E37C10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DFE2286-AC38-4AE9-8B70-7D8CFFA37FF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C6EBC93A-F75D-45BD-8BEC-6C6F155430C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4E0B188A-4BFA-41DF-ADA5-BE4D31359A7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55A98AE2-F736-4B24-95F2-BC1B967417D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86D20959-5006-453D-8F1B-0A38BB308EE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FF84E2D-E618-4028-A538-FF3B6361CDD6}"/>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208F9A5B-AECE-4B40-B6F2-1453C9DA5FB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98B764C1-C02B-4C11-BDA7-A6EE9D39DF97}"/>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F7E89701-59C0-4C3F-8931-B493FAB31CBD}"/>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30B6E4E1-BED7-4065-A5B9-F54C15EFA20B}"/>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5D1D2D28-4DA1-48D6-B144-2D1D56B91E7D}"/>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C302765C-4149-4221-9705-0436BA34E85F}"/>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C4732D8E-EBC1-4F45-BBCD-0307E1F32B72}"/>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C6400B6B-0256-4B25-B204-17067EBF34EE}"/>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6B0DE578-1F2D-4FF7-8187-14A36E3E9E55}"/>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FEF4A2C4-9240-45D8-B912-424BE9A1260C}"/>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5C409128-2FD4-455B-BBF7-1ABE5129A13F}"/>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07D157C0-71A0-4F93-852E-3E9A73F9169E}"/>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a:extLst>
            <a:ext uri="{FF2B5EF4-FFF2-40B4-BE49-F238E27FC236}">
              <a16:creationId xmlns:a16="http://schemas.microsoft.com/office/drawing/2014/main" id="{4EB359F1-6B5C-4E49-B0F9-B9B2893CFE27}"/>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4F754C13-0BEA-4D1D-90FD-4B8524A89AE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id="{0474E813-9179-456E-90A3-8330D7C86A9D}"/>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734BCB12-60A1-4C00-B7D2-22DCBAB31C2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3636</xdr:rowOff>
    </xdr:from>
    <xdr:to>
      <xdr:col>54</xdr:col>
      <xdr:colOff>189865</xdr:colOff>
      <xdr:row>41</xdr:row>
      <xdr:rowOff>144845</xdr:rowOff>
    </xdr:to>
    <xdr:cxnSp macro="">
      <xdr:nvCxnSpPr>
        <xdr:cNvPr id="116" name="直線コネクタ 115">
          <a:extLst>
            <a:ext uri="{FF2B5EF4-FFF2-40B4-BE49-F238E27FC236}">
              <a16:creationId xmlns:a16="http://schemas.microsoft.com/office/drawing/2014/main" id="{A4815974-2D12-4C58-AD2C-FB73072B17DF}"/>
            </a:ext>
          </a:extLst>
        </xdr:cNvPr>
        <xdr:cNvCxnSpPr/>
      </xdr:nvCxnSpPr>
      <xdr:spPr>
        <a:xfrm flipV="1">
          <a:off x="10476865" y="5832936"/>
          <a:ext cx="0" cy="1341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148672</xdr:rowOff>
    </xdr:from>
    <xdr:ext cx="469744" cy="259045"/>
    <xdr:sp macro="" textlink="">
      <xdr:nvSpPr>
        <xdr:cNvPr id="117" name="【道路】&#10;一人当たり延長最小値テキスト">
          <a:extLst>
            <a:ext uri="{FF2B5EF4-FFF2-40B4-BE49-F238E27FC236}">
              <a16:creationId xmlns:a16="http://schemas.microsoft.com/office/drawing/2014/main" id="{A209E8A6-61D4-43C9-BEF5-F01C3961B74A}"/>
            </a:ext>
          </a:extLst>
        </xdr:cNvPr>
        <xdr:cNvSpPr txBox="1"/>
      </xdr:nvSpPr>
      <xdr:spPr>
        <a:xfrm>
          <a:off x="10515600" y="717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144845</xdr:rowOff>
    </xdr:from>
    <xdr:to>
      <xdr:col>55</xdr:col>
      <xdr:colOff>88900</xdr:colOff>
      <xdr:row>41</xdr:row>
      <xdr:rowOff>144845</xdr:rowOff>
    </xdr:to>
    <xdr:cxnSp macro="">
      <xdr:nvCxnSpPr>
        <xdr:cNvPr id="118" name="直線コネクタ 117">
          <a:extLst>
            <a:ext uri="{FF2B5EF4-FFF2-40B4-BE49-F238E27FC236}">
              <a16:creationId xmlns:a16="http://schemas.microsoft.com/office/drawing/2014/main" id="{24902BE1-0D97-4868-95A4-0A244F8BF35F}"/>
            </a:ext>
          </a:extLst>
        </xdr:cNvPr>
        <xdr:cNvCxnSpPr/>
      </xdr:nvCxnSpPr>
      <xdr:spPr>
        <a:xfrm>
          <a:off x="10388600" y="7174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121763</xdr:rowOff>
    </xdr:from>
    <xdr:ext cx="534377" cy="259045"/>
    <xdr:sp macro="" textlink="">
      <xdr:nvSpPr>
        <xdr:cNvPr id="119" name="【道路】&#10;一人当たり延長最大値テキスト">
          <a:extLst>
            <a:ext uri="{FF2B5EF4-FFF2-40B4-BE49-F238E27FC236}">
              <a16:creationId xmlns:a16="http://schemas.microsoft.com/office/drawing/2014/main" id="{8670D3A3-640C-442B-975E-E74B7176596C}"/>
            </a:ext>
          </a:extLst>
        </xdr:cNvPr>
        <xdr:cNvSpPr txBox="1"/>
      </xdr:nvSpPr>
      <xdr:spPr>
        <a:xfrm>
          <a:off x="10515600" y="560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3636</xdr:rowOff>
    </xdr:from>
    <xdr:to>
      <xdr:col>55</xdr:col>
      <xdr:colOff>88900</xdr:colOff>
      <xdr:row>34</xdr:row>
      <xdr:rowOff>3636</xdr:rowOff>
    </xdr:to>
    <xdr:cxnSp macro="">
      <xdr:nvCxnSpPr>
        <xdr:cNvPr id="120" name="直線コネクタ 119">
          <a:extLst>
            <a:ext uri="{FF2B5EF4-FFF2-40B4-BE49-F238E27FC236}">
              <a16:creationId xmlns:a16="http://schemas.microsoft.com/office/drawing/2014/main" id="{69FA4938-C396-4B52-97E7-DD637C97F672}"/>
            </a:ext>
          </a:extLst>
        </xdr:cNvPr>
        <xdr:cNvCxnSpPr/>
      </xdr:nvCxnSpPr>
      <xdr:spPr>
        <a:xfrm>
          <a:off x="10388600" y="5832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12468</xdr:rowOff>
    </xdr:from>
    <xdr:ext cx="534377" cy="259045"/>
    <xdr:sp macro="" textlink="">
      <xdr:nvSpPr>
        <xdr:cNvPr id="121" name="【道路】&#10;一人当たり延長平均値テキスト">
          <a:extLst>
            <a:ext uri="{FF2B5EF4-FFF2-40B4-BE49-F238E27FC236}">
              <a16:creationId xmlns:a16="http://schemas.microsoft.com/office/drawing/2014/main" id="{1A1A78F7-3D98-43F6-A29C-B59495388051}"/>
            </a:ext>
          </a:extLst>
        </xdr:cNvPr>
        <xdr:cNvSpPr txBox="1"/>
      </xdr:nvSpPr>
      <xdr:spPr>
        <a:xfrm>
          <a:off x="10515600" y="6527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161041</xdr:rowOff>
    </xdr:from>
    <xdr:to>
      <xdr:col>55</xdr:col>
      <xdr:colOff>50800</xdr:colOff>
      <xdr:row>39</xdr:row>
      <xdr:rowOff>91191</xdr:rowOff>
    </xdr:to>
    <xdr:sp macro="" textlink="">
      <xdr:nvSpPr>
        <xdr:cNvPr id="122" name="フローチャート: 判断 121">
          <a:extLst>
            <a:ext uri="{FF2B5EF4-FFF2-40B4-BE49-F238E27FC236}">
              <a16:creationId xmlns:a16="http://schemas.microsoft.com/office/drawing/2014/main" id="{A45AC0F8-5051-4979-A7FF-E44B05B8FCD4}"/>
            </a:ext>
          </a:extLst>
        </xdr:cNvPr>
        <xdr:cNvSpPr/>
      </xdr:nvSpPr>
      <xdr:spPr>
        <a:xfrm>
          <a:off x="10426700" y="66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168422</xdr:rowOff>
    </xdr:from>
    <xdr:to>
      <xdr:col>50</xdr:col>
      <xdr:colOff>165100</xdr:colOff>
      <xdr:row>39</xdr:row>
      <xdr:rowOff>98572</xdr:rowOff>
    </xdr:to>
    <xdr:sp macro="" textlink="">
      <xdr:nvSpPr>
        <xdr:cNvPr id="123" name="フローチャート: 判断 122">
          <a:extLst>
            <a:ext uri="{FF2B5EF4-FFF2-40B4-BE49-F238E27FC236}">
              <a16:creationId xmlns:a16="http://schemas.microsoft.com/office/drawing/2014/main" id="{12D3C147-3327-46BD-9224-3C698AABD62C}"/>
            </a:ext>
          </a:extLst>
        </xdr:cNvPr>
        <xdr:cNvSpPr/>
      </xdr:nvSpPr>
      <xdr:spPr>
        <a:xfrm>
          <a:off x="9588500" y="668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72149</xdr:rowOff>
    </xdr:from>
    <xdr:to>
      <xdr:col>46</xdr:col>
      <xdr:colOff>38100</xdr:colOff>
      <xdr:row>40</xdr:row>
      <xdr:rowOff>2299</xdr:rowOff>
    </xdr:to>
    <xdr:sp macro="" textlink="">
      <xdr:nvSpPr>
        <xdr:cNvPr id="124" name="フローチャート: 判断 123">
          <a:extLst>
            <a:ext uri="{FF2B5EF4-FFF2-40B4-BE49-F238E27FC236}">
              <a16:creationId xmlns:a16="http://schemas.microsoft.com/office/drawing/2014/main" id="{1D2B4CCE-CCC6-46AA-B2CC-B2B6D3C2E4FA}"/>
            </a:ext>
          </a:extLst>
        </xdr:cNvPr>
        <xdr:cNvSpPr/>
      </xdr:nvSpPr>
      <xdr:spPr>
        <a:xfrm>
          <a:off x="8699500" y="675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80558</xdr:rowOff>
    </xdr:from>
    <xdr:to>
      <xdr:col>41</xdr:col>
      <xdr:colOff>101600</xdr:colOff>
      <xdr:row>40</xdr:row>
      <xdr:rowOff>10708</xdr:rowOff>
    </xdr:to>
    <xdr:sp macro="" textlink="">
      <xdr:nvSpPr>
        <xdr:cNvPr id="125" name="フローチャート: 判断 124">
          <a:extLst>
            <a:ext uri="{FF2B5EF4-FFF2-40B4-BE49-F238E27FC236}">
              <a16:creationId xmlns:a16="http://schemas.microsoft.com/office/drawing/2014/main" id="{1736FD06-B19D-41F7-A915-A4776CE572D0}"/>
            </a:ext>
          </a:extLst>
        </xdr:cNvPr>
        <xdr:cNvSpPr/>
      </xdr:nvSpPr>
      <xdr:spPr>
        <a:xfrm>
          <a:off x="7810500" y="676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87889</xdr:rowOff>
    </xdr:from>
    <xdr:to>
      <xdr:col>36</xdr:col>
      <xdr:colOff>165100</xdr:colOff>
      <xdr:row>40</xdr:row>
      <xdr:rowOff>18039</xdr:rowOff>
    </xdr:to>
    <xdr:sp macro="" textlink="">
      <xdr:nvSpPr>
        <xdr:cNvPr id="126" name="フローチャート: 判断 125">
          <a:extLst>
            <a:ext uri="{FF2B5EF4-FFF2-40B4-BE49-F238E27FC236}">
              <a16:creationId xmlns:a16="http://schemas.microsoft.com/office/drawing/2014/main" id="{C72A18F0-5B52-43BA-8755-4145DB4748F8}"/>
            </a:ext>
          </a:extLst>
        </xdr:cNvPr>
        <xdr:cNvSpPr/>
      </xdr:nvSpPr>
      <xdr:spPr>
        <a:xfrm>
          <a:off x="6921500" y="677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6DDF2D7-3A2B-41F4-BD6A-48DC8F2A217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D96B9C7D-0AFE-4A7B-8975-CC2C6204C25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27A2C8D-37A6-4E55-BDC0-DB80E69E0C0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64A518A1-D0D7-466A-B72B-2D44B4C41CB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D6C06834-4874-4933-85EA-0DFA07E655F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145138</xdr:rowOff>
    </xdr:from>
    <xdr:to>
      <xdr:col>55</xdr:col>
      <xdr:colOff>50800</xdr:colOff>
      <xdr:row>40</xdr:row>
      <xdr:rowOff>75288</xdr:rowOff>
    </xdr:to>
    <xdr:sp macro="" textlink="">
      <xdr:nvSpPr>
        <xdr:cNvPr id="132" name="楕円 131">
          <a:extLst>
            <a:ext uri="{FF2B5EF4-FFF2-40B4-BE49-F238E27FC236}">
              <a16:creationId xmlns:a16="http://schemas.microsoft.com/office/drawing/2014/main" id="{67ACB905-BB12-4913-93D3-8ADED8E378D0}"/>
            </a:ext>
          </a:extLst>
        </xdr:cNvPr>
        <xdr:cNvSpPr/>
      </xdr:nvSpPr>
      <xdr:spPr>
        <a:xfrm>
          <a:off x="10426700" y="683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123565</xdr:rowOff>
    </xdr:from>
    <xdr:ext cx="534377" cy="259045"/>
    <xdr:sp macro="" textlink="">
      <xdr:nvSpPr>
        <xdr:cNvPr id="133" name="【道路】&#10;一人当たり延長該当値テキスト">
          <a:extLst>
            <a:ext uri="{FF2B5EF4-FFF2-40B4-BE49-F238E27FC236}">
              <a16:creationId xmlns:a16="http://schemas.microsoft.com/office/drawing/2014/main" id="{51F5FF50-6AC4-4F4F-BE23-3044605C3789}"/>
            </a:ext>
          </a:extLst>
        </xdr:cNvPr>
        <xdr:cNvSpPr txBox="1"/>
      </xdr:nvSpPr>
      <xdr:spPr>
        <a:xfrm>
          <a:off x="10515600" y="681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141872</xdr:rowOff>
    </xdr:from>
    <xdr:to>
      <xdr:col>50</xdr:col>
      <xdr:colOff>165100</xdr:colOff>
      <xdr:row>40</xdr:row>
      <xdr:rowOff>72022</xdr:rowOff>
    </xdr:to>
    <xdr:sp macro="" textlink="">
      <xdr:nvSpPr>
        <xdr:cNvPr id="134" name="楕円 133">
          <a:extLst>
            <a:ext uri="{FF2B5EF4-FFF2-40B4-BE49-F238E27FC236}">
              <a16:creationId xmlns:a16="http://schemas.microsoft.com/office/drawing/2014/main" id="{9E962C81-2996-4FE3-8EFA-3E7EBA30F113}"/>
            </a:ext>
          </a:extLst>
        </xdr:cNvPr>
        <xdr:cNvSpPr/>
      </xdr:nvSpPr>
      <xdr:spPr>
        <a:xfrm>
          <a:off x="9588500" y="682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21222</xdr:rowOff>
    </xdr:from>
    <xdr:to>
      <xdr:col>55</xdr:col>
      <xdr:colOff>0</xdr:colOff>
      <xdr:row>40</xdr:row>
      <xdr:rowOff>24488</xdr:rowOff>
    </xdr:to>
    <xdr:cxnSp macro="">
      <xdr:nvCxnSpPr>
        <xdr:cNvPr id="135" name="直線コネクタ 134">
          <a:extLst>
            <a:ext uri="{FF2B5EF4-FFF2-40B4-BE49-F238E27FC236}">
              <a16:creationId xmlns:a16="http://schemas.microsoft.com/office/drawing/2014/main" id="{44A4200F-F4A6-4402-854A-775862FDEFD4}"/>
            </a:ext>
          </a:extLst>
        </xdr:cNvPr>
        <xdr:cNvCxnSpPr/>
      </xdr:nvCxnSpPr>
      <xdr:spPr>
        <a:xfrm>
          <a:off x="9639300" y="6879222"/>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152730</xdr:rowOff>
    </xdr:from>
    <xdr:to>
      <xdr:col>46</xdr:col>
      <xdr:colOff>38100</xdr:colOff>
      <xdr:row>40</xdr:row>
      <xdr:rowOff>82880</xdr:rowOff>
    </xdr:to>
    <xdr:sp macro="" textlink="">
      <xdr:nvSpPr>
        <xdr:cNvPr id="136" name="楕円 135">
          <a:extLst>
            <a:ext uri="{FF2B5EF4-FFF2-40B4-BE49-F238E27FC236}">
              <a16:creationId xmlns:a16="http://schemas.microsoft.com/office/drawing/2014/main" id="{49F37A8E-A9E1-4B82-8237-707EF5701964}"/>
            </a:ext>
          </a:extLst>
        </xdr:cNvPr>
        <xdr:cNvSpPr/>
      </xdr:nvSpPr>
      <xdr:spPr>
        <a:xfrm>
          <a:off x="8699500" y="683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21222</xdr:rowOff>
    </xdr:from>
    <xdr:to>
      <xdr:col>50</xdr:col>
      <xdr:colOff>114300</xdr:colOff>
      <xdr:row>40</xdr:row>
      <xdr:rowOff>32080</xdr:rowOff>
    </xdr:to>
    <xdr:cxnSp macro="">
      <xdr:nvCxnSpPr>
        <xdr:cNvPr id="137" name="直線コネクタ 136">
          <a:extLst>
            <a:ext uri="{FF2B5EF4-FFF2-40B4-BE49-F238E27FC236}">
              <a16:creationId xmlns:a16="http://schemas.microsoft.com/office/drawing/2014/main" id="{D6D2542C-E95F-42CD-A917-CA80C4037F27}"/>
            </a:ext>
          </a:extLst>
        </xdr:cNvPr>
        <xdr:cNvCxnSpPr/>
      </xdr:nvCxnSpPr>
      <xdr:spPr>
        <a:xfrm flipV="1">
          <a:off x="8750300" y="6879222"/>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163033</xdr:rowOff>
    </xdr:from>
    <xdr:to>
      <xdr:col>41</xdr:col>
      <xdr:colOff>101600</xdr:colOff>
      <xdr:row>40</xdr:row>
      <xdr:rowOff>93183</xdr:rowOff>
    </xdr:to>
    <xdr:sp macro="" textlink="">
      <xdr:nvSpPr>
        <xdr:cNvPr id="138" name="楕円 137">
          <a:extLst>
            <a:ext uri="{FF2B5EF4-FFF2-40B4-BE49-F238E27FC236}">
              <a16:creationId xmlns:a16="http://schemas.microsoft.com/office/drawing/2014/main" id="{40504004-FC91-475D-9490-727C1C71E933}"/>
            </a:ext>
          </a:extLst>
        </xdr:cNvPr>
        <xdr:cNvSpPr/>
      </xdr:nvSpPr>
      <xdr:spPr>
        <a:xfrm>
          <a:off x="7810500" y="684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32080</xdr:rowOff>
    </xdr:from>
    <xdr:to>
      <xdr:col>45</xdr:col>
      <xdr:colOff>177800</xdr:colOff>
      <xdr:row>40</xdr:row>
      <xdr:rowOff>42383</xdr:rowOff>
    </xdr:to>
    <xdr:cxnSp macro="">
      <xdr:nvCxnSpPr>
        <xdr:cNvPr id="139" name="直線コネクタ 138">
          <a:extLst>
            <a:ext uri="{FF2B5EF4-FFF2-40B4-BE49-F238E27FC236}">
              <a16:creationId xmlns:a16="http://schemas.microsoft.com/office/drawing/2014/main" id="{AF27F288-5665-4A93-B738-99635BFE7AF5}"/>
            </a:ext>
          </a:extLst>
        </xdr:cNvPr>
        <xdr:cNvCxnSpPr/>
      </xdr:nvCxnSpPr>
      <xdr:spPr>
        <a:xfrm flipV="1">
          <a:off x="7861300" y="6890080"/>
          <a:ext cx="889000" cy="10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1087</xdr:rowOff>
    </xdr:from>
    <xdr:to>
      <xdr:col>36</xdr:col>
      <xdr:colOff>165100</xdr:colOff>
      <xdr:row>40</xdr:row>
      <xdr:rowOff>102687</xdr:rowOff>
    </xdr:to>
    <xdr:sp macro="" textlink="">
      <xdr:nvSpPr>
        <xdr:cNvPr id="140" name="楕円 139">
          <a:extLst>
            <a:ext uri="{FF2B5EF4-FFF2-40B4-BE49-F238E27FC236}">
              <a16:creationId xmlns:a16="http://schemas.microsoft.com/office/drawing/2014/main" id="{3A5C6F30-8B0A-4419-9619-BBEE00B04A85}"/>
            </a:ext>
          </a:extLst>
        </xdr:cNvPr>
        <xdr:cNvSpPr/>
      </xdr:nvSpPr>
      <xdr:spPr>
        <a:xfrm>
          <a:off x="6921500" y="685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42383</xdr:rowOff>
    </xdr:from>
    <xdr:to>
      <xdr:col>41</xdr:col>
      <xdr:colOff>50800</xdr:colOff>
      <xdr:row>40</xdr:row>
      <xdr:rowOff>51887</xdr:rowOff>
    </xdr:to>
    <xdr:cxnSp macro="">
      <xdr:nvCxnSpPr>
        <xdr:cNvPr id="141" name="直線コネクタ 140">
          <a:extLst>
            <a:ext uri="{FF2B5EF4-FFF2-40B4-BE49-F238E27FC236}">
              <a16:creationId xmlns:a16="http://schemas.microsoft.com/office/drawing/2014/main" id="{36E3AAD0-94C6-4D7E-8B2B-BE3428F17D5D}"/>
            </a:ext>
          </a:extLst>
        </xdr:cNvPr>
        <xdr:cNvCxnSpPr/>
      </xdr:nvCxnSpPr>
      <xdr:spPr>
        <a:xfrm flipV="1">
          <a:off x="6972300" y="6900383"/>
          <a:ext cx="889000" cy="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115099</xdr:rowOff>
    </xdr:from>
    <xdr:ext cx="534377" cy="259045"/>
    <xdr:sp macro="" textlink="">
      <xdr:nvSpPr>
        <xdr:cNvPr id="142" name="n_1aveValue【道路】&#10;一人当たり延長">
          <a:extLst>
            <a:ext uri="{FF2B5EF4-FFF2-40B4-BE49-F238E27FC236}">
              <a16:creationId xmlns:a16="http://schemas.microsoft.com/office/drawing/2014/main" id="{0BA9C0F9-A738-4256-9908-1CA5BA276088}"/>
            </a:ext>
          </a:extLst>
        </xdr:cNvPr>
        <xdr:cNvSpPr txBox="1"/>
      </xdr:nvSpPr>
      <xdr:spPr>
        <a:xfrm>
          <a:off x="9359411" y="645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18826</xdr:rowOff>
    </xdr:from>
    <xdr:ext cx="534377" cy="259045"/>
    <xdr:sp macro="" textlink="">
      <xdr:nvSpPr>
        <xdr:cNvPr id="143" name="n_2aveValue【道路】&#10;一人当たり延長">
          <a:extLst>
            <a:ext uri="{FF2B5EF4-FFF2-40B4-BE49-F238E27FC236}">
              <a16:creationId xmlns:a16="http://schemas.microsoft.com/office/drawing/2014/main" id="{D66BFF8D-DED4-4521-96D8-8CAED568B368}"/>
            </a:ext>
          </a:extLst>
        </xdr:cNvPr>
        <xdr:cNvSpPr txBox="1"/>
      </xdr:nvSpPr>
      <xdr:spPr>
        <a:xfrm>
          <a:off x="8483111" y="653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27235</xdr:rowOff>
    </xdr:from>
    <xdr:ext cx="534377" cy="259045"/>
    <xdr:sp macro="" textlink="">
      <xdr:nvSpPr>
        <xdr:cNvPr id="144" name="n_3aveValue【道路】&#10;一人当たり延長">
          <a:extLst>
            <a:ext uri="{FF2B5EF4-FFF2-40B4-BE49-F238E27FC236}">
              <a16:creationId xmlns:a16="http://schemas.microsoft.com/office/drawing/2014/main" id="{B8F69661-8BB7-40DE-BCAD-256A2D70FCC2}"/>
            </a:ext>
          </a:extLst>
        </xdr:cNvPr>
        <xdr:cNvSpPr txBox="1"/>
      </xdr:nvSpPr>
      <xdr:spPr>
        <a:xfrm>
          <a:off x="7594111" y="654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34566</xdr:rowOff>
    </xdr:from>
    <xdr:ext cx="534377" cy="259045"/>
    <xdr:sp macro="" textlink="">
      <xdr:nvSpPr>
        <xdr:cNvPr id="145" name="n_4aveValue【道路】&#10;一人当たり延長">
          <a:extLst>
            <a:ext uri="{FF2B5EF4-FFF2-40B4-BE49-F238E27FC236}">
              <a16:creationId xmlns:a16="http://schemas.microsoft.com/office/drawing/2014/main" id="{0BDB9DEB-8E89-4D8D-A631-E9F778730D74}"/>
            </a:ext>
          </a:extLst>
        </xdr:cNvPr>
        <xdr:cNvSpPr txBox="1"/>
      </xdr:nvSpPr>
      <xdr:spPr>
        <a:xfrm>
          <a:off x="6705111" y="654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63149</xdr:rowOff>
    </xdr:from>
    <xdr:ext cx="534377" cy="259045"/>
    <xdr:sp macro="" textlink="">
      <xdr:nvSpPr>
        <xdr:cNvPr id="146" name="n_1mainValue【道路】&#10;一人当たり延長">
          <a:extLst>
            <a:ext uri="{FF2B5EF4-FFF2-40B4-BE49-F238E27FC236}">
              <a16:creationId xmlns:a16="http://schemas.microsoft.com/office/drawing/2014/main" id="{6AC1732C-68AF-49D1-8638-0EF68FBB2C6B}"/>
            </a:ext>
          </a:extLst>
        </xdr:cNvPr>
        <xdr:cNvSpPr txBox="1"/>
      </xdr:nvSpPr>
      <xdr:spPr>
        <a:xfrm>
          <a:off x="9359411" y="692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74007</xdr:rowOff>
    </xdr:from>
    <xdr:ext cx="534377" cy="259045"/>
    <xdr:sp macro="" textlink="">
      <xdr:nvSpPr>
        <xdr:cNvPr id="147" name="n_2mainValue【道路】&#10;一人当たり延長">
          <a:extLst>
            <a:ext uri="{FF2B5EF4-FFF2-40B4-BE49-F238E27FC236}">
              <a16:creationId xmlns:a16="http://schemas.microsoft.com/office/drawing/2014/main" id="{CD6F4C86-AA6A-4123-807A-BC5F986A9207}"/>
            </a:ext>
          </a:extLst>
        </xdr:cNvPr>
        <xdr:cNvSpPr txBox="1"/>
      </xdr:nvSpPr>
      <xdr:spPr>
        <a:xfrm>
          <a:off x="8483111" y="693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84310</xdr:rowOff>
    </xdr:from>
    <xdr:ext cx="534377" cy="259045"/>
    <xdr:sp macro="" textlink="">
      <xdr:nvSpPr>
        <xdr:cNvPr id="148" name="n_3mainValue【道路】&#10;一人当たり延長">
          <a:extLst>
            <a:ext uri="{FF2B5EF4-FFF2-40B4-BE49-F238E27FC236}">
              <a16:creationId xmlns:a16="http://schemas.microsoft.com/office/drawing/2014/main" id="{A849B5CB-4647-4F3F-96E0-7B26B7A8F7CB}"/>
            </a:ext>
          </a:extLst>
        </xdr:cNvPr>
        <xdr:cNvSpPr txBox="1"/>
      </xdr:nvSpPr>
      <xdr:spPr>
        <a:xfrm>
          <a:off x="7594111" y="694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93814</xdr:rowOff>
    </xdr:from>
    <xdr:ext cx="534377" cy="259045"/>
    <xdr:sp macro="" textlink="">
      <xdr:nvSpPr>
        <xdr:cNvPr id="149" name="n_4mainValue【道路】&#10;一人当たり延長">
          <a:extLst>
            <a:ext uri="{FF2B5EF4-FFF2-40B4-BE49-F238E27FC236}">
              <a16:creationId xmlns:a16="http://schemas.microsoft.com/office/drawing/2014/main" id="{6991D61B-5BD5-4FFA-982A-B75F10A1C9CF}"/>
            </a:ext>
          </a:extLst>
        </xdr:cNvPr>
        <xdr:cNvSpPr txBox="1"/>
      </xdr:nvSpPr>
      <xdr:spPr>
        <a:xfrm>
          <a:off x="6705111" y="695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0FD6AC8B-5C1A-402B-B445-B38A07B77DC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A0FFECBC-8DD4-436C-BC37-8F7993EE497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F8966C9A-72E4-4380-85A6-39C56B6F479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A8D9180B-1A34-4D31-AD34-574A1839C5E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383F7371-045D-4344-8FE5-EA6DEF8E577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113BAAA7-DF28-4752-B022-4A7DFAF7BEE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5BA3EEFC-0EA7-4E2E-A6A8-5FD1866B811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25BAA1C9-0276-4824-A2A0-244A009202D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8971AB9F-650A-4F5A-92A2-CE35925E8C7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B609A9A6-9B76-418F-B347-2AF338B64D3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2F354C8E-15AC-4707-8191-B4EA4D94A47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a:extLst>
            <a:ext uri="{FF2B5EF4-FFF2-40B4-BE49-F238E27FC236}">
              <a16:creationId xmlns:a16="http://schemas.microsoft.com/office/drawing/2014/main" id="{8FD96F9C-F191-49FA-BD42-C6494F9DD023}"/>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a:extLst>
            <a:ext uri="{FF2B5EF4-FFF2-40B4-BE49-F238E27FC236}">
              <a16:creationId xmlns:a16="http://schemas.microsoft.com/office/drawing/2014/main" id="{7ADD22E0-F80F-43DF-A797-FB2FB3E20C9B}"/>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a:extLst>
            <a:ext uri="{FF2B5EF4-FFF2-40B4-BE49-F238E27FC236}">
              <a16:creationId xmlns:a16="http://schemas.microsoft.com/office/drawing/2014/main" id="{F6124338-19B5-4460-907C-968DF1BBF622}"/>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a:extLst>
            <a:ext uri="{FF2B5EF4-FFF2-40B4-BE49-F238E27FC236}">
              <a16:creationId xmlns:a16="http://schemas.microsoft.com/office/drawing/2014/main" id="{02969147-6D12-456A-AB82-03B3A63B4E2B}"/>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a:extLst>
            <a:ext uri="{FF2B5EF4-FFF2-40B4-BE49-F238E27FC236}">
              <a16:creationId xmlns:a16="http://schemas.microsoft.com/office/drawing/2014/main" id="{9EEAF69C-B346-4EA0-9935-E4D5C46B17E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a:extLst>
            <a:ext uri="{FF2B5EF4-FFF2-40B4-BE49-F238E27FC236}">
              <a16:creationId xmlns:a16="http://schemas.microsoft.com/office/drawing/2014/main" id="{7BFD49C3-572D-47BD-A63E-E471FDA3DBC5}"/>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a:extLst>
            <a:ext uri="{FF2B5EF4-FFF2-40B4-BE49-F238E27FC236}">
              <a16:creationId xmlns:a16="http://schemas.microsoft.com/office/drawing/2014/main" id="{C80EC686-E5B8-4641-B0E9-CEB83F09B9A8}"/>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a:extLst>
            <a:ext uri="{FF2B5EF4-FFF2-40B4-BE49-F238E27FC236}">
              <a16:creationId xmlns:a16="http://schemas.microsoft.com/office/drawing/2014/main" id="{D1E8057E-0260-4C22-A6F7-D68777DE861F}"/>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a:extLst>
            <a:ext uri="{FF2B5EF4-FFF2-40B4-BE49-F238E27FC236}">
              <a16:creationId xmlns:a16="http://schemas.microsoft.com/office/drawing/2014/main" id="{8144FF0D-7A81-4FF6-B222-64185CF2D4D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a:extLst>
            <a:ext uri="{FF2B5EF4-FFF2-40B4-BE49-F238E27FC236}">
              <a16:creationId xmlns:a16="http://schemas.microsoft.com/office/drawing/2014/main" id="{36395E73-D2D8-4290-81A0-E2CD776921A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a:extLst>
            <a:ext uri="{FF2B5EF4-FFF2-40B4-BE49-F238E27FC236}">
              <a16:creationId xmlns:a16="http://schemas.microsoft.com/office/drawing/2014/main" id="{67C9510C-1E09-4900-BE26-F9E5AE8EBD34}"/>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a:extLst>
            <a:ext uri="{FF2B5EF4-FFF2-40B4-BE49-F238E27FC236}">
              <a16:creationId xmlns:a16="http://schemas.microsoft.com/office/drawing/2014/main" id="{75C5814E-F750-47B4-A96C-80E29F252062}"/>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1640B75E-EAAB-4CB5-BCBC-1FE181B4DB3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163BA224-DCAB-4A5F-B2E0-72387080615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13063</xdr:rowOff>
    </xdr:to>
    <xdr:cxnSp macro="">
      <xdr:nvCxnSpPr>
        <xdr:cNvPr id="175" name="直線コネクタ 174">
          <a:extLst>
            <a:ext uri="{FF2B5EF4-FFF2-40B4-BE49-F238E27FC236}">
              <a16:creationId xmlns:a16="http://schemas.microsoft.com/office/drawing/2014/main" id="{EB3C1CDC-29FC-48A3-A453-09CD2AE3641D}"/>
            </a:ext>
          </a:extLst>
        </xdr:cNvPr>
        <xdr:cNvCxnSpPr/>
      </xdr:nvCxnSpPr>
      <xdr:spPr>
        <a:xfrm flipV="1">
          <a:off x="4634865" y="9478735"/>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16890</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BB792258-0312-48C1-978D-2FCF27EB197B}"/>
            </a:ext>
          </a:extLst>
        </xdr:cNvPr>
        <xdr:cNvSpPr txBox="1"/>
      </xdr:nvSpPr>
      <xdr:spPr>
        <a:xfrm>
          <a:off x="4673600" y="1098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13063</xdr:rowOff>
    </xdr:from>
    <xdr:to>
      <xdr:col>24</xdr:col>
      <xdr:colOff>152400</xdr:colOff>
      <xdr:row>64</xdr:row>
      <xdr:rowOff>13063</xdr:rowOff>
    </xdr:to>
    <xdr:cxnSp macro="">
      <xdr:nvCxnSpPr>
        <xdr:cNvPr id="177" name="直線コネクタ 176">
          <a:extLst>
            <a:ext uri="{FF2B5EF4-FFF2-40B4-BE49-F238E27FC236}">
              <a16:creationId xmlns:a16="http://schemas.microsoft.com/office/drawing/2014/main" id="{EC629777-FB3E-4953-B0DE-5D46462B2C25}"/>
            </a:ext>
          </a:extLst>
        </xdr:cNvPr>
        <xdr:cNvCxnSpPr/>
      </xdr:nvCxnSpPr>
      <xdr:spPr>
        <a:xfrm>
          <a:off x="4546600" y="1098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340478" cy="259045"/>
    <xdr:sp macro="" textlink="">
      <xdr:nvSpPr>
        <xdr:cNvPr id="178" name="【橋りょう・トンネル】&#10;有形固定資産減価償却率最大値テキスト">
          <a:extLst>
            <a:ext uri="{FF2B5EF4-FFF2-40B4-BE49-F238E27FC236}">
              <a16:creationId xmlns:a16="http://schemas.microsoft.com/office/drawing/2014/main" id="{122C84AB-7753-4923-AFB4-6D4C36E25D6C}"/>
            </a:ext>
          </a:extLst>
        </xdr:cNvPr>
        <xdr:cNvSpPr txBox="1"/>
      </xdr:nvSpPr>
      <xdr:spPr>
        <a:xfrm>
          <a:off x="4673600" y="92539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79" name="直線コネクタ 178">
          <a:extLst>
            <a:ext uri="{FF2B5EF4-FFF2-40B4-BE49-F238E27FC236}">
              <a16:creationId xmlns:a16="http://schemas.microsoft.com/office/drawing/2014/main" id="{3E078387-6D93-4F6B-84E0-0BEFECE4694B}"/>
            </a:ext>
          </a:extLst>
        </xdr:cNvPr>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9633</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83B2CCFF-B317-40A2-B987-7958E12DF773}"/>
            </a:ext>
          </a:extLst>
        </xdr:cNvPr>
        <xdr:cNvSpPr txBox="1"/>
      </xdr:nvSpPr>
      <xdr:spPr>
        <a:xfrm>
          <a:off x="4673600" y="10296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158206</xdr:rowOff>
    </xdr:from>
    <xdr:to>
      <xdr:col>24</xdr:col>
      <xdr:colOff>114300</xdr:colOff>
      <xdr:row>61</xdr:row>
      <xdr:rowOff>88356</xdr:rowOff>
    </xdr:to>
    <xdr:sp macro="" textlink="">
      <xdr:nvSpPr>
        <xdr:cNvPr id="181" name="フローチャート: 判断 180">
          <a:extLst>
            <a:ext uri="{FF2B5EF4-FFF2-40B4-BE49-F238E27FC236}">
              <a16:creationId xmlns:a16="http://schemas.microsoft.com/office/drawing/2014/main" id="{3AAB6707-B560-4962-9779-0E035FFA6895}"/>
            </a:ext>
          </a:extLst>
        </xdr:cNvPr>
        <xdr:cNvSpPr/>
      </xdr:nvSpPr>
      <xdr:spPr>
        <a:xfrm>
          <a:off x="4584700" y="1044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127181</xdr:rowOff>
    </xdr:from>
    <xdr:to>
      <xdr:col>20</xdr:col>
      <xdr:colOff>38100</xdr:colOff>
      <xdr:row>61</xdr:row>
      <xdr:rowOff>57331</xdr:rowOff>
    </xdr:to>
    <xdr:sp macro="" textlink="">
      <xdr:nvSpPr>
        <xdr:cNvPr id="182" name="フローチャート: 判断 181">
          <a:extLst>
            <a:ext uri="{FF2B5EF4-FFF2-40B4-BE49-F238E27FC236}">
              <a16:creationId xmlns:a16="http://schemas.microsoft.com/office/drawing/2014/main" id="{F7BCC970-BF29-4A74-B4FD-329E88D97CF6}"/>
            </a:ext>
          </a:extLst>
        </xdr:cNvPr>
        <xdr:cNvSpPr/>
      </xdr:nvSpPr>
      <xdr:spPr>
        <a:xfrm>
          <a:off x="3746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128815</xdr:rowOff>
    </xdr:from>
    <xdr:to>
      <xdr:col>15</xdr:col>
      <xdr:colOff>101600</xdr:colOff>
      <xdr:row>61</xdr:row>
      <xdr:rowOff>58965</xdr:rowOff>
    </xdr:to>
    <xdr:sp macro="" textlink="">
      <xdr:nvSpPr>
        <xdr:cNvPr id="183" name="フローチャート: 判断 182">
          <a:extLst>
            <a:ext uri="{FF2B5EF4-FFF2-40B4-BE49-F238E27FC236}">
              <a16:creationId xmlns:a16="http://schemas.microsoft.com/office/drawing/2014/main" id="{2EE8DF2A-9DCC-4BDC-B856-48A8488D1A28}"/>
            </a:ext>
          </a:extLst>
        </xdr:cNvPr>
        <xdr:cNvSpPr/>
      </xdr:nvSpPr>
      <xdr:spPr>
        <a:xfrm>
          <a:off x="2857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92891</xdr:rowOff>
    </xdr:from>
    <xdr:to>
      <xdr:col>10</xdr:col>
      <xdr:colOff>165100</xdr:colOff>
      <xdr:row>61</xdr:row>
      <xdr:rowOff>23041</xdr:rowOff>
    </xdr:to>
    <xdr:sp macro="" textlink="">
      <xdr:nvSpPr>
        <xdr:cNvPr id="184" name="フローチャート: 判断 183">
          <a:extLst>
            <a:ext uri="{FF2B5EF4-FFF2-40B4-BE49-F238E27FC236}">
              <a16:creationId xmlns:a16="http://schemas.microsoft.com/office/drawing/2014/main" id="{B0BA80C7-D4C6-4D78-BE41-6211EBC98E05}"/>
            </a:ext>
          </a:extLst>
        </xdr:cNvPr>
        <xdr:cNvSpPr/>
      </xdr:nvSpPr>
      <xdr:spPr>
        <a:xfrm>
          <a:off x="1968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5" name="フローチャート: 判断 184">
          <a:extLst>
            <a:ext uri="{FF2B5EF4-FFF2-40B4-BE49-F238E27FC236}">
              <a16:creationId xmlns:a16="http://schemas.microsoft.com/office/drawing/2014/main" id="{051CA6B2-3D18-4E5D-ABD9-9519C5942BE6}"/>
            </a:ext>
          </a:extLst>
        </xdr:cNvPr>
        <xdr:cNvSpPr/>
      </xdr:nvSpPr>
      <xdr:spPr>
        <a:xfrm>
          <a:off x="1079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B7AA30AB-8CF8-4344-AEB3-F5733715CE0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FCDBFB5C-70CA-4979-B458-B01F4D719C5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F02101CB-B2BB-4126-A400-3BAE400580A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7F0335B9-E6B8-4474-8FC5-A727FE4562D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2A612D23-1610-4FE0-BFD7-A5E002D35CD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171269</xdr:rowOff>
    </xdr:from>
    <xdr:to>
      <xdr:col>24</xdr:col>
      <xdr:colOff>114300</xdr:colOff>
      <xdr:row>62</xdr:row>
      <xdr:rowOff>101419</xdr:rowOff>
    </xdr:to>
    <xdr:sp macro="" textlink="">
      <xdr:nvSpPr>
        <xdr:cNvPr id="191" name="楕円 190">
          <a:extLst>
            <a:ext uri="{FF2B5EF4-FFF2-40B4-BE49-F238E27FC236}">
              <a16:creationId xmlns:a16="http://schemas.microsoft.com/office/drawing/2014/main" id="{11833B6B-3CE9-4DD3-8D79-A27FEA9596B8}"/>
            </a:ext>
          </a:extLst>
        </xdr:cNvPr>
        <xdr:cNvSpPr/>
      </xdr:nvSpPr>
      <xdr:spPr>
        <a:xfrm>
          <a:off x="4584700" y="1062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149696</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084CE232-275D-40CD-A787-AB65806C1EE8}"/>
            </a:ext>
          </a:extLst>
        </xdr:cNvPr>
        <xdr:cNvSpPr txBox="1"/>
      </xdr:nvSpPr>
      <xdr:spPr>
        <a:xfrm>
          <a:off x="4673600" y="1060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148409</xdr:rowOff>
    </xdr:from>
    <xdr:to>
      <xdr:col>20</xdr:col>
      <xdr:colOff>38100</xdr:colOff>
      <xdr:row>62</xdr:row>
      <xdr:rowOff>78559</xdr:rowOff>
    </xdr:to>
    <xdr:sp macro="" textlink="">
      <xdr:nvSpPr>
        <xdr:cNvPr id="193" name="楕円 192">
          <a:extLst>
            <a:ext uri="{FF2B5EF4-FFF2-40B4-BE49-F238E27FC236}">
              <a16:creationId xmlns:a16="http://schemas.microsoft.com/office/drawing/2014/main" id="{71FF5B10-2551-4F17-8ED7-F909668EF377}"/>
            </a:ext>
          </a:extLst>
        </xdr:cNvPr>
        <xdr:cNvSpPr/>
      </xdr:nvSpPr>
      <xdr:spPr>
        <a:xfrm>
          <a:off x="3746500" y="1060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27759</xdr:rowOff>
    </xdr:from>
    <xdr:to>
      <xdr:col>24</xdr:col>
      <xdr:colOff>63500</xdr:colOff>
      <xdr:row>62</xdr:row>
      <xdr:rowOff>50619</xdr:rowOff>
    </xdr:to>
    <xdr:cxnSp macro="">
      <xdr:nvCxnSpPr>
        <xdr:cNvPr id="194" name="直線コネクタ 193">
          <a:extLst>
            <a:ext uri="{FF2B5EF4-FFF2-40B4-BE49-F238E27FC236}">
              <a16:creationId xmlns:a16="http://schemas.microsoft.com/office/drawing/2014/main" id="{695A49A9-C5C5-4E35-90DB-85C3AB7B8A3B}"/>
            </a:ext>
          </a:extLst>
        </xdr:cNvPr>
        <xdr:cNvCxnSpPr/>
      </xdr:nvCxnSpPr>
      <xdr:spPr>
        <a:xfrm>
          <a:off x="3797300" y="10657659"/>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153307</xdr:rowOff>
    </xdr:from>
    <xdr:to>
      <xdr:col>15</xdr:col>
      <xdr:colOff>101600</xdr:colOff>
      <xdr:row>62</xdr:row>
      <xdr:rowOff>83457</xdr:rowOff>
    </xdr:to>
    <xdr:sp macro="" textlink="">
      <xdr:nvSpPr>
        <xdr:cNvPr id="195" name="楕円 194">
          <a:extLst>
            <a:ext uri="{FF2B5EF4-FFF2-40B4-BE49-F238E27FC236}">
              <a16:creationId xmlns:a16="http://schemas.microsoft.com/office/drawing/2014/main" id="{D5DEEA3E-77C1-40E0-801A-7557E479BFEF}"/>
            </a:ext>
          </a:extLst>
        </xdr:cNvPr>
        <xdr:cNvSpPr/>
      </xdr:nvSpPr>
      <xdr:spPr>
        <a:xfrm>
          <a:off x="2857500" y="1061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27759</xdr:rowOff>
    </xdr:from>
    <xdr:to>
      <xdr:col>19</xdr:col>
      <xdr:colOff>177800</xdr:colOff>
      <xdr:row>62</xdr:row>
      <xdr:rowOff>32657</xdr:rowOff>
    </xdr:to>
    <xdr:cxnSp macro="">
      <xdr:nvCxnSpPr>
        <xdr:cNvPr id="196" name="直線コネクタ 195">
          <a:extLst>
            <a:ext uri="{FF2B5EF4-FFF2-40B4-BE49-F238E27FC236}">
              <a16:creationId xmlns:a16="http://schemas.microsoft.com/office/drawing/2014/main" id="{53DFCE33-844F-4805-9BCA-75CF4B29FAA6}"/>
            </a:ext>
          </a:extLst>
        </xdr:cNvPr>
        <xdr:cNvCxnSpPr/>
      </xdr:nvCxnSpPr>
      <xdr:spPr>
        <a:xfrm flipV="1">
          <a:off x="2908300" y="10657659"/>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130447</xdr:rowOff>
    </xdr:from>
    <xdr:to>
      <xdr:col>10</xdr:col>
      <xdr:colOff>165100</xdr:colOff>
      <xdr:row>62</xdr:row>
      <xdr:rowOff>60597</xdr:rowOff>
    </xdr:to>
    <xdr:sp macro="" textlink="">
      <xdr:nvSpPr>
        <xdr:cNvPr id="197" name="楕円 196">
          <a:extLst>
            <a:ext uri="{FF2B5EF4-FFF2-40B4-BE49-F238E27FC236}">
              <a16:creationId xmlns:a16="http://schemas.microsoft.com/office/drawing/2014/main" id="{54591995-5F56-45FF-A78C-50F30596EC05}"/>
            </a:ext>
          </a:extLst>
        </xdr:cNvPr>
        <xdr:cNvSpPr/>
      </xdr:nvSpPr>
      <xdr:spPr>
        <a:xfrm>
          <a:off x="1968500" y="105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9797</xdr:rowOff>
    </xdr:from>
    <xdr:to>
      <xdr:col>15</xdr:col>
      <xdr:colOff>50800</xdr:colOff>
      <xdr:row>62</xdr:row>
      <xdr:rowOff>32657</xdr:rowOff>
    </xdr:to>
    <xdr:cxnSp macro="">
      <xdr:nvCxnSpPr>
        <xdr:cNvPr id="198" name="直線コネクタ 197">
          <a:extLst>
            <a:ext uri="{FF2B5EF4-FFF2-40B4-BE49-F238E27FC236}">
              <a16:creationId xmlns:a16="http://schemas.microsoft.com/office/drawing/2014/main" id="{4179ACC4-9D61-47E6-BA97-27627FDF6B22}"/>
            </a:ext>
          </a:extLst>
        </xdr:cNvPr>
        <xdr:cNvCxnSpPr/>
      </xdr:nvCxnSpPr>
      <xdr:spPr>
        <a:xfrm>
          <a:off x="2019300" y="1063969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107587</xdr:rowOff>
    </xdr:from>
    <xdr:to>
      <xdr:col>6</xdr:col>
      <xdr:colOff>38100</xdr:colOff>
      <xdr:row>62</xdr:row>
      <xdr:rowOff>37737</xdr:rowOff>
    </xdr:to>
    <xdr:sp macro="" textlink="">
      <xdr:nvSpPr>
        <xdr:cNvPr id="199" name="楕円 198">
          <a:extLst>
            <a:ext uri="{FF2B5EF4-FFF2-40B4-BE49-F238E27FC236}">
              <a16:creationId xmlns:a16="http://schemas.microsoft.com/office/drawing/2014/main" id="{E46007C1-06BF-4556-8FDF-4D551817FE5E}"/>
            </a:ext>
          </a:extLst>
        </xdr:cNvPr>
        <xdr:cNvSpPr/>
      </xdr:nvSpPr>
      <xdr:spPr>
        <a:xfrm>
          <a:off x="1079500" y="1056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158387</xdr:rowOff>
    </xdr:from>
    <xdr:to>
      <xdr:col>10</xdr:col>
      <xdr:colOff>114300</xdr:colOff>
      <xdr:row>62</xdr:row>
      <xdr:rowOff>9797</xdr:rowOff>
    </xdr:to>
    <xdr:cxnSp macro="">
      <xdr:nvCxnSpPr>
        <xdr:cNvPr id="200" name="直線コネクタ 199">
          <a:extLst>
            <a:ext uri="{FF2B5EF4-FFF2-40B4-BE49-F238E27FC236}">
              <a16:creationId xmlns:a16="http://schemas.microsoft.com/office/drawing/2014/main" id="{49EF4489-34D1-40CC-BF2D-7FBD97A46F45}"/>
            </a:ext>
          </a:extLst>
        </xdr:cNvPr>
        <xdr:cNvCxnSpPr/>
      </xdr:nvCxnSpPr>
      <xdr:spPr>
        <a:xfrm>
          <a:off x="1130300" y="1061683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73858</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01963F75-FA0B-42B3-A738-F0E7E18E455B}"/>
            </a:ext>
          </a:extLst>
        </xdr:cNvPr>
        <xdr:cNvSpPr txBox="1"/>
      </xdr:nvSpPr>
      <xdr:spPr>
        <a:xfrm>
          <a:off x="35820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75492</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E3C5E48A-947D-41C9-AAF5-CA5C92841A5E}"/>
            </a:ext>
          </a:extLst>
        </xdr:cNvPr>
        <xdr:cNvSpPr txBox="1"/>
      </xdr:nvSpPr>
      <xdr:spPr>
        <a:xfrm>
          <a:off x="2705744" y="10191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39568</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90B78353-4991-4445-82C9-2BFEEEF36848}"/>
            </a:ext>
          </a:extLst>
        </xdr:cNvPr>
        <xdr:cNvSpPr txBox="1"/>
      </xdr:nvSpPr>
      <xdr:spPr>
        <a:xfrm>
          <a:off x="1816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11810</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8A89C9A1-337A-426E-8739-E31C4FB05FA3}"/>
            </a:ext>
          </a:extLst>
        </xdr:cNvPr>
        <xdr:cNvSpPr txBox="1"/>
      </xdr:nvSpPr>
      <xdr:spPr>
        <a:xfrm>
          <a:off x="927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69686</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1DE7A9AD-D17B-44A5-81AB-0F803537538A}"/>
            </a:ext>
          </a:extLst>
        </xdr:cNvPr>
        <xdr:cNvSpPr txBox="1"/>
      </xdr:nvSpPr>
      <xdr:spPr>
        <a:xfrm>
          <a:off x="3582044" y="1069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74584</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9B105DFA-90E4-49BE-8C10-18404A21A7BB}"/>
            </a:ext>
          </a:extLst>
        </xdr:cNvPr>
        <xdr:cNvSpPr txBox="1"/>
      </xdr:nvSpPr>
      <xdr:spPr>
        <a:xfrm>
          <a:off x="2705744" y="1070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51724</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86EEB712-4D45-4EAE-9A9F-C1BFAC4896B5}"/>
            </a:ext>
          </a:extLst>
        </xdr:cNvPr>
        <xdr:cNvSpPr txBox="1"/>
      </xdr:nvSpPr>
      <xdr:spPr>
        <a:xfrm>
          <a:off x="1816744" y="106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28864</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7B62DCAF-C1C6-4136-9323-A75396F0EEF6}"/>
            </a:ext>
          </a:extLst>
        </xdr:cNvPr>
        <xdr:cNvSpPr txBox="1"/>
      </xdr:nvSpPr>
      <xdr:spPr>
        <a:xfrm>
          <a:off x="927744" y="1065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26C95863-0086-44F2-AC8D-A58B262FCEF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B5391C5E-C0BC-4737-A52F-EE127850881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2897DAF5-E78B-4F33-A0A4-D047B68A8EC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7B35D28A-ED93-43F1-B4C1-73EDADB3606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1DF0F59D-2903-44B9-9CDA-42429BCA7DC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D56CB1E4-FECF-4C87-B779-7EB157F967E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FA4A955C-BF2C-4AEC-B781-28852EBB663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E9C0035D-0090-4742-A6BD-B36C8684728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5E164F10-CAF6-4914-8C29-7C7F682887C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E8D8C316-7BED-4F11-9029-0D7889082BA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9" name="直線コネクタ 218">
          <a:extLst>
            <a:ext uri="{FF2B5EF4-FFF2-40B4-BE49-F238E27FC236}">
              <a16:creationId xmlns:a16="http://schemas.microsoft.com/office/drawing/2014/main" id="{EC716EA7-A728-41E8-A491-AD54CA1BE647}"/>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20" name="テキスト ボックス 219">
          <a:extLst>
            <a:ext uri="{FF2B5EF4-FFF2-40B4-BE49-F238E27FC236}">
              <a16:creationId xmlns:a16="http://schemas.microsoft.com/office/drawing/2014/main" id="{A67DE5DC-159E-4160-A486-6672F5584CC4}"/>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1" name="直線コネクタ 220">
          <a:extLst>
            <a:ext uri="{FF2B5EF4-FFF2-40B4-BE49-F238E27FC236}">
              <a16:creationId xmlns:a16="http://schemas.microsoft.com/office/drawing/2014/main" id="{621D79DE-6340-469E-A3BB-40A920F4BC12}"/>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2" name="テキスト ボックス 221">
          <a:extLst>
            <a:ext uri="{FF2B5EF4-FFF2-40B4-BE49-F238E27FC236}">
              <a16:creationId xmlns:a16="http://schemas.microsoft.com/office/drawing/2014/main" id="{6EB05534-8FE3-45A0-852D-F88AA5E7C6D3}"/>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3" name="直線コネクタ 222">
          <a:extLst>
            <a:ext uri="{FF2B5EF4-FFF2-40B4-BE49-F238E27FC236}">
              <a16:creationId xmlns:a16="http://schemas.microsoft.com/office/drawing/2014/main" id="{16A3A668-A06F-4BD4-ABC1-BE9EC960C1C9}"/>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4" name="テキスト ボックス 223">
          <a:extLst>
            <a:ext uri="{FF2B5EF4-FFF2-40B4-BE49-F238E27FC236}">
              <a16:creationId xmlns:a16="http://schemas.microsoft.com/office/drawing/2014/main" id="{FF44F819-12BF-4BAE-8AB5-9FCE99913E43}"/>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5" name="直線コネクタ 224">
          <a:extLst>
            <a:ext uri="{FF2B5EF4-FFF2-40B4-BE49-F238E27FC236}">
              <a16:creationId xmlns:a16="http://schemas.microsoft.com/office/drawing/2014/main" id="{372FAB14-ECBC-4608-85E5-0164819CEFE3}"/>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6" name="テキスト ボックス 225">
          <a:extLst>
            <a:ext uri="{FF2B5EF4-FFF2-40B4-BE49-F238E27FC236}">
              <a16:creationId xmlns:a16="http://schemas.microsoft.com/office/drawing/2014/main" id="{2808E540-4F1F-441E-AAC1-B4797A94941B}"/>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F7283449-D75E-4B27-A9C1-443146B8669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339F0855-7A4A-4E01-A086-923B585BCA39}"/>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6992D896-26D0-4AAA-9016-CFAAC218521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138566</xdr:rowOff>
    </xdr:from>
    <xdr:to>
      <xdr:col>54</xdr:col>
      <xdr:colOff>189865</xdr:colOff>
      <xdr:row>63</xdr:row>
      <xdr:rowOff>165667</xdr:rowOff>
    </xdr:to>
    <xdr:cxnSp macro="">
      <xdr:nvCxnSpPr>
        <xdr:cNvPr id="230" name="直線コネクタ 229">
          <a:extLst>
            <a:ext uri="{FF2B5EF4-FFF2-40B4-BE49-F238E27FC236}">
              <a16:creationId xmlns:a16="http://schemas.microsoft.com/office/drawing/2014/main" id="{7622DE92-8CA8-4253-AD3F-3BD66DAE41B0}"/>
            </a:ext>
          </a:extLst>
        </xdr:cNvPr>
        <xdr:cNvCxnSpPr/>
      </xdr:nvCxnSpPr>
      <xdr:spPr>
        <a:xfrm flipV="1">
          <a:off x="10476865" y="9568316"/>
          <a:ext cx="0" cy="1398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169494</xdr:rowOff>
    </xdr:from>
    <xdr:ext cx="534377" cy="259045"/>
    <xdr:sp macro="" textlink="">
      <xdr:nvSpPr>
        <xdr:cNvPr id="231" name="【橋りょう・トンネル】&#10;一人当たり有形固定資産（償却資産）額最小値テキスト">
          <a:extLst>
            <a:ext uri="{FF2B5EF4-FFF2-40B4-BE49-F238E27FC236}">
              <a16:creationId xmlns:a16="http://schemas.microsoft.com/office/drawing/2014/main" id="{63CD6A16-4C6F-4606-9297-872B475C3ECD}"/>
            </a:ext>
          </a:extLst>
        </xdr:cNvPr>
        <xdr:cNvSpPr txBox="1"/>
      </xdr:nvSpPr>
      <xdr:spPr>
        <a:xfrm>
          <a:off x="10515600" y="1097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165667</xdr:rowOff>
    </xdr:from>
    <xdr:to>
      <xdr:col>55</xdr:col>
      <xdr:colOff>88900</xdr:colOff>
      <xdr:row>63</xdr:row>
      <xdr:rowOff>165667</xdr:rowOff>
    </xdr:to>
    <xdr:cxnSp macro="">
      <xdr:nvCxnSpPr>
        <xdr:cNvPr id="232" name="直線コネクタ 231">
          <a:extLst>
            <a:ext uri="{FF2B5EF4-FFF2-40B4-BE49-F238E27FC236}">
              <a16:creationId xmlns:a16="http://schemas.microsoft.com/office/drawing/2014/main" id="{AEDC04FC-336A-4BE4-A79B-DDED6B259105}"/>
            </a:ext>
          </a:extLst>
        </xdr:cNvPr>
        <xdr:cNvCxnSpPr/>
      </xdr:nvCxnSpPr>
      <xdr:spPr>
        <a:xfrm>
          <a:off x="10388600" y="1096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85243</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E9248828-AA1A-4410-8A7C-94DCCDD6BE93}"/>
            </a:ext>
          </a:extLst>
        </xdr:cNvPr>
        <xdr:cNvSpPr txBox="1"/>
      </xdr:nvSpPr>
      <xdr:spPr>
        <a:xfrm>
          <a:off x="10515600" y="9343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138566</xdr:rowOff>
    </xdr:from>
    <xdr:to>
      <xdr:col>55</xdr:col>
      <xdr:colOff>88900</xdr:colOff>
      <xdr:row>55</xdr:row>
      <xdr:rowOff>138566</xdr:rowOff>
    </xdr:to>
    <xdr:cxnSp macro="">
      <xdr:nvCxnSpPr>
        <xdr:cNvPr id="234" name="直線コネクタ 233">
          <a:extLst>
            <a:ext uri="{FF2B5EF4-FFF2-40B4-BE49-F238E27FC236}">
              <a16:creationId xmlns:a16="http://schemas.microsoft.com/office/drawing/2014/main" id="{51B78B6B-F571-4B16-889B-4DD218EF403B}"/>
            </a:ext>
          </a:extLst>
        </xdr:cNvPr>
        <xdr:cNvCxnSpPr/>
      </xdr:nvCxnSpPr>
      <xdr:spPr>
        <a:xfrm>
          <a:off x="10388600" y="956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36660</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1AA66E66-AA72-4137-8B63-9AF142835CE4}"/>
            </a:ext>
          </a:extLst>
        </xdr:cNvPr>
        <xdr:cNvSpPr txBox="1"/>
      </xdr:nvSpPr>
      <xdr:spPr>
        <a:xfrm>
          <a:off x="10515600" y="104951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13783</xdr:rowOff>
    </xdr:from>
    <xdr:to>
      <xdr:col>55</xdr:col>
      <xdr:colOff>50800</xdr:colOff>
      <xdr:row>62</xdr:row>
      <xdr:rowOff>115383</xdr:rowOff>
    </xdr:to>
    <xdr:sp macro="" textlink="">
      <xdr:nvSpPr>
        <xdr:cNvPr id="236" name="フローチャート: 判断 235">
          <a:extLst>
            <a:ext uri="{FF2B5EF4-FFF2-40B4-BE49-F238E27FC236}">
              <a16:creationId xmlns:a16="http://schemas.microsoft.com/office/drawing/2014/main" id="{D7663466-C86B-4578-B429-6E8427002E41}"/>
            </a:ext>
          </a:extLst>
        </xdr:cNvPr>
        <xdr:cNvSpPr/>
      </xdr:nvSpPr>
      <xdr:spPr>
        <a:xfrm>
          <a:off x="10426700" y="1064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24219</xdr:rowOff>
    </xdr:from>
    <xdr:to>
      <xdr:col>50</xdr:col>
      <xdr:colOff>165100</xdr:colOff>
      <xdr:row>62</xdr:row>
      <xdr:rowOff>125819</xdr:rowOff>
    </xdr:to>
    <xdr:sp macro="" textlink="">
      <xdr:nvSpPr>
        <xdr:cNvPr id="237" name="フローチャート: 判断 236">
          <a:extLst>
            <a:ext uri="{FF2B5EF4-FFF2-40B4-BE49-F238E27FC236}">
              <a16:creationId xmlns:a16="http://schemas.microsoft.com/office/drawing/2014/main" id="{7CCC0271-F368-4F98-BF1A-B5B850B1CF48}"/>
            </a:ext>
          </a:extLst>
        </xdr:cNvPr>
        <xdr:cNvSpPr/>
      </xdr:nvSpPr>
      <xdr:spPr>
        <a:xfrm>
          <a:off x="9588500" y="1065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116932</xdr:rowOff>
    </xdr:from>
    <xdr:to>
      <xdr:col>46</xdr:col>
      <xdr:colOff>38100</xdr:colOff>
      <xdr:row>63</xdr:row>
      <xdr:rowOff>47082</xdr:rowOff>
    </xdr:to>
    <xdr:sp macro="" textlink="">
      <xdr:nvSpPr>
        <xdr:cNvPr id="238" name="フローチャート: 判断 237">
          <a:extLst>
            <a:ext uri="{FF2B5EF4-FFF2-40B4-BE49-F238E27FC236}">
              <a16:creationId xmlns:a16="http://schemas.microsoft.com/office/drawing/2014/main" id="{B2DF7964-805C-4F87-9DC2-FBF8E95D7D5E}"/>
            </a:ext>
          </a:extLst>
        </xdr:cNvPr>
        <xdr:cNvSpPr/>
      </xdr:nvSpPr>
      <xdr:spPr>
        <a:xfrm>
          <a:off x="8699500" y="107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125690</xdr:rowOff>
    </xdr:from>
    <xdr:to>
      <xdr:col>41</xdr:col>
      <xdr:colOff>101600</xdr:colOff>
      <xdr:row>63</xdr:row>
      <xdr:rowOff>55840</xdr:rowOff>
    </xdr:to>
    <xdr:sp macro="" textlink="">
      <xdr:nvSpPr>
        <xdr:cNvPr id="239" name="フローチャート: 判断 238">
          <a:extLst>
            <a:ext uri="{FF2B5EF4-FFF2-40B4-BE49-F238E27FC236}">
              <a16:creationId xmlns:a16="http://schemas.microsoft.com/office/drawing/2014/main" id="{A1770EEE-1CB0-415F-8741-BE091DF2B9CC}"/>
            </a:ext>
          </a:extLst>
        </xdr:cNvPr>
        <xdr:cNvSpPr/>
      </xdr:nvSpPr>
      <xdr:spPr>
        <a:xfrm>
          <a:off x="7810500" y="1075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125405</xdr:rowOff>
    </xdr:from>
    <xdr:to>
      <xdr:col>36</xdr:col>
      <xdr:colOff>165100</xdr:colOff>
      <xdr:row>63</xdr:row>
      <xdr:rowOff>55555</xdr:rowOff>
    </xdr:to>
    <xdr:sp macro="" textlink="">
      <xdr:nvSpPr>
        <xdr:cNvPr id="240" name="フローチャート: 判断 239">
          <a:extLst>
            <a:ext uri="{FF2B5EF4-FFF2-40B4-BE49-F238E27FC236}">
              <a16:creationId xmlns:a16="http://schemas.microsoft.com/office/drawing/2014/main" id="{9FBA0400-5D9A-41C7-9A26-057AB743349B}"/>
            </a:ext>
          </a:extLst>
        </xdr:cNvPr>
        <xdr:cNvSpPr/>
      </xdr:nvSpPr>
      <xdr:spPr>
        <a:xfrm>
          <a:off x="6921500" y="10755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610514E0-000E-4949-B9F6-136CCB10D46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C6C9E95D-4380-48A5-A351-C6A01150C82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DD77CC7C-65F0-4A9E-AA41-8E3960BE937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E93DEADC-C0BA-450F-AC08-F8F7FF3DD74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1A3F73A-1516-4196-83EA-5A4B098E14D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58262</xdr:rowOff>
    </xdr:from>
    <xdr:to>
      <xdr:col>55</xdr:col>
      <xdr:colOff>50800</xdr:colOff>
      <xdr:row>63</xdr:row>
      <xdr:rowOff>159862</xdr:rowOff>
    </xdr:to>
    <xdr:sp macro="" textlink="">
      <xdr:nvSpPr>
        <xdr:cNvPr id="246" name="楕円 245">
          <a:extLst>
            <a:ext uri="{FF2B5EF4-FFF2-40B4-BE49-F238E27FC236}">
              <a16:creationId xmlns:a16="http://schemas.microsoft.com/office/drawing/2014/main" id="{058CFB34-8340-41B6-8C55-42B423A04483}"/>
            </a:ext>
          </a:extLst>
        </xdr:cNvPr>
        <xdr:cNvSpPr/>
      </xdr:nvSpPr>
      <xdr:spPr>
        <a:xfrm>
          <a:off x="10426700" y="1085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144639</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5920194A-994E-443A-8877-25C047CBFEFD}"/>
            </a:ext>
          </a:extLst>
        </xdr:cNvPr>
        <xdr:cNvSpPr txBox="1"/>
      </xdr:nvSpPr>
      <xdr:spPr>
        <a:xfrm>
          <a:off x="10515600" y="10774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59984</xdr:rowOff>
    </xdr:from>
    <xdr:to>
      <xdr:col>50</xdr:col>
      <xdr:colOff>165100</xdr:colOff>
      <xdr:row>63</xdr:row>
      <xdr:rowOff>161584</xdr:rowOff>
    </xdr:to>
    <xdr:sp macro="" textlink="">
      <xdr:nvSpPr>
        <xdr:cNvPr id="248" name="楕円 247">
          <a:extLst>
            <a:ext uri="{FF2B5EF4-FFF2-40B4-BE49-F238E27FC236}">
              <a16:creationId xmlns:a16="http://schemas.microsoft.com/office/drawing/2014/main" id="{492C3927-3776-42D5-A668-81D3DB39A75E}"/>
            </a:ext>
          </a:extLst>
        </xdr:cNvPr>
        <xdr:cNvSpPr/>
      </xdr:nvSpPr>
      <xdr:spPr>
        <a:xfrm>
          <a:off x="9588500" y="1086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109062</xdr:rowOff>
    </xdr:from>
    <xdr:to>
      <xdr:col>55</xdr:col>
      <xdr:colOff>0</xdr:colOff>
      <xdr:row>63</xdr:row>
      <xdr:rowOff>110784</xdr:rowOff>
    </xdr:to>
    <xdr:cxnSp macro="">
      <xdr:nvCxnSpPr>
        <xdr:cNvPr id="249" name="直線コネクタ 248">
          <a:extLst>
            <a:ext uri="{FF2B5EF4-FFF2-40B4-BE49-F238E27FC236}">
              <a16:creationId xmlns:a16="http://schemas.microsoft.com/office/drawing/2014/main" id="{694012B9-5EE8-41FA-AEF0-297BC56C0C59}"/>
            </a:ext>
          </a:extLst>
        </xdr:cNvPr>
        <xdr:cNvCxnSpPr/>
      </xdr:nvCxnSpPr>
      <xdr:spPr>
        <a:xfrm flipV="1">
          <a:off x="9639300" y="10910412"/>
          <a:ext cx="838200" cy="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62525</xdr:rowOff>
    </xdr:from>
    <xdr:to>
      <xdr:col>46</xdr:col>
      <xdr:colOff>38100</xdr:colOff>
      <xdr:row>63</xdr:row>
      <xdr:rowOff>164125</xdr:rowOff>
    </xdr:to>
    <xdr:sp macro="" textlink="">
      <xdr:nvSpPr>
        <xdr:cNvPr id="250" name="楕円 249">
          <a:extLst>
            <a:ext uri="{FF2B5EF4-FFF2-40B4-BE49-F238E27FC236}">
              <a16:creationId xmlns:a16="http://schemas.microsoft.com/office/drawing/2014/main" id="{DF0E457B-B41B-46A8-AC18-764317AE2426}"/>
            </a:ext>
          </a:extLst>
        </xdr:cNvPr>
        <xdr:cNvSpPr/>
      </xdr:nvSpPr>
      <xdr:spPr>
        <a:xfrm>
          <a:off x="8699500" y="1086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110784</xdr:rowOff>
    </xdr:from>
    <xdr:to>
      <xdr:col>50</xdr:col>
      <xdr:colOff>114300</xdr:colOff>
      <xdr:row>63</xdr:row>
      <xdr:rowOff>113325</xdr:rowOff>
    </xdr:to>
    <xdr:cxnSp macro="">
      <xdr:nvCxnSpPr>
        <xdr:cNvPr id="251" name="直線コネクタ 250">
          <a:extLst>
            <a:ext uri="{FF2B5EF4-FFF2-40B4-BE49-F238E27FC236}">
              <a16:creationId xmlns:a16="http://schemas.microsoft.com/office/drawing/2014/main" id="{3525415E-D55D-41DB-B56B-8DFE85FD5C15}"/>
            </a:ext>
          </a:extLst>
        </xdr:cNvPr>
        <xdr:cNvCxnSpPr/>
      </xdr:nvCxnSpPr>
      <xdr:spPr>
        <a:xfrm flipV="1">
          <a:off x="8750300" y="10912134"/>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63726</xdr:rowOff>
    </xdr:from>
    <xdr:to>
      <xdr:col>41</xdr:col>
      <xdr:colOff>101600</xdr:colOff>
      <xdr:row>63</xdr:row>
      <xdr:rowOff>165326</xdr:rowOff>
    </xdr:to>
    <xdr:sp macro="" textlink="">
      <xdr:nvSpPr>
        <xdr:cNvPr id="252" name="楕円 251">
          <a:extLst>
            <a:ext uri="{FF2B5EF4-FFF2-40B4-BE49-F238E27FC236}">
              <a16:creationId xmlns:a16="http://schemas.microsoft.com/office/drawing/2014/main" id="{4E923FA7-7D3A-4F12-8B92-463ADF8C2CB7}"/>
            </a:ext>
          </a:extLst>
        </xdr:cNvPr>
        <xdr:cNvSpPr/>
      </xdr:nvSpPr>
      <xdr:spPr>
        <a:xfrm>
          <a:off x="7810500" y="1086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113325</xdr:rowOff>
    </xdr:from>
    <xdr:to>
      <xdr:col>45</xdr:col>
      <xdr:colOff>177800</xdr:colOff>
      <xdr:row>63</xdr:row>
      <xdr:rowOff>114526</xdr:rowOff>
    </xdr:to>
    <xdr:cxnSp macro="">
      <xdr:nvCxnSpPr>
        <xdr:cNvPr id="253" name="直線コネクタ 252">
          <a:extLst>
            <a:ext uri="{FF2B5EF4-FFF2-40B4-BE49-F238E27FC236}">
              <a16:creationId xmlns:a16="http://schemas.microsoft.com/office/drawing/2014/main" id="{D65B2A1F-F479-423B-807F-567773A9DC52}"/>
            </a:ext>
          </a:extLst>
        </xdr:cNvPr>
        <xdr:cNvCxnSpPr/>
      </xdr:nvCxnSpPr>
      <xdr:spPr>
        <a:xfrm flipV="1">
          <a:off x="7861300" y="10914675"/>
          <a:ext cx="889000" cy="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65103</xdr:rowOff>
    </xdr:from>
    <xdr:to>
      <xdr:col>36</xdr:col>
      <xdr:colOff>165100</xdr:colOff>
      <xdr:row>63</xdr:row>
      <xdr:rowOff>166703</xdr:rowOff>
    </xdr:to>
    <xdr:sp macro="" textlink="">
      <xdr:nvSpPr>
        <xdr:cNvPr id="254" name="楕円 253">
          <a:extLst>
            <a:ext uri="{FF2B5EF4-FFF2-40B4-BE49-F238E27FC236}">
              <a16:creationId xmlns:a16="http://schemas.microsoft.com/office/drawing/2014/main" id="{6525713D-6FC7-4C52-A51B-10F2947D1F51}"/>
            </a:ext>
          </a:extLst>
        </xdr:cNvPr>
        <xdr:cNvSpPr/>
      </xdr:nvSpPr>
      <xdr:spPr>
        <a:xfrm>
          <a:off x="6921500" y="1086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114526</xdr:rowOff>
    </xdr:from>
    <xdr:to>
      <xdr:col>41</xdr:col>
      <xdr:colOff>50800</xdr:colOff>
      <xdr:row>63</xdr:row>
      <xdr:rowOff>115903</xdr:rowOff>
    </xdr:to>
    <xdr:cxnSp macro="">
      <xdr:nvCxnSpPr>
        <xdr:cNvPr id="255" name="直線コネクタ 254">
          <a:extLst>
            <a:ext uri="{FF2B5EF4-FFF2-40B4-BE49-F238E27FC236}">
              <a16:creationId xmlns:a16="http://schemas.microsoft.com/office/drawing/2014/main" id="{7BCEBF05-86CB-4520-8AFD-C538EE445B2C}"/>
            </a:ext>
          </a:extLst>
        </xdr:cNvPr>
        <xdr:cNvCxnSpPr/>
      </xdr:nvCxnSpPr>
      <xdr:spPr>
        <a:xfrm flipV="1">
          <a:off x="6972300" y="10915876"/>
          <a:ext cx="889000" cy="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142346</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65BC0598-A18E-49D9-8385-2F514DA90FB2}"/>
            </a:ext>
          </a:extLst>
        </xdr:cNvPr>
        <xdr:cNvSpPr txBox="1"/>
      </xdr:nvSpPr>
      <xdr:spPr>
        <a:xfrm>
          <a:off x="9327095" y="10429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63609</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FAD1D0A7-F92B-42CD-BE67-03179C8B2930}"/>
            </a:ext>
          </a:extLst>
        </xdr:cNvPr>
        <xdr:cNvSpPr txBox="1"/>
      </xdr:nvSpPr>
      <xdr:spPr>
        <a:xfrm>
          <a:off x="8450795" y="10522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72367</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7F9BBA1D-8DF9-495E-BEAF-D8E81B0DEC8F}"/>
            </a:ext>
          </a:extLst>
        </xdr:cNvPr>
        <xdr:cNvSpPr txBox="1"/>
      </xdr:nvSpPr>
      <xdr:spPr>
        <a:xfrm>
          <a:off x="7561795" y="10530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72082</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AF2DD093-A3AF-4E88-816C-E570DDF9A0CB}"/>
            </a:ext>
          </a:extLst>
        </xdr:cNvPr>
        <xdr:cNvSpPr txBox="1"/>
      </xdr:nvSpPr>
      <xdr:spPr>
        <a:xfrm>
          <a:off x="6672795" y="10530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152711</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344C128A-D2FA-41A0-89B3-ED00118BA6F2}"/>
            </a:ext>
          </a:extLst>
        </xdr:cNvPr>
        <xdr:cNvSpPr txBox="1"/>
      </xdr:nvSpPr>
      <xdr:spPr>
        <a:xfrm>
          <a:off x="9327095" y="10954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155252</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D2BF6DDF-E8F8-47EB-A758-776E49D57F4A}"/>
            </a:ext>
          </a:extLst>
        </xdr:cNvPr>
        <xdr:cNvSpPr txBox="1"/>
      </xdr:nvSpPr>
      <xdr:spPr>
        <a:xfrm>
          <a:off x="8450795" y="10956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156453</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70C4B5DE-EF23-424B-8969-4867741FE2DF}"/>
            </a:ext>
          </a:extLst>
        </xdr:cNvPr>
        <xdr:cNvSpPr txBox="1"/>
      </xdr:nvSpPr>
      <xdr:spPr>
        <a:xfrm>
          <a:off x="7561795" y="10957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157830</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16C86DE4-F1F6-42D3-B7F3-75B7DA2C7CF0}"/>
            </a:ext>
          </a:extLst>
        </xdr:cNvPr>
        <xdr:cNvSpPr txBox="1"/>
      </xdr:nvSpPr>
      <xdr:spPr>
        <a:xfrm>
          <a:off x="6672795" y="10959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8EA7941C-7D75-40D9-94AD-C14645A379C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AA83C7C2-4A88-4A24-8E73-96615C64E68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889AEA85-466F-473D-A701-FC817FC1436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99A29237-D641-4E51-8DA7-70591BEC046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35F84D6-3613-4FB2-8F7B-7076360241A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29C3CAEB-245E-44A4-8DA5-6D40B5515B0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2BC49ADD-82CA-4E25-9778-C4EDE3285FB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3BDAB613-2869-4636-9DED-F4C12AC4F95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E2717E5-DFA8-475A-AE88-7BA49E520CE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3B7E5E8A-2152-471A-BC57-DCD3CAE6DC7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39F321EE-4D42-4478-81C8-5C6EEECAACB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0D0D8B06-8B6C-43CA-B793-5F0389BF1CFD}"/>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B5F12036-3C95-4B0C-8CD7-6CE3489179F1}"/>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2A49DE55-5901-48E2-A551-908856649D24}"/>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45AD6109-54A7-48EF-81B3-608B63502CE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DD75A0C3-2476-4F65-A94A-48925E796B2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6787092E-01CD-45E4-99DE-D51BA532CE1C}"/>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5FE0679F-78DE-45BB-AB6F-FB3B10C717BE}"/>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3BD14C9F-CD4C-4866-B884-BEF252E37E4A}"/>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5D6FF5DD-9F9A-403D-A896-948EB571E763}"/>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B1455990-D0ED-412A-A32C-5FC91D975622}"/>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9247CAF0-C799-4C72-B9BD-4A243ED5464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28CBFAE1-1F1B-481D-AE2A-AF6B7DFA04A5}"/>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2CAFBE0E-1813-419D-A53B-C1DFCA32E49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28575</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7284BD3E-E68F-4AEC-84B4-BCB54476703B}"/>
            </a:ext>
          </a:extLst>
        </xdr:cNvPr>
        <xdr:cNvCxnSpPr/>
      </xdr:nvCxnSpPr>
      <xdr:spPr>
        <a:xfrm flipV="1">
          <a:off x="4634865" y="13230225"/>
          <a:ext cx="0" cy="1628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BAC63A10-BA95-4CE4-8B95-8C5041D5EE74}"/>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A4DDD1BA-F08E-497B-959B-5DE0787AB6E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146702</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1EB6E6D7-BA38-47E7-A1AC-EC47B54037EA}"/>
            </a:ext>
          </a:extLst>
        </xdr:cNvPr>
        <xdr:cNvSpPr txBox="1"/>
      </xdr:nvSpPr>
      <xdr:spPr>
        <a:xfrm>
          <a:off x="4673600" y="1300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28575</xdr:rowOff>
    </xdr:from>
    <xdr:to>
      <xdr:col>24</xdr:col>
      <xdr:colOff>152400</xdr:colOff>
      <xdr:row>77</xdr:row>
      <xdr:rowOff>28575</xdr:rowOff>
    </xdr:to>
    <xdr:cxnSp macro="">
      <xdr:nvCxnSpPr>
        <xdr:cNvPr id="292" name="直線コネクタ 291">
          <a:extLst>
            <a:ext uri="{FF2B5EF4-FFF2-40B4-BE49-F238E27FC236}">
              <a16:creationId xmlns:a16="http://schemas.microsoft.com/office/drawing/2014/main" id="{46231540-4C2E-4A23-8023-BCE46FD68F13}"/>
            </a:ext>
          </a:extLst>
        </xdr:cNvPr>
        <xdr:cNvCxnSpPr/>
      </xdr:nvCxnSpPr>
      <xdr:spPr>
        <a:xfrm>
          <a:off x="4546600" y="1323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92091</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E2541F81-ABAA-48A6-802A-7D6CAC8BD9D5}"/>
            </a:ext>
          </a:extLst>
        </xdr:cNvPr>
        <xdr:cNvSpPr txBox="1"/>
      </xdr:nvSpPr>
      <xdr:spPr>
        <a:xfrm>
          <a:off x="4673600" y="1397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4" name="フローチャート: 判断 293">
          <a:extLst>
            <a:ext uri="{FF2B5EF4-FFF2-40B4-BE49-F238E27FC236}">
              <a16:creationId xmlns:a16="http://schemas.microsoft.com/office/drawing/2014/main" id="{38CF9133-07C2-4602-BBED-5613477F2815}"/>
            </a:ext>
          </a:extLst>
        </xdr:cNvPr>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84455</xdr:rowOff>
    </xdr:from>
    <xdr:to>
      <xdr:col>20</xdr:col>
      <xdr:colOff>38100</xdr:colOff>
      <xdr:row>83</xdr:row>
      <xdr:rowOff>14605</xdr:rowOff>
    </xdr:to>
    <xdr:sp macro="" textlink="">
      <xdr:nvSpPr>
        <xdr:cNvPr id="295" name="フローチャート: 判断 294">
          <a:extLst>
            <a:ext uri="{FF2B5EF4-FFF2-40B4-BE49-F238E27FC236}">
              <a16:creationId xmlns:a16="http://schemas.microsoft.com/office/drawing/2014/main" id="{0AB3E521-EA9E-4F9B-B215-1AB38EE9399E}"/>
            </a:ext>
          </a:extLst>
        </xdr:cNvPr>
        <xdr:cNvSpPr/>
      </xdr:nvSpPr>
      <xdr:spPr>
        <a:xfrm>
          <a:off x="3746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153036</xdr:rowOff>
    </xdr:from>
    <xdr:to>
      <xdr:col>15</xdr:col>
      <xdr:colOff>101600</xdr:colOff>
      <xdr:row>83</xdr:row>
      <xdr:rowOff>83186</xdr:rowOff>
    </xdr:to>
    <xdr:sp macro="" textlink="">
      <xdr:nvSpPr>
        <xdr:cNvPr id="296" name="フローチャート: 判断 295">
          <a:extLst>
            <a:ext uri="{FF2B5EF4-FFF2-40B4-BE49-F238E27FC236}">
              <a16:creationId xmlns:a16="http://schemas.microsoft.com/office/drawing/2014/main" id="{B51A8F29-E09D-4951-B9EE-6D0ACF46C48A}"/>
            </a:ext>
          </a:extLst>
        </xdr:cNvPr>
        <xdr:cNvSpPr/>
      </xdr:nvSpPr>
      <xdr:spPr>
        <a:xfrm>
          <a:off x="2857500" y="1421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120650</xdr:rowOff>
    </xdr:from>
    <xdr:to>
      <xdr:col>10</xdr:col>
      <xdr:colOff>165100</xdr:colOff>
      <xdr:row>83</xdr:row>
      <xdr:rowOff>50800</xdr:rowOff>
    </xdr:to>
    <xdr:sp macro="" textlink="">
      <xdr:nvSpPr>
        <xdr:cNvPr id="297" name="フローチャート: 判断 296">
          <a:extLst>
            <a:ext uri="{FF2B5EF4-FFF2-40B4-BE49-F238E27FC236}">
              <a16:creationId xmlns:a16="http://schemas.microsoft.com/office/drawing/2014/main" id="{12557DDD-AEF9-48F6-9EDC-A705AE919712}"/>
            </a:ext>
          </a:extLst>
        </xdr:cNvPr>
        <xdr:cNvSpPr/>
      </xdr:nvSpPr>
      <xdr:spPr>
        <a:xfrm>
          <a:off x="1968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95886</xdr:rowOff>
    </xdr:from>
    <xdr:to>
      <xdr:col>6</xdr:col>
      <xdr:colOff>38100</xdr:colOff>
      <xdr:row>83</xdr:row>
      <xdr:rowOff>26036</xdr:rowOff>
    </xdr:to>
    <xdr:sp macro="" textlink="">
      <xdr:nvSpPr>
        <xdr:cNvPr id="298" name="フローチャート: 判断 297">
          <a:extLst>
            <a:ext uri="{FF2B5EF4-FFF2-40B4-BE49-F238E27FC236}">
              <a16:creationId xmlns:a16="http://schemas.microsoft.com/office/drawing/2014/main" id="{070FF871-B60E-44CA-9B36-386623AF25D5}"/>
            </a:ext>
          </a:extLst>
        </xdr:cNvPr>
        <xdr:cNvSpPr/>
      </xdr:nvSpPr>
      <xdr:spPr>
        <a:xfrm>
          <a:off x="1079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345761D3-8143-4E39-A0D4-BAA767A6925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DE4B3B26-E2F2-4FF2-9A51-247246F7C30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CACC36B9-D05C-4613-9D62-F6DB4449922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9E69E247-EC72-4D5F-BF8A-42821E551E5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28BE0864-E62E-451B-88B5-939E51ADF3E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10161</xdr:rowOff>
    </xdr:from>
    <xdr:to>
      <xdr:col>24</xdr:col>
      <xdr:colOff>114300</xdr:colOff>
      <xdr:row>85</xdr:row>
      <xdr:rowOff>111761</xdr:rowOff>
    </xdr:to>
    <xdr:sp macro="" textlink="">
      <xdr:nvSpPr>
        <xdr:cNvPr id="304" name="楕円 303">
          <a:extLst>
            <a:ext uri="{FF2B5EF4-FFF2-40B4-BE49-F238E27FC236}">
              <a16:creationId xmlns:a16="http://schemas.microsoft.com/office/drawing/2014/main" id="{4F16FD3C-39DC-4819-93E6-9DB04EBA3BF7}"/>
            </a:ext>
          </a:extLst>
        </xdr:cNvPr>
        <xdr:cNvSpPr/>
      </xdr:nvSpPr>
      <xdr:spPr>
        <a:xfrm>
          <a:off x="45847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160038</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49C7F220-87AD-4365-AB3C-020AC0BDDBD9}"/>
            </a:ext>
          </a:extLst>
        </xdr:cNvPr>
        <xdr:cNvSpPr txBox="1"/>
      </xdr:nvSpPr>
      <xdr:spPr>
        <a:xfrm>
          <a:off x="4673600" y="1456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160655</xdr:rowOff>
    </xdr:from>
    <xdr:to>
      <xdr:col>20</xdr:col>
      <xdr:colOff>38100</xdr:colOff>
      <xdr:row>85</xdr:row>
      <xdr:rowOff>90805</xdr:rowOff>
    </xdr:to>
    <xdr:sp macro="" textlink="">
      <xdr:nvSpPr>
        <xdr:cNvPr id="306" name="楕円 305">
          <a:extLst>
            <a:ext uri="{FF2B5EF4-FFF2-40B4-BE49-F238E27FC236}">
              <a16:creationId xmlns:a16="http://schemas.microsoft.com/office/drawing/2014/main" id="{2759C8F5-7990-420C-B1E1-84422EDF7B70}"/>
            </a:ext>
          </a:extLst>
        </xdr:cNvPr>
        <xdr:cNvSpPr/>
      </xdr:nvSpPr>
      <xdr:spPr>
        <a:xfrm>
          <a:off x="3746500" y="1456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40005</xdr:rowOff>
    </xdr:from>
    <xdr:to>
      <xdr:col>24</xdr:col>
      <xdr:colOff>63500</xdr:colOff>
      <xdr:row>85</xdr:row>
      <xdr:rowOff>60961</xdr:rowOff>
    </xdr:to>
    <xdr:cxnSp macro="">
      <xdr:nvCxnSpPr>
        <xdr:cNvPr id="307" name="直線コネクタ 306">
          <a:extLst>
            <a:ext uri="{FF2B5EF4-FFF2-40B4-BE49-F238E27FC236}">
              <a16:creationId xmlns:a16="http://schemas.microsoft.com/office/drawing/2014/main" id="{74707AD3-7F7E-4870-ADC1-BA0BE44E164D}"/>
            </a:ext>
          </a:extLst>
        </xdr:cNvPr>
        <xdr:cNvCxnSpPr/>
      </xdr:nvCxnSpPr>
      <xdr:spPr>
        <a:xfrm>
          <a:off x="3797300" y="14613255"/>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126364</xdr:rowOff>
    </xdr:from>
    <xdr:to>
      <xdr:col>15</xdr:col>
      <xdr:colOff>101600</xdr:colOff>
      <xdr:row>85</xdr:row>
      <xdr:rowOff>56514</xdr:rowOff>
    </xdr:to>
    <xdr:sp macro="" textlink="">
      <xdr:nvSpPr>
        <xdr:cNvPr id="308" name="楕円 307">
          <a:extLst>
            <a:ext uri="{FF2B5EF4-FFF2-40B4-BE49-F238E27FC236}">
              <a16:creationId xmlns:a16="http://schemas.microsoft.com/office/drawing/2014/main" id="{E90E4FF6-9D71-4B6E-A549-29DCA143B82A}"/>
            </a:ext>
          </a:extLst>
        </xdr:cNvPr>
        <xdr:cNvSpPr/>
      </xdr:nvSpPr>
      <xdr:spPr>
        <a:xfrm>
          <a:off x="2857500" y="1452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5714</xdr:rowOff>
    </xdr:from>
    <xdr:to>
      <xdr:col>19</xdr:col>
      <xdr:colOff>177800</xdr:colOff>
      <xdr:row>85</xdr:row>
      <xdr:rowOff>40005</xdr:rowOff>
    </xdr:to>
    <xdr:cxnSp macro="">
      <xdr:nvCxnSpPr>
        <xdr:cNvPr id="309" name="直線コネクタ 308">
          <a:extLst>
            <a:ext uri="{FF2B5EF4-FFF2-40B4-BE49-F238E27FC236}">
              <a16:creationId xmlns:a16="http://schemas.microsoft.com/office/drawing/2014/main" id="{D3CF1FE4-9431-4DE5-BB4D-04E8DDDE7117}"/>
            </a:ext>
          </a:extLst>
        </xdr:cNvPr>
        <xdr:cNvCxnSpPr/>
      </xdr:nvCxnSpPr>
      <xdr:spPr>
        <a:xfrm>
          <a:off x="2908300" y="1457896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118745</xdr:rowOff>
    </xdr:from>
    <xdr:to>
      <xdr:col>10</xdr:col>
      <xdr:colOff>165100</xdr:colOff>
      <xdr:row>85</xdr:row>
      <xdr:rowOff>48895</xdr:rowOff>
    </xdr:to>
    <xdr:sp macro="" textlink="">
      <xdr:nvSpPr>
        <xdr:cNvPr id="310" name="楕円 309">
          <a:extLst>
            <a:ext uri="{FF2B5EF4-FFF2-40B4-BE49-F238E27FC236}">
              <a16:creationId xmlns:a16="http://schemas.microsoft.com/office/drawing/2014/main" id="{06671CA1-DD96-4967-AB00-1AD4BA26FBAB}"/>
            </a:ext>
          </a:extLst>
        </xdr:cNvPr>
        <xdr:cNvSpPr/>
      </xdr:nvSpPr>
      <xdr:spPr>
        <a:xfrm>
          <a:off x="1968500" y="1452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169545</xdr:rowOff>
    </xdr:from>
    <xdr:to>
      <xdr:col>15</xdr:col>
      <xdr:colOff>50800</xdr:colOff>
      <xdr:row>85</xdr:row>
      <xdr:rowOff>5714</xdr:rowOff>
    </xdr:to>
    <xdr:cxnSp macro="">
      <xdr:nvCxnSpPr>
        <xdr:cNvPr id="311" name="直線コネクタ 310">
          <a:extLst>
            <a:ext uri="{FF2B5EF4-FFF2-40B4-BE49-F238E27FC236}">
              <a16:creationId xmlns:a16="http://schemas.microsoft.com/office/drawing/2014/main" id="{E122F771-96E3-4379-80F2-56CAF485064F}"/>
            </a:ext>
          </a:extLst>
        </xdr:cNvPr>
        <xdr:cNvCxnSpPr/>
      </xdr:nvCxnSpPr>
      <xdr:spPr>
        <a:xfrm>
          <a:off x="2019300" y="14571345"/>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69214</xdr:rowOff>
    </xdr:from>
    <xdr:to>
      <xdr:col>6</xdr:col>
      <xdr:colOff>38100</xdr:colOff>
      <xdr:row>84</xdr:row>
      <xdr:rowOff>170814</xdr:rowOff>
    </xdr:to>
    <xdr:sp macro="" textlink="">
      <xdr:nvSpPr>
        <xdr:cNvPr id="312" name="楕円 311">
          <a:extLst>
            <a:ext uri="{FF2B5EF4-FFF2-40B4-BE49-F238E27FC236}">
              <a16:creationId xmlns:a16="http://schemas.microsoft.com/office/drawing/2014/main" id="{05F33F76-75A8-4825-B383-A86EB1FB36E7}"/>
            </a:ext>
          </a:extLst>
        </xdr:cNvPr>
        <xdr:cNvSpPr/>
      </xdr:nvSpPr>
      <xdr:spPr>
        <a:xfrm>
          <a:off x="1079500" y="1447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120014</xdr:rowOff>
    </xdr:from>
    <xdr:to>
      <xdr:col>10</xdr:col>
      <xdr:colOff>114300</xdr:colOff>
      <xdr:row>84</xdr:row>
      <xdr:rowOff>169545</xdr:rowOff>
    </xdr:to>
    <xdr:cxnSp macro="">
      <xdr:nvCxnSpPr>
        <xdr:cNvPr id="313" name="直線コネクタ 312">
          <a:extLst>
            <a:ext uri="{FF2B5EF4-FFF2-40B4-BE49-F238E27FC236}">
              <a16:creationId xmlns:a16="http://schemas.microsoft.com/office/drawing/2014/main" id="{0CC223B4-7DDA-486D-A4B4-2D5DCAAB5F6F}"/>
            </a:ext>
          </a:extLst>
        </xdr:cNvPr>
        <xdr:cNvCxnSpPr/>
      </xdr:nvCxnSpPr>
      <xdr:spPr>
        <a:xfrm>
          <a:off x="1130300" y="14521814"/>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31132</xdr:rowOff>
    </xdr:from>
    <xdr:ext cx="405111" cy="259045"/>
    <xdr:sp macro="" textlink="">
      <xdr:nvSpPr>
        <xdr:cNvPr id="314" name="n_1aveValue【公営住宅】&#10;有形固定資産減価償却率">
          <a:extLst>
            <a:ext uri="{FF2B5EF4-FFF2-40B4-BE49-F238E27FC236}">
              <a16:creationId xmlns:a16="http://schemas.microsoft.com/office/drawing/2014/main" id="{BBD2049F-6F95-4F7F-BBB7-E26C2EDC7674}"/>
            </a:ext>
          </a:extLst>
        </xdr:cNvPr>
        <xdr:cNvSpPr txBox="1"/>
      </xdr:nvSpPr>
      <xdr:spPr>
        <a:xfrm>
          <a:off x="35820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99713</xdr:rowOff>
    </xdr:from>
    <xdr:ext cx="405111" cy="259045"/>
    <xdr:sp macro="" textlink="">
      <xdr:nvSpPr>
        <xdr:cNvPr id="315" name="n_2aveValue【公営住宅】&#10;有形固定資産減価償却率">
          <a:extLst>
            <a:ext uri="{FF2B5EF4-FFF2-40B4-BE49-F238E27FC236}">
              <a16:creationId xmlns:a16="http://schemas.microsoft.com/office/drawing/2014/main" id="{BBBC3440-06E3-4FA3-BF10-EF891A4A0935}"/>
            </a:ext>
          </a:extLst>
        </xdr:cNvPr>
        <xdr:cNvSpPr txBox="1"/>
      </xdr:nvSpPr>
      <xdr:spPr>
        <a:xfrm>
          <a:off x="2705744" y="1398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67327</xdr:rowOff>
    </xdr:from>
    <xdr:ext cx="405111" cy="259045"/>
    <xdr:sp macro="" textlink="">
      <xdr:nvSpPr>
        <xdr:cNvPr id="316" name="n_3aveValue【公営住宅】&#10;有形固定資産減価償却率">
          <a:extLst>
            <a:ext uri="{FF2B5EF4-FFF2-40B4-BE49-F238E27FC236}">
              <a16:creationId xmlns:a16="http://schemas.microsoft.com/office/drawing/2014/main" id="{784F451D-AAAD-4D3E-A749-20334EEA5F35}"/>
            </a:ext>
          </a:extLst>
        </xdr:cNvPr>
        <xdr:cNvSpPr txBox="1"/>
      </xdr:nvSpPr>
      <xdr:spPr>
        <a:xfrm>
          <a:off x="1816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42563</xdr:rowOff>
    </xdr:from>
    <xdr:ext cx="405111" cy="259045"/>
    <xdr:sp macro="" textlink="">
      <xdr:nvSpPr>
        <xdr:cNvPr id="317" name="n_4aveValue【公営住宅】&#10;有形固定資産減価償却率">
          <a:extLst>
            <a:ext uri="{FF2B5EF4-FFF2-40B4-BE49-F238E27FC236}">
              <a16:creationId xmlns:a16="http://schemas.microsoft.com/office/drawing/2014/main" id="{1474875C-DDD0-481E-9265-9161DF0E9D7C}"/>
            </a:ext>
          </a:extLst>
        </xdr:cNvPr>
        <xdr:cNvSpPr txBox="1"/>
      </xdr:nvSpPr>
      <xdr:spPr>
        <a:xfrm>
          <a:off x="927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81932</xdr:rowOff>
    </xdr:from>
    <xdr:ext cx="405111" cy="259045"/>
    <xdr:sp macro="" textlink="">
      <xdr:nvSpPr>
        <xdr:cNvPr id="318" name="n_1mainValue【公営住宅】&#10;有形固定資産減価償却率">
          <a:extLst>
            <a:ext uri="{FF2B5EF4-FFF2-40B4-BE49-F238E27FC236}">
              <a16:creationId xmlns:a16="http://schemas.microsoft.com/office/drawing/2014/main" id="{EAC90363-8584-4C8A-AE56-C94F5FFA1231}"/>
            </a:ext>
          </a:extLst>
        </xdr:cNvPr>
        <xdr:cNvSpPr txBox="1"/>
      </xdr:nvSpPr>
      <xdr:spPr>
        <a:xfrm>
          <a:off x="3582044"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47641</xdr:rowOff>
    </xdr:from>
    <xdr:ext cx="405111" cy="259045"/>
    <xdr:sp macro="" textlink="">
      <xdr:nvSpPr>
        <xdr:cNvPr id="319" name="n_2mainValue【公営住宅】&#10;有形固定資産減価償却率">
          <a:extLst>
            <a:ext uri="{FF2B5EF4-FFF2-40B4-BE49-F238E27FC236}">
              <a16:creationId xmlns:a16="http://schemas.microsoft.com/office/drawing/2014/main" id="{AFF31AA4-5F5F-43C0-8AF6-C53361AC3884}"/>
            </a:ext>
          </a:extLst>
        </xdr:cNvPr>
        <xdr:cNvSpPr txBox="1"/>
      </xdr:nvSpPr>
      <xdr:spPr>
        <a:xfrm>
          <a:off x="2705744" y="1462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40022</xdr:rowOff>
    </xdr:from>
    <xdr:ext cx="405111" cy="259045"/>
    <xdr:sp macro="" textlink="">
      <xdr:nvSpPr>
        <xdr:cNvPr id="320" name="n_3mainValue【公営住宅】&#10;有形固定資産減価償却率">
          <a:extLst>
            <a:ext uri="{FF2B5EF4-FFF2-40B4-BE49-F238E27FC236}">
              <a16:creationId xmlns:a16="http://schemas.microsoft.com/office/drawing/2014/main" id="{1719ECFA-7C0B-41F3-B8C0-0C93DA79FF3B}"/>
            </a:ext>
          </a:extLst>
        </xdr:cNvPr>
        <xdr:cNvSpPr txBox="1"/>
      </xdr:nvSpPr>
      <xdr:spPr>
        <a:xfrm>
          <a:off x="1816744" y="1461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161941</xdr:rowOff>
    </xdr:from>
    <xdr:ext cx="405111" cy="259045"/>
    <xdr:sp macro="" textlink="">
      <xdr:nvSpPr>
        <xdr:cNvPr id="321" name="n_4mainValue【公営住宅】&#10;有形固定資産減価償却率">
          <a:extLst>
            <a:ext uri="{FF2B5EF4-FFF2-40B4-BE49-F238E27FC236}">
              <a16:creationId xmlns:a16="http://schemas.microsoft.com/office/drawing/2014/main" id="{25E56EEC-1919-49BF-B42E-98EF8064F18D}"/>
            </a:ext>
          </a:extLst>
        </xdr:cNvPr>
        <xdr:cNvSpPr txBox="1"/>
      </xdr:nvSpPr>
      <xdr:spPr>
        <a:xfrm>
          <a:off x="927744" y="1456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3F62EEA2-35B4-49D8-A2CC-C8CE8A16D54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9C30D701-2E6E-447A-8BFD-C1E2C7EA1C0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C38A2CFC-B6DA-4834-A1F7-9E84F84C5B1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93543852-F808-4DC6-8CE9-DC5E29674C3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F813414D-19CA-413E-B1D6-948C2F0D477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8D9627F9-8A48-4B1B-A86A-5B8704DCCF1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91974742-BA42-42B0-816D-D61CA230DCD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67697B5-A11C-43E7-9BE0-B18148C0556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355FAFAC-3E28-4643-96F1-D564DB9D5C6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613166FF-12C2-421F-8F22-1DEF6483E30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a:extLst>
            <a:ext uri="{FF2B5EF4-FFF2-40B4-BE49-F238E27FC236}">
              <a16:creationId xmlns:a16="http://schemas.microsoft.com/office/drawing/2014/main" id="{B239E79A-DB5C-47B8-84C4-A1E7D18713FE}"/>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a:extLst>
            <a:ext uri="{FF2B5EF4-FFF2-40B4-BE49-F238E27FC236}">
              <a16:creationId xmlns:a16="http://schemas.microsoft.com/office/drawing/2014/main" id="{A22C6535-E26A-4B96-90EB-0B8CFD5840E9}"/>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a:extLst>
            <a:ext uri="{FF2B5EF4-FFF2-40B4-BE49-F238E27FC236}">
              <a16:creationId xmlns:a16="http://schemas.microsoft.com/office/drawing/2014/main" id="{0612AEC8-8F48-4021-ACD2-3408C8854E22}"/>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5" name="テキスト ボックス 334">
          <a:extLst>
            <a:ext uri="{FF2B5EF4-FFF2-40B4-BE49-F238E27FC236}">
              <a16:creationId xmlns:a16="http://schemas.microsoft.com/office/drawing/2014/main" id="{D5F738C7-6FC3-43DA-B50C-67D14DF47259}"/>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a:extLst>
            <a:ext uri="{FF2B5EF4-FFF2-40B4-BE49-F238E27FC236}">
              <a16:creationId xmlns:a16="http://schemas.microsoft.com/office/drawing/2014/main" id="{8E1E9FB8-3295-4496-B840-9D5A74915D15}"/>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7" name="テキスト ボックス 336">
          <a:extLst>
            <a:ext uri="{FF2B5EF4-FFF2-40B4-BE49-F238E27FC236}">
              <a16:creationId xmlns:a16="http://schemas.microsoft.com/office/drawing/2014/main" id="{10744E5B-17A6-41AA-8B6D-74F0412ED94A}"/>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a:extLst>
            <a:ext uri="{FF2B5EF4-FFF2-40B4-BE49-F238E27FC236}">
              <a16:creationId xmlns:a16="http://schemas.microsoft.com/office/drawing/2014/main" id="{83C44B2F-778E-4FED-BF52-CB1A1C85FB24}"/>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9" name="テキスト ボックス 338">
          <a:extLst>
            <a:ext uri="{FF2B5EF4-FFF2-40B4-BE49-F238E27FC236}">
              <a16:creationId xmlns:a16="http://schemas.microsoft.com/office/drawing/2014/main" id="{59BA1FE7-292A-4594-A125-7AD80DDE946F}"/>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a:extLst>
            <a:ext uri="{FF2B5EF4-FFF2-40B4-BE49-F238E27FC236}">
              <a16:creationId xmlns:a16="http://schemas.microsoft.com/office/drawing/2014/main" id="{ADF7A6BD-2AD2-4A96-9041-726844E62CAF}"/>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1" name="テキスト ボックス 340">
          <a:extLst>
            <a:ext uri="{FF2B5EF4-FFF2-40B4-BE49-F238E27FC236}">
              <a16:creationId xmlns:a16="http://schemas.microsoft.com/office/drawing/2014/main" id="{03437EAF-76F6-4033-B9C3-FB22E1D0479D}"/>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a:extLst>
            <a:ext uri="{FF2B5EF4-FFF2-40B4-BE49-F238E27FC236}">
              <a16:creationId xmlns:a16="http://schemas.microsoft.com/office/drawing/2014/main" id="{E7F1B056-1F54-49A2-B05E-3018DBED3837}"/>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3" name="テキスト ボックス 342">
          <a:extLst>
            <a:ext uri="{FF2B5EF4-FFF2-40B4-BE49-F238E27FC236}">
              <a16:creationId xmlns:a16="http://schemas.microsoft.com/office/drawing/2014/main" id="{6FF8EC8F-DA49-4B8D-9AC9-8274899ABCA1}"/>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2A7B2B74-AB2A-4FB6-A819-FCEF91DBA3F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a:extLst>
            <a:ext uri="{FF2B5EF4-FFF2-40B4-BE49-F238E27FC236}">
              <a16:creationId xmlns:a16="http://schemas.microsoft.com/office/drawing/2014/main" id="{202B04DC-490E-4D0F-9CB5-3D13F3545358}"/>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39B75142-4B2E-4FA4-B447-B98EF492159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79248</xdr:rowOff>
    </xdr:from>
    <xdr:to>
      <xdr:col>54</xdr:col>
      <xdr:colOff>189865</xdr:colOff>
      <xdr:row>86</xdr:row>
      <xdr:rowOff>157299</xdr:rowOff>
    </xdr:to>
    <xdr:cxnSp macro="">
      <xdr:nvCxnSpPr>
        <xdr:cNvPr id="347" name="直線コネクタ 346">
          <a:extLst>
            <a:ext uri="{FF2B5EF4-FFF2-40B4-BE49-F238E27FC236}">
              <a16:creationId xmlns:a16="http://schemas.microsoft.com/office/drawing/2014/main" id="{AE667D44-E801-46B2-9A04-AEE4C6EEAD47}"/>
            </a:ext>
          </a:extLst>
        </xdr:cNvPr>
        <xdr:cNvCxnSpPr/>
      </xdr:nvCxnSpPr>
      <xdr:spPr>
        <a:xfrm flipV="1">
          <a:off x="10476865" y="13452348"/>
          <a:ext cx="0" cy="1449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161126</xdr:rowOff>
    </xdr:from>
    <xdr:ext cx="469744" cy="259045"/>
    <xdr:sp macro="" textlink="">
      <xdr:nvSpPr>
        <xdr:cNvPr id="348" name="【公営住宅】&#10;一人当たり面積最小値テキスト">
          <a:extLst>
            <a:ext uri="{FF2B5EF4-FFF2-40B4-BE49-F238E27FC236}">
              <a16:creationId xmlns:a16="http://schemas.microsoft.com/office/drawing/2014/main" id="{54E83F9F-3EF9-4570-9D29-C575A7DD2F84}"/>
            </a:ext>
          </a:extLst>
        </xdr:cNvPr>
        <xdr:cNvSpPr txBox="1"/>
      </xdr:nvSpPr>
      <xdr:spPr>
        <a:xfrm>
          <a:off x="10515600" y="1490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157299</xdr:rowOff>
    </xdr:from>
    <xdr:to>
      <xdr:col>55</xdr:col>
      <xdr:colOff>88900</xdr:colOff>
      <xdr:row>86</xdr:row>
      <xdr:rowOff>157299</xdr:rowOff>
    </xdr:to>
    <xdr:cxnSp macro="">
      <xdr:nvCxnSpPr>
        <xdr:cNvPr id="349" name="直線コネクタ 348">
          <a:extLst>
            <a:ext uri="{FF2B5EF4-FFF2-40B4-BE49-F238E27FC236}">
              <a16:creationId xmlns:a16="http://schemas.microsoft.com/office/drawing/2014/main" id="{1DE08BA1-ED2A-4A69-A399-F988C62BA65D}"/>
            </a:ext>
          </a:extLst>
        </xdr:cNvPr>
        <xdr:cNvCxnSpPr/>
      </xdr:nvCxnSpPr>
      <xdr:spPr>
        <a:xfrm>
          <a:off x="10388600" y="1490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25925</xdr:rowOff>
    </xdr:from>
    <xdr:ext cx="534377" cy="259045"/>
    <xdr:sp macro="" textlink="">
      <xdr:nvSpPr>
        <xdr:cNvPr id="350" name="【公営住宅】&#10;一人当たり面積最大値テキスト">
          <a:extLst>
            <a:ext uri="{FF2B5EF4-FFF2-40B4-BE49-F238E27FC236}">
              <a16:creationId xmlns:a16="http://schemas.microsoft.com/office/drawing/2014/main" id="{B25A681D-D181-43F4-9626-25688BC38598}"/>
            </a:ext>
          </a:extLst>
        </xdr:cNvPr>
        <xdr:cNvSpPr txBox="1"/>
      </xdr:nvSpPr>
      <xdr:spPr>
        <a:xfrm>
          <a:off x="10515600" y="1322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79248</xdr:rowOff>
    </xdr:from>
    <xdr:to>
      <xdr:col>55</xdr:col>
      <xdr:colOff>88900</xdr:colOff>
      <xdr:row>78</xdr:row>
      <xdr:rowOff>79248</xdr:rowOff>
    </xdr:to>
    <xdr:cxnSp macro="">
      <xdr:nvCxnSpPr>
        <xdr:cNvPr id="351" name="直線コネクタ 350">
          <a:extLst>
            <a:ext uri="{FF2B5EF4-FFF2-40B4-BE49-F238E27FC236}">
              <a16:creationId xmlns:a16="http://schemas.microsoft.com/office/drawing/2014/main" id="{0067AFDC-0F3D-4530-8660-3CDBFE689A1B}"/>
            </a:ext>
          </a:extLst>
        </xdr:cNvPr>
        <xdr:cNvCxnSpPr/>
      </xdr:nvCxnSpPr>
      <xdr:spPr>
        <a:xfrm>
          <a:off x="10388600" y="1345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118018</xdr:rowOff>
    </xdr:from>
    <xdr:ext cx="469744" cy="259045"/>
    <xdr:sp macro="" textlink="">
      <xdr:nvSpPr>
        <xdr:cNvPr id="352" name="【公営住宅】&#10;一人当たり面積平均値テキスト">
          <a:extLst>
            <a:ext uri="{FF2B5EF4-FFF2-40B4-BE49-F238E27FC236}">
              <a16:creationId xmlns:a16="http://schemas.microsoft.com/office/drawing/2014/main" id="{D3AE74B7-3922-48CC-89EF-DBB984623E6E}"/>
            </a:ext>
          </a:extLst>
        </xdr:cNvPr>
        <xdr:cNvSpPr txBox="1"/>
      </xdr:nvSpPr>
      <xdr:spPr>
        <a:xfrm>
          <a:off x="10515600" y="14691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139591</xdr:rowOff>
    </xdr:from>
    <xdr:to>
      <xdr:col>55</xdr:col>
      <xdr:colOff>50800</xdr:colOff>
      <xdr:row>86</xdr:row>
      <xdr:rowOff>69741</xdr:rowOff>
    </xdr:to>
    <xdr:sp macro="" textlink="">
      <xdr:nvSpPr>
        <xdr:cNvPr id="353" name="フローチャート: 判断 352">
          <a:extLst>
            <a:ext uri="{FF2B5EF4-FFF2-40B4-BE49-F238E27FC236}">
              <a16:creationId xmlns:a16="http://schemas.microsoft.com/office/drawing/2014/main" id="{94EBC199-8F18-4744-8EFB-9AF44FC8B692}"/>
            </a:ext>
          </a:extLst>
        </xdr:cNvPr>
        <xdr:cNvSpPr/>
      </xdr:nvSpPr>
      <xdr:spPr>
        <a:xfrm>
          <a:off x="10426700" y="1471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129902</xdr:rowOff>
    </xdr:from>
    <xdr:to>
      <xdr:col>50</xdr:col>
      <xdr:colOff>165100</xdr:colOff>
      <xdr:row>86</xdr:row>
      <xdr:rowOff>60052</xdr:rowOff>
    </xdr:to>
    <xdr:sp macro="" textlink="">
      <xdr:nvSpPr>
        <xdr:cNvPr id="354" name="フローチャート: 判断 353">
          <a:extLst>
            <a:ext uri="{FF2B5EF4-FFF2-40B4-BE49-F238E27FC236}">
              <a16:creationId xmlns:a16="http://schemas.microsoft.com/office/drawing/2014/main" id="{8B0476B7-B42D-43B5-ADEC-272940455A35}"/>
            </a:ext>
          </a:extLst>
        </xdr:cNvPr>
        <xdr:cNvSpPr/>
      </xdr:nvSpPr>
      <xdr:spPr>
        <a:xfrm>
          <a:off x="9588500" y="1470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32367</xdr:rowOff>
    </xdr:from>
    <xdr:to>
      <xdr:col>46</xdr:col>
      <xdr:colOff>38100</xdr:colOff>
      <xdr:row>86</xdr:row>
      <xdr:rowOff>133967</xdr:rowOff>
    </xdr:to>
    <xdr:sp macro="" textlink="">
      <xdr:nvSpPr>
        <xdr:cNvPr id="355" name="フローチャート: 判断 354">
          <a:extLst>
            <a:ext uri="{FF2B5EF4-FFF2-40B4-BE49-F238E27FC236}">
              <a16:creationId xmlns:a16="http://schemas.microsoft.com/office/drawing/2014/main" id="{BFE189E0-E90A-4A64-A321-04379933363D}"/>
            </a:ext>
          </a:extLst>
        </xdr:cNvPr>
        <xdr:cNvSpPr/>
      </xdr:nvSpPr>
      <xdr:spPr>
        <a:xfrm>
          <a:off x="8699500" y="147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30624</xdr:rowOff>
    </xdr:from>
    <xdr:to>
      <xdr:col>41</xdr:col>
      <xdr:colOff>101600</xdr:colOff>
      <xdr:row>86</xdr:row>
      <xdr:rowOff>132224</xdr:rowOff>
    </xdr:to>
    <xdr:sp macro="" textlink="">
      <xdr:nvSpPr>
        <xdr:cNvPr id="356" name="フローチャート: 判断 355">
          <a:extLst>
            <a:ext uri="{FF2B5EF4-FFF2-40B4-BE49-F238E27FC236}">
              <a16:creationId xmlns:a16="http://schemas.microsoft.com/office/drawing/2014/main" id="{062E043D-73D4-4F5E-9717-1907278ABA19}"/>
            </a:ext>
          </a:extLst>
        </xdr:cNvPr>
        <xdr:cNvSpPr/>
      </xdr:nvSpPr>
      <xdr:spPr>
        <a:xfrm>
          <a:off x="7810500" y="147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31279</xdr:rowOff>
    </xdr:from>
    <xdr:to>
      <xdr:col>36</xdr:col>
      <xdr:colOff>165100</xdr:colOff>
      <xdr:row>86</xdr:row>
      <xdr:rowOff>132879</xdr:rowOff>
    </xdr:to>
    <xdr:sp macro="" textlink="">
      <xdr:nvSpPr>
        <xdr:cNvPr id="357" name="フローチャート: 判断 356">
          <a:extLst>
            <a:ext uri="{FF2B5EF4-FFF2-40B4-BE49-F238E27FC236}">
              <a16:creationId xmlns:a16="http://schemas.microsoft.com/office/drawing/2014/main" id="{C1FC4FD7-9524-4735-A729-2B41E7886D82}"/>
            </a:ext>
          </a:extLst>
        </xdr:cNvPr>
        <xdr:cNvSpPr/>
      </xdr:nvSpPr>
      <xdr:spPr>
        <a:xfrm>
          <a:off x="6921500" y="1477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A16DB5C7-80D0-4B0A-B89C-1C4FC9DB1FA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9476F67A-112C-447A-986F-0E83060B82F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A9E3B4B1-9805-4214-A648-7D6290021CE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2730AE26-6A7C-4586-B913-46DCC1C1D35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FDA22508-47C0-4DB9-AE3B-C20DA0153A0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118363</xdr:rowOff>
    </xdr:from>
    <xdr:to>
      <xdr:col>55</xdr:col>
      <xdr:colOff>50800</xdr:colOff>
      <xdr:row>86</xdr:row>
      <xdr:rowOff>48513</xdr:rowOff>
    </xdr:to>
    <xdr:sp macro="" textlink="">
      <xdr:nvSpPr>
        <xdr:cNvPr id="363" name="楕円 362">
          <a:extLst>
            <a:ext uri="{FF2B5EF4-FFF2-40B4-BE49-F238E27FC236}">
              <a16:creationId xmlns:a16="http://schemas.microsoft.com/office/drawing/2014/main" id="{749CBB2E-C9D8-4DBC-B22F-5A1BB11988E5}"/>
            </a:ext>
          </a:extLst>
        </xdr:cNvPr>
        <xdr:cNvSpPr/>
      </xdr:nvSpPr>
      <xdr:spPr>
        <a:xfrm>
          <a:off x="10426700" y="1469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141240</xdr:rowOff>
    </xdr:from>
    <xdr:ext cx="469744" cy="259045"/>
    <xdr:sp macro="" textlink="">
      <xdr:nvSpPr>
        <xdr:cNvPr id="364" name="【公営住宅】&#10;一人当たり面積該当値テキスト">
          <a:extLst>
            <a:ext uri="{FF2B5EF4-FFF2-40B4-BE49-F238E27FC236}">
              <a16:creationId xmlns:a16="http://schemas.microsoft.com/office/drawing/2014/main" id="{90076DD0-C5CB-4B09-9A88-5568FC79FABF}"/>
            </a:ext>
          </a:extLst>
        </xdr:cNvPr>
        <xdr:cNvSpPr txBox="1"/>
      </xdr:nvSpPr>
      <xdr:spPr>
        <a:xfrm>
          <a:off x="10515600" y="14543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117929</xdr:rowOff>
    </xdr:from>
    <xdr:to>
      <xdr:col>50</xdr:col>
      <xdr:colOff>165100</xdr:colOff>
      <xdr:row>86</xdr:row>
      <xdr:rowOff>48079</xdr:rowOff>
    </xdr:to>
    <xdr:sp macro="" textlink="">
      <xdr:nvSpPr>
        <xdr:cNvPr id="365" name="楕円 364">
          <a:extLst>
            <a:ext uri="{FF2B5EF4-FFF2-40B4-BE49-F238E27FC236}">
              <a16:creationId xmlns:a16="http://schemas.microsoft.com/office/drawing/2014/main" id="{602443D4-D11A-418A-89E0-E3355AA905D2}"/>
            </a:ext>
          </a:extLst>
        </xdr:cNvPr>
        <xdr:cNvSpPr/>
      </xdr:nvSpPr>
      <xdr:spPr>
        <a:xfrm>
          <a:off x="9588500" y="1469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168729</xdr:rowOff>
    </xdr:from>
    <xdr:to>
      <xdr:col>55</xdr:col>
      <xdr:colOff>0</xdr:colOff>
      <xdr:row>85</xdr:row>
      <xdr:rowOff>169163</xdr:rowOff>
    </xdr:to>
    <xdr:cxnSp macro="">
      <xdr:nvCxnSpPr>
        <xdr:cNvPr id="366" name="直線コネクタ 365">
          <a:extLst>
            <a:ext uri="{FF2B5EF4-FFF2-40B4-BE49-F238E27FC236}">
              <a16:creationId xmlns:a16="http://schemas.microsoft.com/office/drawing/2014/main" id="{6D6F61E4-A0EA-4F86-B04F-11D6C600436F}"/>
            </a:ext>
          </a:extLst>
        </xdr:cNvPr>
        <xdr:cNvCxnSpPr/>
      </xdr:nvCxnSpPr>
      <xdr:spPr>
        <a:xfrm>
          <a:off x="9639300" y="14741979"/>
          <a:ext cx="8382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128705</xdr:rowOff>
    </xdr:from>
    <xdr:to>
      <xdr:col>46</xdr:col>
      <xdr:colOff>38100</xdr:colOff>
      <xdr:row>86</xdr:row>
      <xdr:rowOff>58855</xdr:rowOff>
    </xdr:to>
    <xdr:sp macro="" textlink="">
      <xdr:nvSpPr>
        <xdr:cNvPr id="367" name="楕円 366">
          <a:extLst>
            <a:ext uri="{FF2B5EF4-FFF2-40B4-BE49-F238E27FC236}">
              <a16:creationId xmlns:a16="http://schemas.microsoft.com/office/drawing/2014/main" id="{2BC9E188-78F1-4257-9F8C-FD50FF6C8C13}"/>
            </a:ext>
          </a:extLst>
        </xdr:cNvPr>
        <xdr:cNvSpPr/>
      </xdr:nvSpPr>
      <xdr:spPr>
        <a:xfrm>
          <a:off x="8699500" y="1470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168729</xdr:rowOff>
    </xdr:from>
    <xdr:to>
      <xdr:col>50</xdr:col>
      <xdr:colOff>114300</xdr:colOff>
      <xdr:row>86</xdr:row>
      <xdr:rowOff>8055</xdr:rowOff>
    </xdr:to>
    <xdr:cxnSp macro="">
      <xdr:nvCxnSpPr>
        <xdr:cNvPr id="368" name="直線コネクタ 367">
          <a:extLst>
            <a:ext uri="{FF2B5EF4-FFF2-40B4-BE49-F238E27FC236}">
              <a16:creationId xmlns:a16="http://schemas.microsoft.com/office/drawing/2014/main" id="{DA881E60-3387-4D54-B790-DBD2005292C1}"/>
            </a:ext>
          </a:extLst>
        </xdr:cNvPr>
        <xdr:cNvCxnSpPr/>
      </xdr:nvCxnSpPr>
      <xdr:spPr>
        <a:xfrm flipV="1">
          <a:off x="8750300" y="14741979"/>
          <a:ext cx="889000" cy="1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128705</xdr:rowOff>
    </xdr:from>
    <xdr:to>
      <xdr:col>41</xdr:col>
      <xdr:colOff>101600</xdr:colOff>
      <xdr:row>86</xdr:row>
      <xdr:rowOff>58855</xdr:rowOff>
    </xdr:to>
    <xdr:sp macro="" textlink="">
      <xdr:nvSpPr>
        <xdr:cNvPr id="369" name="楕円 368">
          <a:extLst>
            <a:ext uri="{FF2B5EF4-FFF2-40B4-BE49-F238E27FC236}">
              <a16:creationId xmlns:a16="http://schemas.microsoft.com/office/drawing/2014/main" id="{7C584AF5-01C1-4C6E-9CCB-E64E2FA5A7E9}"/>
            </a:ext>
          </a:extLst>
        </xdr:cNvPr>
        <xdr:cNvSpPr/>
      </xdr:nvSpPr>
      <xdr:spPr>
        <a:xfrm>
          <a:off x="7810500" y="1470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8055</xdr:rowOff>
    </xdr:from>
    <xdr:to>
      <xdr:col>45</xdr:col>
      <xdr:colOff>177800</xdr:colOff>
      <xdr:row>86</xdr:row>
      <xdr:rowOff>8055</xdr:rowOff>
    </xdr:to>
    <xdr:cxnSp macro="">
      <xdr:nvCxnSpPr>
        <xdr:cNvPr id="370" name="直線コネクタ 369">
          <a:extLst>
            <a:ext uri="{FF2B5EF4-FFF2-40B4-BE49-F238E27FC236}">
              <a16:creationId xmlns:a16="http://schemas.microsoft.com/office/drawing/2014/main" id="{ACC2F0A6-5EF6-4214-AD15-BD49C29D8D39}"/>
            </a:ext>
          </a:extLst>
        </xdr:cNvPr>
        <xdr:cNvCxnSpPr/>
      </xdr:nvCxnSpPr>
      <xdr:spPr>
        <a:xfrm>
          <a:off x="7861300" y="147527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134040</xdr:rowOff>
    </xdr:from>
    <xdr:to>
      <xdr:col>36</xdr:col>
      <xdr:colOff>165100</xdr:colOff>
      <xdr:row>86</xdr:row>
      <xdr:rowOff>64190</xdr:rowOff>
    </xdr:to>
    <xdr:sp macro="" textlink="">
      <xdr:nvSpPr>
        <xdr:cNvPr id="371" name="楕円 370">
          <a:extLst>
            <a:ext uri="{FF2B5EF4-FFF2-40B4-BE49-F238E27FC236}">
              <a16:creationId xmlns:a16="http://schemas.microsoft.com/office/drawing/2014/main" id="{E0793E8D-C296-4293-A2F2-43A4022379D5}"/>
            </a:ext>
          </a:extLst>
        </xdr:cNvPr>
        <xdr:cNvSpPr/>
      </xdr:nvSpPr>
      <xdr:spPr>
        <a:xfrm>
          <a:off x="6921500" y="1470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8055</xdr:rowOff>
    </xdr:from>
    <xdr:to>
      <xdr:col>41</xdr:col>
      <xdr:colOff>50800</xdr:colOff>
      <xdr:row>86</xdr:row>
      <xdr:rowOff>13390</xdr:rowOff>
    </xdr:to>
    <xdr:cxnSp macro="">
      <xdr:nvCxnSpPr>
        <xdr:cNvPr id="372" name="直線コネクタ 371">
          <a:extLst>
            <a:ext uri="{FF2B5EF4-FFF2-40B4-BE49-F238E27FC236}">
              <a16:creationId xmlns:a16="http://schemas.microsoft.com/office/drawing/2014/main" id="{1CDD27D5-B557-4541-920C-CC15ACB014B9}"/>
            </a:ext>
          </a:extLst>
        </xdr:cNvPr>
        <xdr:cNvCxnSpPr/>
      </xdr:nvCxnSpPr>
      <xdr:spPr>
        <a:xfrm flipV="1">
          <a:off x="6972300" y="14752755"/>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51179</xdr:rowOff>
    </xdr:from>
    <xdr:ext cx="469744" cy="259045"/>
    <xdr:sp macro="" textlink="">
      <xdr:nvSpPr>
        <xdr:cNvPr id="373" name="n_1aveValue【公営住宅】&#10;一人当たり面積">
          <a:extLst>
            <a:ext uri="{FF2B5EF4-FFF2-40B4-BE49-F238E27FC236}">
              <a16:creationId xmlns:a16="http://schemas.microsoft.com/office/drawing/2014/main" id="{BF3826EA-CEC2-4FF7-BE30-15E4A1FFC172}"/>
            </a:ext>
          </a:extLst>
        </xdr:cNvPr>
        <xdr:cNvSpPr txBox="1"/>
      </xdr:nvSpPr>
      <xdr:spPr>
        <a:xfrm>
          <a:off x="9391727" y="1479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125094</xdr:rowOff>
    </xdr:from>
    <xdr:ext cx="469744" cy="259045"/>
    <xdr:sp macro="" textlink="">
      <xdr:nvSpPr>
        <xdr:cNvPr id="374" name="n_2aveValue【公営住宅】&#10;一人当たり面積">
          <a:extLst>
            <a:ext uri="{FF2B5EF4-FFF2-40B4-BE49-F238E27FC236}">
              <a16:creationId xmlns:a16="http://schemas.microsoft.com/office/drawing/2014/main" id="{F2978D0F-D129-456D-AA94-36E9B0264C87}"/>
            </a:ext>
          </a:extLst>
        </xdr:cNvPr>
        <xdr:cNvSpPr txBox="1"/>
      </xdr:nvSpPr>
      <xdr:spPr>
        <a:xfrm>
          <a:off x="8515427" y="14869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123351</xdr:rowOff>
    </xdr:from>
    <xdr:ext cx="469744" cy="259045"/>
    <xdr:sp macro="" textlink="">
      <xdr:nvSpPr>
        <xdr:cNvPr id="375" name="n_3aveValue【公営住宅】&#10;一人当たり面積">
          <a:extLst>
            <a:ext uri="{FF2B5EF4-FFF2-40B4-BE49-F238E27FC236}">
              <a16:creationId xmlns:a16="http://schemas.microsoft.com/office/drawing/2014/main" id="{B42759F9-596F-4B09-B2DB-0E0221AE1D1B}"/>
            </a:ext>
          </a:extLst>
        </xdr:cNvPr>
        <xdr:cNvSpPr txBox="1"/>
      </xdr:nvSpPr>
      <xdr:spPr>
        <a:xfrm>
          <a:off x="7626427" y="14868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124006</xdr:rowOff>
    </xdr:from>
    <xdr:ext cx="469744" cy="259045"/>
    <xdr:sp macro="" textlink="">
      <xdr:nvSpPr>
        <xdr:cNvPr id="376" name="n_4aveValue【公営住宅】&#10;一人当たり面積">
          <a:extLst>
            <a:ext uri="{FF2B5EF4-FFF2-40B4-BE49-F238E27FC236}">
              <a16:creationId xmlns:a16="http://schemas.microsoft.com/office/drawing/2014/main" id="{74C77FBD-7960-4E6D-8DC6-4C9477C83C89}"/>
            </a:ext>
          </a:extLst>
        </xdr:cNvPr>
        <xdr:cNvSpPr txBox="1"/>
      </xdr:nvSpPr>
      <xdr:spPr>
        <a:xfrm>
          <a:off x="6737427" y="14868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64606</xdr:rowOff>
    </xdr:from>
    <xdr:ext cx="469744" cy="259045"/>
    <xdr:sp macro="" textlink="">
      <xdr:nvSpPr>
        <xdr:cNvPr id="377" name="n_1mainValue【公営住宅】&#10;一人当たり面積">
          <a:extLst>
            <a:ext uri="{FF2B5EF4-FFF2-40B4-BE49-F238E27FC236}">
              <a16:creationId xmlns:a16="http://schemas.microsoft.com/office/drawing/2014/main" id="{ECC4ADE3-3025-4B24-9C4E-77CC730E5C16}"/>
            </a:ext>
          </a:extLst>
        </xdr:cNvPr>
        <xdr:cNvSpPr txBox="1"/>
      </xdr:nvSpPr>
      <xdr:spPr>
        <a:xfrm>
          <a:off x="9391727" y="14466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75382</xdr:rowOff>
    </xdr:from>
    <xdr:ext cx="469744" cy="259045"/>
    <xdr:sp macro="" textlink="">
      <xdr:nvSpPr>
        <xdr:cNvPr id="378" name="n_2mainValue【公営住宅】&#10;一人当たり面積">
          <a:extLst>
            <a:ext uri="{FF2B5EF4-FFF2-40B4-BE49-F238E27FC236}">
              <a16:creationId xmlns:a16="http://schemas.microsoft.com/office/drawing/2014/main" id="{3600AD5F-D542-4CD6-BD94-0FC24FC98427}"/>
            </a:ext>
          </a:extLst>
        </xdr:cNvPr>
        <xdr:cNvSpPr txBox="1"/>
      </xdr:nvSpPr>
      <xdr:spPr>
        <a:xfrm>
          <a:off x="8515427" y="1447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75382</xdr:rowOff>
    </xdr:from>
    <xdr:ext cx="469744" cy="259045"/>
    <xdr:sp macro="" textlink="">
      <xdr:nvSpPr>
        <xdr:cNvPr id="379" name="n_3mainValue【公営住宅】&#10;一人当たり面積">
          <a:extLst>
            <a:ext uri="{FF2B5EF4-FFF2-40B4-BE49-F238E27FC236}">
              <a16:creationId xmlns:a16="http://schemas.microsoft.com/office/drawing/2014/main" id="{92FE96CE-79AB-4F50-A6B3-B81FAC233E50}"/>
            </a:ext>
          </a:extLst>
        </xdr:cNvPr>
        <xdr:cNvSpPr txBox="1"/>
      </xdr:nvSpPr>
      <xdr:spPr>
        <a:xfrm>
          <a:off x="7626427" y="1447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80717</xdr:rowOff>
    </xdr:from>
    <xdr:ext cx="469744" cy="259045"/>
    <xdr:sp macro="" textlink="">
      <xdr:nvSpPr>
        <xdr:cNvPr id="380" name="n_4mainValue【公営住宅】&#10;一人当たり面積">
          <a:extLst>
            <a:ext uri="{FF2B5EF4-FFF2-40B4-BE49-F238E27FC236}">
              <a16:creationId xmlns:a16="http://schemas.microsoft.com/office/drawing/2014/main" id="{6334FD5A-558D-4D73-A1C5-ED44EDB16634}"/>
            </a:ext>
          </a:extLst>
        </xdr:cNvPr>
        <xdr:cNvSpPr txBox="1"/>
      </xdr:nvSpPr>
      <xdr:spPr>
        <a:xfrm>
          <a:off x="6737427" y="14482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E37CFC44-4CD2-4E57-9AFA-ECA1DA42EEE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9070D8ED-4AA7-4D2C-A062-CEE8F0BE2F4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FA8E9C59-1F82-4196-9F19-35645D5E0EB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D84BC0C5-FA8D-4C69-9E33-6F0195C427D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F49127BE-E35F-4433-98A0-61EC3C6B6C0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363DA5B6-8417-43BD-B12D-F3831AA0481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3403FEDE-4DFB-4A59-9BE0-8F77AB90FB6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B9E71E83-C4E6-4FFA-B3F9-D7BC972B8A6E}"/>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94C4C004-8244-43D7-A97D-D6B0087201F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E15C763F-2C39-4CB8-9CD9-91AFA5CBF35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5398A3F3-EBA0-4F0C-A3F7-B4C76995C14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16D271DE-24C3-49BC-B3C4-A9F6C81326B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88F47ADA-5A9D-46E9-80C4-EFFE635E03D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EDD3F148-AF7E-42A7-A4B9-D2344190699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D303462B-7EF5-4F88-A166-12DFBA7EDB4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80EC6A14-29D8-4F77-B902-01BAE585AEB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1854D0CF-2075-4507-94C0-F860B3B443F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13C8BE59-8734-44A1-8948-1ED3FC28135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2AE2FBA8-CBF5-4EBC-954D-5B2D976B028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B5FD2380-F0E6-4384-9E99-68EBFEA6518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4F4E066F-4B43-4AF8-AEFB-76FA85B81A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92699E32-AEF7-4CDE-803E-D31B648D1C2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F5C705F1-07F4-4AED-B16F-F2BAE12DEC7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F620F766-AB62-43B6-9EA9-57DF84C99E2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F620547F-7FCA-4EED-91F7-D438E315C7E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A78DBE4B-71F2-4758-9B11-6BBBAC7580C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F9363633-77CD-48AB-B691-E085E440D8F4}"/>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a:extLst>
            <a:ext uri="{FF2B5EF4-FFF2-40B4-BE49-F238E27FC236}">
              <a16:creationId xmlns:a16="http://schemas.microsoft.com/office/drawing/2014/main" id="{BC2DCE92-5725-469D-9C81-E79A1DC05125}"/>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a:extLst>
            <a:ext uri="{FF2B5EF4-FFF2-40B4-BE49-F238E27FC236}">
              <a16:creationId xmlns:a16="http://schemas.microsoft.com/office/drawing/2014/main" id="{2AEB69BA-1ACD-4769-BD66-2EB6BB8BBC29}"/>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a:extLst>
            <a:ext uri="{FF2B5EF4-FFF2-40B4-BE49-F238E27FC236}">
              <a16:creationId xmlns:a16="http://schemas.microsoft.com/office/drawing/2014/main" id="{F623CD78-259E-4A92-84E6-44AF582DD26F}"/>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a:extLst>
            <a:ext uri="{FF2B5EF4-FFF2-40B4-BE49-F238E27FC236}">
              <a16:creationId xmlns:a16="http://schemas.microsoft.com/office/drawing/2014/main" id="{07166B41-8AB7-41B1-9BEA-7BE56092FA18}"/>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a:extLst>
            <a:ext uri="{FF2B5EF4-FFF2-40B4-BE49-F238E27FC236}">
              <a16:creationId xmlns:a16="http://schemas.microsoft.com/office/drawing/2014/main" id="{BAA19159-7276-4933-892E-AD22B12344B1}"/>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a:extLst>
            <a:ext uri="{FF2B5EF4-FFF2-40B4-BE49-F238E27FC236}">
              <a16:creationId xmlns:a16="http://schemas.microsoft.com/office/drawing/2014/main" id="{C2E50BC1-24E1-455D-9361-8BAA442C4B3D}"/>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a:extLst>
            <a:ext uri="{FF2B5EF4-FFF2-40B4-BE49-F238E27FC236}">
              <a16:creationId xmlns:a16="http://schemas.microsoft.com/office/drawing/2014/main" id="{E69DEFF3-5F9D-42E6-89EA-2616BC4E83FA}"/>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a:extLst>
            <a:ext uri="{FF2B5EF4-FFF2-40B4-BE49-F238E27FC236}">
              <a16:creationId xmlns:a16="http://schemas.microsoft.com/office/drawing/2014/main" id="{080C1189-8DB6-4853-8E79-77A397E9784D}"/>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a:extLst>
            <a:ext uri="{FF2B5EF4-FFF2-40B4-BE49-F238E27FC236}">
              <a16:creationId xmlns:a16="http://schemas.microsoft.com/office/drawing/2014/main" id="{890CF28A-A2DE-4F01-870F-5A12C0596289}"/>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a:extLst>
            <a:ext uri="{FF2B5EF4-FFF2-40B4-BE49-F238E27FC236}">
              <a16:creationId xmlns:a16="http://schemas.microsoft.com/office/drawing/2014/main" id="{CD791126-6465-4B2F-B9FE-1E482006F6BC}"/>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a:extLst>
            <a:ext uri="{FF2B5EF4-FFF2-40B4-BE49-F238E27FC236}">
              <a16:creationId xmlns:a16="http://schemas.microsoft.com/office/drawing/2014/main" id="{D2B56AE6-796D-49FD-A4C4-92D2675D3464}"/>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a:extLst>
            <a:ext uri="{FF2B5EF4-FFF2-40B4-BE49-F238E27FC236}">
              <a16:creationId xmlns:a16="http://schemas.microsoft.com/office/drawing/2014/main" id="{273CF7FA-B2CC-46CF-B2F1-DED0924BA166}"/>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A6C4253E-1B07-4F81-A343-33B4DCA90DB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a:extLst>
            <a:ext uri="{FF2B5EF4-FFF2-40B4-BE49-F238E27FC236}">
              <a16:creationId xmlns:a16="http://schemas.microsoft.com/office/drawing/2014/main" id="{18966C36-8BCA-45D8-AE8D-038E8ECA05D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94161</xdr:rowOff>
    </xdr:from>
    <xdr:to>
      <xdr:col>85</xdr:col>
      <xdr:colOff>126364</xdr:colOff>
      <xdr:row>42</xdr:row>
      <xdr:rowOff>92528</xdr:rowOff>
    </xdr:to>
    <xdr:cxnSp macro="">
      <xdr:nvCxnSpPr>
        <xdr:cNvPr id="422" name="直線コネクタ 421">
          <a:extLst>
            <a:ext uri="{FF2B5EF4-FFF2-40B4-BE49-F238E27FC236}">
              <a16:creationId xmlns:a16="http://schemas.microsoft.com/office/drawing/2014/main" id="{842FA178-3816-40E7-99ED-6EEAF8FAF2C4}"/>
            </a:ext>
          </a:extLst>
        </xdr:cNvPr>
        <xdr:cNvCxnSpPr/>
      </xdr:nvCxnSpPr>
      <xdr:spPr>
        <a:xfrm flipV="1">
          <a:off x="16318864" y="575201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認定こども園・幼稚園・保育所】&#10;有形固定資産減価償却率最小値テキスト">
          <a:extLst>
            <a:ext uri="{FF2B5EF4-FFF2-40B4-BE49-F238E27FC236}">
              <a16:creationId xmlns:a16="http://schemas.microsoft.com/office/drawing/2014/main" id="{8504CE2A-9DC9-4ADF-968E-C9ED24816CEC}"/>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a:extLst>
            <a:ext uri="{FF2B5EF4-FFF2-40B4-BE49-F238E27FC236}">
              <a16:creationId xmlns:a16="http://schemas.microsoft.com/office/drawing/2014/main" id="{A3384325-EBB3-4096-A7FA-B11AD95781B9}"/>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40838</xdr:rowOff>
    </xdr:from>
    <xdr:ext cx="340478" cy="259045"/>
    <xdr:sp macro="" textlink="">
      <xdr:nvSpPr>
        <xdr:cNvPr id="425" name="【認定こども園・幼稚園・保育所】&#10;有形固定資産減価償却率最大値テキスト">
          <a:extLst>
            <a:ext uri="{FF2B5EF4-FFF2-40B4-BE49-F238E27FC236}">
              <a16:creationId xmlns:a16="http://schemas.microsoft.com/office/drawing/2014/main" id="{7E1C87AF-C100-431F-915F-A876B3E7EFD3}"/>
            </a:ext>
          </a:extLst>
        </xdr:cNvPr>
        <xdr:cNvSpPr txBox="1"/>
      </xdr:nvSpPr>
      <xdr:spPr>
        <a:xfrm>
          <a:off x="16357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94161</xdr:rowOff>
    </xdr:from>
    <xdr:to>
      <xdr:col>86</xdr:col>
      <xdr:colOff>25400</xdr:colOff>
      <xdr:row>33</xdr:row>
      <xdr:rowOff>94161</xdr:rowOff>
    </xdr:to>
    <xdr:cxnSp macro="">
      <xdr:nvCxnSpPr>
        <xdr:cNvPr id="426" name="直線コネクタ 425">
          <a:extLst>
            <a:ext uri="{FF2B5EF4-FFF2-40B4-BE49-F238E27FC236}">
              <a16:creationId xmlns:a16="http://schemas.microsoft.com/office/drawing/2014/main" id="{81912103-0F30-456D-848E-8C5F163D1F85}"/>
            </a:ext>
          </a:extLst>
        </xdr:cNvPr>
        <xdr:cNvCxnSpPr/>
      </xdr:nvCxnSpPr>
      <xdr:spPr>
        <a:xfrm>
          <a:off x="16230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30316</xdr:rowOff>
    </xdr:from>
    <xdr:ext cx="405111" cy="259045"/>
    <xdr:sp macro="" textlink="">
      <xdr:nvSpPr>
        <xdr:cNvPr id="427" name="【認定こども園・幼稚園・保育所】&#10;有形固定資産減価償却率平均値テキスト">
          <a:extLst>
            <a:ext uri="{FF2B5EF4-FFF2-40B4-BE49-F238E27FC236}">
              <a16:creationId xmlns:a16="http://schemas.microsoft.com/office/drawing/2014/main" id="{84A528F0-236C-4015-841F-E0EBA177F355}"/>
            </a:ext>
          </a:extLst>
        </xdr:cNvPr>
        <xdr:cNvSpPr txBox="1"/>
      </xdr:nvSpPr>
      <xdr:spPr>
        <a:xfrm>
          <a:off x="16357600" y="6373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xdr:rowOff>
    </xdr:from>
    <xdr:to>
      <xdr:col>85</xdr:col>
      <xdr:colOff>177800</xdr:colOff>
      <xdr:row>38</xdr:row>
      <xdr:rowOff>109038</xdr:rowOff>
    </xdr:to>
    <xdr:sp macro="" textlink="">
      <xdr:nvSpPr>
        <xdr:cNvPr id="428" name="フローチャート: 判断 427">
          <a:extLst>
            <a:ext uri="{FF2B5EF4-FFF2-40B4-BE49-F238E27FC236}">
              <a16:creationId xmlns:a16="http://schemas.microsoft.com/office/drawing/2014/main" id="{7B8DD56B-FB33-412F-B23A-502830FA5325}"/>
            </a:ext>
          </a:extLst>
        </xdr:cNvPr>
        <xdr:cNvSpPr/>
      </xdr:nvSpPr>
      <xdr:spPr>
        <a:xfrm>
          <a:off x="162687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149497</xdr:rowOff>
    </xdr:from>
    <xdr:to>
      <xdr:col>81</xdr:col>
      <xdr:colOff>101600</xdr:colOff>
      <xdr:row>38</xdr:row>
      <xdr:rowOff>79647</xdr:rowOff>
    </xdr:to>
    <xdr:sp macro="" textlink="">
      <xdr:nvSpPr>
        <xdr:cNvPr id="429" name="フローチャート: 判断 428">
          <a:extLst>
            <a:ext uri="{FF2B5EF4-FFF2-40B4-BE49-F238E27FC236}">
              <a16:creationId xmlns:a16="http://schemas.microsoft.com/office/drawing/2014/main" id="{A7A1521E-EDDC-4E32-8A41-F4DF3DDEE593}"/>
            </a:ext>
          </a:extLst>
        </xdr:cNvPr>
        <xdr:cNvSpPr/>
      </xdr:nvSpPr>
      <xdr:spPr>
        <a:xfrm>
          <a:off x="15430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40096</xdr:rowOff>
    </xdr:from>
    <xdr:to>
      <xdr:col>76</xdr:col>
      <xdr:colOff>165100</xdr:colOff>
      <xdr:row>38</xdr:row>
      <xdr:rowOff>141696</xdr:rowOff>
    </xdr:to>
    <xdr:sp macro="" textlink="">
      <xdr:nvSpPr>
        <xdr:cNvPr id="430" name="フローチャート: 判断 429">
          <a:extLst>
            <a:ext uri="{FF2B5EF4-FFF2-40B4-BE49-F238E27FC236}">
              <a16:creationId xmlns:a16="http://schemas.microsoft.com/office/drawing/2014/main" id="{4A050D83-B140-41BB-B3FE-D71751099ABB}"/>
            </a:ext>
          </a:extLst>
        </xdr:cNvPr>
        <xdr:cNvSpPr/>
      </xdr:nvSpPr>
      <xdr:spPr>
        <a:xfrm>
          <a:off x="14541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12337</xdr:rowOff>
    </xdr:from>
    <xdr:to>
      <xdr:col>72</xdr:col>
      <xdr:colOff>38100</xdr:colOff>
      <xdr:row>38</xdr:row>
      <xdr:rowOff>113937</xdr:rowOff>
    </xdr:to>
    <xdr:sp macro="" textlink="">
      <xdr:nvSpPr>
        <xdr:cNvPr id="431" name="フローチャート: 判断 430">
          <a:extLst>
            <a:ext uri="{FF2B5EF4-FFF2-40B4-BE49-F238E27FC236}">
              <a16:creationId xmlns:a16="http://schemas.microsoft.com/office/drawing/2014/main" id="{E23A5EF7-858A-48DD-B9EE-CAA700577172}"/>
            </a:ext>
          </a:extLst>
        </xdr:cNvPr>
        <xdr:cNvSpPr/>
      </xdr:nvSpPr>
      <xdr:spPr>
        <a:xfrm>
          <a:off x="13652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432" name="フローチャート: 判断 431">
          <a:extLst>
            <a:ext uri="{FF2B5EF4-FFF2-40B4-BE49-F238E27FC236}">
              <a16:creationId xmlns:a16="http://schemas.microsoft.com/office/drawing/2014/main" id="{72FF704F-C643-4523-BB7A-D828E77F00E3}"/>
            </a:ext>
          </a:extLst>
        </xdr:cNvPr>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ADFA140A-3FF1-46D4-9917-E37700AF476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698F63DC-6159-497B-821F-EFFE95A4A09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1ED1C84-940B-4833-A024-518DD7BA681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78EDB757-1E0E-45EC-9970-D4BF9DFE437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412563F1-5585-46EA-BE22-E9E4F7DC3AF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9072</xdr:rowOff>
    </xdr:from>
    <xdr:to>
      <xdr:col>85</xdr:col>
      <xdr:colOff>177800</xdr:colOff>
      <xdr:row>40</xdr:row>
      <xdr:rowOff>110672</xdr:rowOff>
    </xdr:to>
    <xdr:sp macro="" textlink="">
      <xdr:nvSpPr>
        <xdr:cNvPr id="438" name="楕円 437">
          <a:extLst>
            <a:ext uri="{FF2B5EF4-FFF2-40B4-BE49-F238E27FC236}">
              <a16:creationId xmlns:a16="http://schemas.microsoft.com/office/drawing/2014/main" id="{EF9E0E21-14C4-4C54-B76F-13EB9B63D199}"/>
            </a:ext>
          </a:extLst>
        </xdr:cNvPr>
        <xdr:cNvSpPr/>
      </xdr:nvSpPr>
      <xdr:spPr>
        <a:xfrm>
          <a:off x="16268700" y="686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158949</xdr:rowOff>
    </xdr:from>
    <xdr:ext cx="405111" cy="259045"/>
    <xdr:sp macro="" textlink="">
      <xdr:nvSpPr>
        <xdr:cNvPr id="439" name="【認定こども園・幼稚園・保育所】&#10;有形固定資産減価償却率該当値テキスト">
          <a:extLst>
            <a:ext uri="{FF2B5EF4-FFF2-40B4-BE49-F238E27FC236}">
              <a16:creationId xmlns:a16="http://schemas.microsoft.com/office/drawing/2014/main" id="{FDC3B995-4529-4E3E-9235-5F1C11CE139C}"/>
            </a:ext>
          </a:extLst>
        </xdr:cNvPr>
        <xdr:cNvSpPr txBox="1"/>
      </xdr:nvSpPr>
      <xdr:spPr>
        <a:xfrm>
          <a:off x="16357600" y="684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159294</xdr:rowOff>
    </xdr:from>
    <xdr:to>
      <xdr:col>81</xdr:col>
      <xdr:colOff>101600</xdr:colOff>
      <xdr:row>40</xdr:row>
      <xdr:rowOff>89444</xdr:rowOff>
    </xdr:to>
    <xdr:sp macro="" textlink="">
      <xdr:nvSpPr>
        <xdr:cNvPr id="440" name="楕円 439">
          <a:extLst>
            <a:ext uri="{FF2B5EF4-FFF2-40B4-BE49-F238E27FC236}">
              <a16:creationId xmlns:a16="http://schemas.microsoft.com/office/drawing/2014/main" id="{A70FF172-22FC-4ADB-A6CA-D7690FD1B183}"/>
            </a:ext>
          </a:extLst>
        </xdr:cNvPr>
        <xdr:cNvSpPr/>
      </xdr:nvSpPr>
      <xdr:spPr>
        <a:xfrm>
          <a:off x="15430500" y="684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38644</xdr:rowOff>
    </xdr:from>
    <xdr:to>
      <xdr:col>85</xdr:col>
      <xdr:colOff>127000</xdr:colOff>
      <xdr:row>40</xdr:row>
      <xdr:rowOff>59872</xdr:rowOff>
    </xdr:to>
    <xdr:cxnSp macro="">
      <xdr:nvCxnSpPr>
        <xdr:cNvPr id="441" name="直線コネクタ 440">
          <a:extLst>
            <a:ext uri="{FF2B5EF4-FFF2-40B4-BE49-F238E27FC236}">
              <a16:creationId xmlns:a16="http://schemas.microsoft.com/office/drawing/2014/main" id="{7CD65E81-D99E-410E-83B8-0800907637A5}"/>
            </a:ext>
          </a:extLst>
        </xdr:cNvPr>
        <xdr:cNvCxnSpPr/>
      </xdr:nvCxnSpPr>
      <xdr:spPr>
        <a:xfrm>
          <a:off x="15481300" y="6896644"/>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18869</xdr:rowOff>
    </xdr:from>
    <xdr:to>
      <xdr:col>76</xdr:col>
      <xdr:colOff>165100</xdr:colOff>
      <xdr:row>40</xdr:row>
      <xdr:rowOff>120469</xdr:rowOff>
    </xdr:to>
    <xdr:sp macro="" textlink="">
      <xdr:nvSpPr>
        <xdr:cNvPr id="442" name="楕円 441">
          <a:extLst>
            <a:ext uri="{FF2B5EF4-FFF2-40B4-BE49-F238E27FC236}">
              <a16:creationId xmlns:a16="http://schemas.microsoft.com/office/drawing/2014/main" id="{23047745-24CA-499F-9AE6-4F3B0B956598}"/>
            </a:ext>
          </a:extLst>
        </xdr:cNvPr>
        <xdr:cNvSpPr/>
      </xdr:nvSpPr>
      <xdr:spPr>
        <a:xfrm>
          <a:off x="14541500" y="687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38644</xdr:rowOff>
    </xdr:from>
    <xdr:to>
      <xdr:col>81</xdr:col>
      <xdr:colOff>50800</xdr:colOff>
      <xdr:row>40</xdr:row>
      <xdr:rowOff>69669</xdr:rowOff>
    </xdr:to>
    <xdr:cxnSp macro="">
      <xdr:nvCxnSpPr>
        <xdr:cNvPr id="443" name="直線コネクタ 442">
          <a:extLst>
            <a:ext uri="{FF2B5EF4-FFF2-40B4-BE49-F238E27FC236}">
              <a16:creationId xmlns:a16="http://schemas.microsoft.com/office/drawing/2014/main" id="{E132504B-34E8-441F-A6F2-1E324CDD5672}"/>
            </a:ext>
          </a:extLst>
        </xdr:cNvPr>
        <xdr:cNvCxnSpPr/>
      </xdr:nvCxnSpPr>
      <xdr:spPr>
        <a:xfrm flipV="1">
          <a:off x="14592300" y="689664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108676</xdr:rowOff>
    </xdr:from>
    <xdr:to>
      <xdr:col>72</xdr:col>
      <xdr:colOff>38100</xdr:colOff>
      <xdr:row>40</xdr:row>
      <xdr:rowOff>38826</xdr:rowOff>
    </xdr:to>
    <xdr:sp macro="" textlink="">
      <xdr:nvSpPr>
        <xdr:cNvPr id="444" name="楕円 443">
          <a:extLst>
            <a:ext uri="{FF2B5EF4-FFF2-40B4-BE49-F238E27FC236}">
              <a16:creationId xmlns:a16="http://schemas.microsoft.com/office/drawing/2014/main" id="{F67B8EA5-1CE3-4B89-943E-087E9359D43F}"/>
            </a:ext>
          </a:extLst>
        </xdr:cNvPr>
        <xdr:cNvSpPr/>
      </xdr:nvSpPr>
      <xdr:spPr>
        <a:xfrm>
          <a:off x="13652500" y="679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159476</xdr:rowOff>
    </xdr:from>
    <xdr:to>
      <xdr:col>76</xdr:col>
      <xdr:colOff>114300</xdr:colOff>
      <xdr:row>40</xdr:row>
      <xdr:rowOff>69669</xdr:rowOff>
    </xdr:to>
    <xdr:cxnSp macro="">
      <xdr:nvCxnSpPr>
        <xdr:cNvPr id="445" name="直線コネクタ 444">
          <a:extLst>
            <a:ext uri="{FF2B5EF4-FFF2-40B4-BE49-F238E27FC236}">
              <a16:creationId xmlns:a16="http://schemas.microsoft.com/office/drawing/2014/main" id="{50E27322-5D06-4DB1-943C-583D9254A995}"/>
            </a:ext>
          </a:extLst>
        </xdr:cNvPr>
        <xdr:cNvCxnSpPr/>
      </xdr:nvCxnSpPr>
      <xdr:spPr>
        <a:xfrm>
          <a:off x="13703300" y="6846026"/>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85816</xdr:rowOff>
    </xdr:from>
    <xdr:to>
      <xdr:col>67</xdr:col>
      <xdr:colOff>101600</xdr:colOff>
      <xdr:row>40</xdr:row>
      <xdr:rowOff>15966</xdr:rowOff>
    </xdr:to>
    <xdr:sp macro="" textlink="">
      <xdr:nvSpPr>
        <xdr:cNvPr id="446" name="楕円 445">
          <a:extLst>
            <a:ext uri="{FF2B5EF4-FFF2-40B4-BE49-F238E27FC236}">
              <a16:creationId xmlns:a16="http://schemas.microsoft.com/office/drawing/2014/main" id="{5EC047CC-8469-49EE-A71E-EE2A65EFF789}"/>
            </a:ext>
          </a:extLst>
        </xdr:cNvPr>
        <xdr:cNvSpPr/>
      </xdr:nvSpPr>
      <xdr:spPr>
        <a:xfrm>
          <a:off x="12763500" y="677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136616</xdr:rowOff>
    </xdr:from>
    <xdr:to>
      <xdr:col>71</xdr:col>
      <xdr:colOff>177800</xdr:colOff>
      <xdr:row>39</xdr:row>
      <xdr:rowOff>159476</xdr:rowOff>
    </xdr:to>
    <xdr:cxnSp macro="">
      <xdr:nvCxnSpPr>
        <xdr:cNvPr id="447" name="直線コネクタ 446">
          <a:extLst>
            <a:ext uri="{FF2B5EF4-FFF2-40B4-BE49-F238E27FC236}">
              <a16:creationId xmlns:a16="http://schemas.microsoft.com/office/drawing/2014/main" id="{C93C1C9C-EAEB-4CA6-AB96-45D5B3E55133}"/>
            </a:ext>
          </a:extLst>
        </xdr:cNvPr>
        <xdr:cNvCxnSpPr/>
      </xdr:nvCxnSpPr>
      <xdr:spPr>
        <a:xfrm>
          <a:off x="12814300" y="682316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96174</xdr:rowOff>
    </xdr:from>
    <xdr:ext cx="405111" cy="259045"/>
    <xdr:sp macro="" textlink="">
      <xdr:nvSpPr>
        <xdr:cNvPr id="448" name="n_1aveValue【認定こども園・幼稚園・保育所】&#10;有形固定資産減価償却率">
          <a:extLst>
            <a:ext uri="{FF2B5EF4-FFF2-40B4-BE49-F238E27FC236}">
              <a16:creationId xmlns:a16="http://schemas.microsoft.com/office/drawing/2014/main" id="{CFC9136C-1813-4693-BA86-8E70349D774A}"/>
            </a:ext>
          </a:extLst>
        </xdr:cNvPr>
        <xdr:cNvSpPr txBox="1"/>
      </xdr:nvSpPr>
      <xdr:spPr>
        <a:xfrm>
          <a:off x="152660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158223</xdr:rowOff>
    </xdr:from>
    <xdr:ext cx="405111" cy="259045"/>
    <xdr:sp macro="" textlink="">
      <xdr:nvSpPr>
        <xdr:cNvPr id="449" name="n_2aveValue【認定こども園・幼稚園・保育所】&#10;有形固定資産減価償却率">
          <a:extLst>
            <a:ext uri="{FF2B5EF4-FFF2-40B4-BE49-F238E27FC236}">
              <a16:creationId xmlns:a16="http://schemas.microsoft.com/office/drawing/2014/main" id="{4083DAE7-F990-4B01-954F-CE39BEB2FEE4}"/>
            </a:ext>
          </a:extLst>
        </xdr:cNvPr>
        <xdr:cNvSpPr txBox="1"/>
      </xdr:nvSpPr>
      <xdr:spPr>
        <a:xfrm>
          <a:off x="14389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130464</xdr:rowOff>
    </xdr:from>
    <xdr:ext cx="405111" cy="259045"/>
    <xdr:sp macro="" textlink="">
      <xdr:nvSpPr>
        <xdr:cNvPr id="450" name="n_3aveValue【認定こども園・幼稚園・保育所】&#10;有形固定資産減価償却率">
          <a:extLst>
            <a:ext uri="{FF2B5EF4-FFF2-40B4-BE49-F238E27FC236}">
              <a16:creationId xmlns:a16="http://schemas.microsoft.com/office/drawing/2014/main" id="{92AC2044-C8F0-4898-B2B9-2643A1DA806B}"/>
            </a:ext>
          </a:extLst>
        </xdr:cNvPr>
        <xdr:cNvSpPr txBox="1"/>
      </xdr:nvSpPr>
      <xdr:spPr>
        <a:xfrm>
          <a:off x="135007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146793</xdr:rowOff>
    </xdr:from>
    <xdr:ext cx="405111" cy="259045"/>
    <xdr:sp macro="" textlink="">
      <xdr:nvSpPr>
        <xdr:cNvPr id="451" name="n_4aveValue【認定こども園・幼稚園・保育所】&#10;有形固定資産減価償却率">
          <a:extLst>
            <a:ext uri="{FF2B5EF4-FFF2-40B4-BE49-F238E27FC236}">
              <a16:creationId xmlns:a16="http://schemas.microsoft.com/office/drawing/2014/main" id="{27274870-ADE3-4923-A6F1-4F0A4CBFD345}"/>
            </a:ext>
          </a:extLst>
        </xdr:cNvPr>
        <xdr:cNvSpPr txBox="1"/>
      </xdr:nvSpPr>
      <xdr:spPr>
        <a:xfrm>
          <a:off x="12611744" y="631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80571</xdr:rowOff>
    </xdr:from>
    <xdr:ext cx="405111" cy="259045"/>
    <xdr:sp macro="" textlink="">
      <xdr:nvSpPr>
        <xdr:cNvPr id="452" name="n_1mainValue【認定こども園・幼稚園・保育所】&#10;有形固定資産減価償却率">
          <a:extLst>
            <a:ext uri="{FF2B5EF4-FFF2-40B4-BE49-F238E27FC236}">
              <a16:creationId xmlns:a16="http://schemas.microsoft.com/office/drawing/2014/main" id="{4F407825-34E1-4A8D-80F5-ECAFCFD6CED0}"/>
            </a:ext>
          </a:extLst>
        </xdr:cNvPr>
        <xdr:cNvSpPr txBox="1"/>
      </xdr:nvSpPr>
      <xdr:spPr>
        <a:xfrm>
          <a:off x="15266044" y="693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111596</xdr:rowOff>
    </xdr:from>
    <xdr:ext cx="405111" cy="259045"/>
    <xdr:sp macro="" textlink="">
      <xdr:nvSpPr>
        <xdr:cNvPr id="453" name="n_2mainValue【認定こども園・幼稚園・保育所】&#10;有形固定資産減価償却率">
          <a:extLst>
            <a:ext uri="{FF2B5EF4-FFF2-40B4-BE49-F238E27FC236}">
              <a16:creationId xmlns:a16="http://schemas.microsoft.com/office/drawing/2014/main" id="{8856D8E8-F9D0-4AFC-AB4C-6C2C63B3D8D1}"/>
            </a:ext>
          </a:extLst>
        </xdr:cNvPr>
        <xdr:cNvSpPr txBox="1"/>
      </xdr:nvSpPr>
      <xdr:spPr>
        <a:xfrm>
          <a:off x="14389744" y="696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29953</xdr:rowOff>
    </xdr:from>
    <xdr:ext cx="405111" cy="259045"/>
    <xdr:sp macro="" textlink="">
      <xdr:nvSpPr>
        <xdr:cNvPr id="454" name="n_3mainValue【認定こども園・幼稚園・保育所】&#10;有形固定資産減価償却率">
          <a:extLst>
            <a:ext uri="{FF2B5EF4-FFF2-40B4-BE49-F238E27FC236}">
              <a16:creationId xmlns:a16="http://schemas.microsoft.com/office/drawing/2014/main" id="{AA14F911-24CE-4CB0-ACA5-D87119504968}"/>
            </a:ext>
          </a:extLst>
        </xdr:cNvPr>
        <xdr:cNvSpPr txBox="1"/>
      </xdr:nvSpPr>
      <xdr:spPr>
        <a:xfrm>
          <a:off x="13500744" y="688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7093</xdr:rowOff>
    </xdr:from>
    <xdr:ext cx="405111" cy="259045"/>
    <xdr:sp macro="" textlink="">
      <xdr:nvSpPr>
        <xdr:cNvPr id="455" name="n_4mainValue【認定こども園・幼稚園・保育所】&#10;有形固定資産減価償却率">
          <a:extLst>
            <a:ext uri="{FF2B5EF4-FFF2-40B4-BE49-F238E27FC236}">
              <a16:creationId xmlns:a16="http://schemas.microsoft.com/office/drawing/2014/main" id="{5D0C0049-BD5B-468E-BA22-158A9636B2B9}"/>
            </a:ext>
          </a:extLst>
        </xdr:cNvPr>
        <xdr:cNvSpPr txBox="1"/>
      </xdr:nvSpPr>
      <xdr:spPr>
        <a:xfrm>
          <a:off x="12611744" y="686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a:extLst>
            <a:ext uri="{FF2B5EF4-FFF2-40B4-BE49-F238E27FC236}">
              <a16:creationId xmlns:a16="http://schemas.microsoft.com/office/drawing/2014/main" id="{4428BD6B-FAE1-4D20-A758-C07FA2F5874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a:extLst>
            <a:ext uri="{FF2B5EF4-FFF2-40B4-BE49-F238E27FC236}">
              <a16:creationId xmlns:a16="http://schemas.microsoft.com/office/drawing/2014/main" id="{28D5845C-EE62-435F-9571-7E0264F675D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a:extLst>
            <a:ext uri="{FF2B5EF4-FFF2-40B4-BE49-F238E27FC236}">
              <a16:creationId xmlns:a16="http://schemas.microsoft.com/office/drawing/2014/main" id="{C949B691-9E31-4F97-B893-B9DE59207E7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a:extLst>
            <a:ext uri="{FF2B5EF4-FFF2-40B4-BE49-F238E27FC236}">
              <a16:creationId xmlns:a16="http://schemas.microsoft.com/office/drawing/2014/main" id="{AB064F82-0F12-4895-8EC9-C433082EC53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a:extLst>
            <a:ext uri="{FF2B5EF4-FFF2-40B4-BE49-F238E27FC236}">
              <a16:creationId xmlns:a16="http://schemas.microsoft.com/office/drawing/2014/main" id="{0CE46F40-B4FB-4031-B861-859FB580DF6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a:extLst>
            <a:ext uri="{FF2B5EF4-FFF2-40B4-BE49-F238E27FC236}">
              <a16:creationId xmlns:a16="http://schemas.microsoft.com/office/drawing/2014/main" id="{16BCF3C5-4BB9-47F0-9FC0-2090A0B6B81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a:extLst>
            <a:ext uri="{FF2B5EF4-FFF2-40B4-BE49-F238E27FC236}">
              <a16:creationId xmlns:a16="http://schemas.microsoft.com/office/drawing/2014/main" id="{A087E4A0-9351-4D64-A176-1650B471F74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a:extLst>
            <a:ext uri="{FF2B5EF4-FFF2-40B4-BE49-F238E27FC236}">
              <a16:creationId xmlns:a16="http://schemas.microsoft.com/office/drawing/2014/main" id="{F5C3CD56-302C-4F29-8FB6-DDF3EEC0318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a:extLst>
            <a:ext uri="{FF2B5EF4-FFF2-40B4-BE49-F238E27FC236}">
              <a16:creationId xmlns:a16="http://schemas.microsoft.com/office/drawing/2014/main" id="{F14C5549-2EEB-41A6-A564-45DD1EF9F49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a:extLst>
            <a:ext uri="{FF2B5EF4-FFF2-40B4-BE49-F238E27FC236}">
              <a16:creationId xmlns:a16="http://schemas.microsoft.com/office/drawing/2014/main" id="{20F3AE3B-DA4D-4412-BB26-12350D8BACC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6" name="直線コネクタ 465">
          <a:extLst>
            <a:ext uri="{FF2B5EF4-FFF2-40B4-BE49-F238E27FC236}">
              <a16:creationId xmlns:a16="http://schemas.microsoft.com/office/drawing/2014/main" id="{6C1C2657-D918-426A-B8BD-A61B6FA8C55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7" name="テキスト ボックス 466">
          <a:extLst>
            <a:ext uri="{FF2B5EF4-FFF2-40B4-BE49-F238E27FC236}">
              <a16:creationId xmlns:a16="http://schemas.microsoft.com/office/drawing/2014/main" id="{4B67C788-B03E-4EB4-9810-F0EABCF5A785}"/>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8" name="直線コネクタ 467">
          <a:extLst>
            <a:ext uri="{FF2B5EF4-FFF2-40B4-BE49-F238E27FC236}">
              <a16:creationId xmlns:a16="http://schemas.microsoft.com/office/drawing/2014/main" id="{7262BBC5-29B3-44DA-8EC8-A7A7E62A4974}"/>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9" name="テキスト ボックス 468">
          <a:extLst>
            <a:ext uri="{FF2B5EF4-FFF2-40B4-BE49-F238E27FC236}">
              <a16:creationId xmlns:a16="http://schemas.microsoft.com/office/drawing/2014/main" id="{1AD254AF-8BAD-41F7-A9D5-3AFB3604AB06}"/>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0" name="直線コネクタ 469">
          <a:extLst>
            <a:ext uri="{FF2B5EF4-FFF2-40B4-BE49-F238E27FC236}">
              <a16:creationId xmlns:a16="http://schemas.microsoft.com/office/drawing/2014/main" id="{FBF9534B-A310-410E-A11D-3C30F7FAFCC9}"/>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71" name="テキスト ボックス 470">
          <a:extLst>
            <a:ext uri="{FF2B5EF4-FFF2-40B4-BE49-F238E27FC236}">
              <a16:creationId xmlns:a16="http://schemas.microsoft.com/office/drawing/2014/main" id="{F624DCA0-1944-476A-B539-B4C4068402AE}"/>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2" name="直線コネクタ 471">
          <a:extLst>
            <a:ext uri="{FF2B5EF4-FFF2-40B4-BE49-F238E27FC236}">
              <a16:creationId xmlns:a16="http://schemas.microsoft.com/office/drawing/2014/main" id="{4D40E209-3AAD-45C7-BA91-7E06BD703823}"/>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3" name="テキスト ボックス 472">
          <a:extLst>
            <a:ext uri="{FF2B5EF4-FFF2-40B4-BE49-F238E27FC236}">
              <a16:creationId xmlns:a16="http://schemas.microsoft.com/office/drawing/2014/main" id="{E052EC8B-2CFD-4FA9-94C9-4D7DD5297A0C}"/>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4" name="直線コネクタ 473">
          <a:extLst>
            <a:ext uri="{FF2B5EF4-FFF2-40B4-BE49-F238E27FC236}">
              <a16:creationId xmlns:a16="http://schemas.microsoft.com/office/drawing/2014/main" id="{4B7C661B-4FBE-4A8F-A42C-68765EEE902D}"/>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5" name="テキスト ボックス 474">
          <a:extLst>
            <a:ext uri="{FF2B5EF4-FFF2-40B4-BE49-F238E27FC236}">
              <a16:creationId xmlns:a16="http://schemas.microsoft.com/office/drawing/2014/main" id="{114D5AC4-10DC-4D4B-B123-CE31216B41DC}"/>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6" name="直線コネクタ 475">
          <a:extLst>
            <a:ext uri="{FF2B5EF4-FFF2-40B4-BE49-F238E27FC236}">
              <a16:creationId xmlns:a16="http://schemas.microsoft.com/office/drawing/2014/main" id="{D750059B-C24C-4382-82CE-6BEB83137B41}"/>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7" name="テキスト ボックス 476">
          <a:extLst>
            <a:ext uri="{FF2B5EF4-FFF2-40B4-BE49-F238E27FC236}">
              <a16:creationId xmlns:a16="http://schemas.microsoft.com/office/drawing/2014/main" id="{F5CAC4D1-27E2-4CE2-B5AF-A17D7DAE5F6E}"/>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8" name="直線コネクタ 477">
          <a:extLst>
            <a:ext uri="{FF2B5EF4-FFF2-40B4-BE49-F238E27FC236}">
              <a16:creationId xmlns:a16="http://schemas.microsoft.com/office/drawing/2014/main" id="{DF9211FB-6945-4C78-86B9-FD1B060DF85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9" name="テキスト ボックス 478">
          <a:extLst>
            <a:ext uri="{FF2B5EF4-FFF2-40B4-BE49-F238E27FC236}">
              <a16:creationId xmlns:a16="http://schemas.microsoft.com/office/drawing/2014/main" id="{BA910EEA-3AB4-4ED9-AF6F-071C73F8E925}"/>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0" name="【認定こども園・幼稚園・保育所】&#10;一人当たり面積グラフ枠">
          <a:extLst>
            <a:ext uri="{FF2B5EF4-FFF2-40B4-BE49-F238E27FC236}">
              <a16:creationId xmlns:a16="http://schemas.microsoft.com/office/drawing/2014/main" id="{A1960492-644B-4513-8116-FE8E9EE676E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42</xdr:row>
      <xdr:rowOff>66403</xdr:rowOff>
    </xdr:to>
    <xdr:cxnSp macro="">
      <xdr:nvCxnSpPr>
        <xdr:cNvPr id="481" name="直線コネクタ 480">
          <a:extLst>
            <a:ext uri="{FF2B5EF4-FFF2-40B4-BE49-F238E27FC236}">
              <a16:creationId xmlns:a16="http://schemas.microsoft.com/office/drawing/2014/main" id="{5A6CFB4D-9CC9-4E70-8DB3-524EB53F60A1}"/>
            </a:ext>
          </a:extLst>
        </xdr:cNvPr>
        <xdr:cNvCxnSpPr/>
      </xdr:nvCxnSpPr>
      <xdr:spPr>
        <a:xfrm flipV="1">
          <a:off x="22160864" y="5882640"/>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82" name="【認定こども園・幼稚園・保育所】&#10;一人当たり面積最小値テキスト">
          <a:extLst>
            <a:ext uri="{FF2B5EF4-FFF2-40B4-BE49-F238E27FC236}">
              <a16:creationId xmlns:a16="http://schemas.microsoft.com/office/drawing/2014/main" id="{BDA17B46-F068-4A6D-956E-A3B4722E9500}"/>
            </a:ext>
          </a:extLst>
        </xdr:cNvPr>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83" name="直線コネクタ 482">
          <a:extLst>
            <a:ext uri="{FF2B5EF4-FFF2-40B4-BE49-F238E27FC236}">
              <a16:creationId xmlns:a16="http://schemas.microsoft.com/office/drawing/2014/main" id="{3BC1295E-4497-40AA-B6D8-8F8FA0E36B76}"/>
            </a:ext>
          </a:extLst>
        </xdr:cNvPr>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84" name="【認定こども園・幼稚園・保育所】&#10;一人当たり面積最大値テキスト">
          <a:extLst>
            <a:ext uri="{FF2B5EF4-FFF2-40B4-BE49-F238E27FC236}">
              <a16:creationId xmlns:a16="http://schemas.microsoft.com/office/drawing/2014/main" id="{FAA87381-AD71-4ED2-BCCD-27B755D57762}"/>
            </a:ext>
          </a:extLst>
        </xdr:cNvPr>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85" name="直線コネクタ 484">
          <a:extLst>
            <a:ext uri="{FF2B5EF4-FFF2-40B4-BE49-F238E27FC236}">
              <a16:creationId xmlns:a16="http://schemas.microsoft.com/office/drawing/2014/main" id="{F1FF5B5B-F7EC-4FBA-9E48-F64C296BF010}"/>
            </a:ext>
          </a:extLst>
        </xdr:cNvPr>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7455</xdr:rowOff>
    </xdr:from>
    <xdr:ext cx="469744" cy="259045"/>
    <xdr:sp macro="" textlink="">
      <xdr:nvSpPr>
        <xdr:cNvPr id="486" name="【認定こども園・幼稚園・保育所】&#10;一人当たり面積平均値テキスト">
          <a:extLst>
            <a:ext uri="{FF2B5EF4-FFF2-40B4-BE49-F238E27FC236}">
              <a16:creationId xmlns:a16="http://schemas.microsoft.com/office/drawing/2014/main" id="{AA82A0A5-107F-4431-9D41-A9C2AB3006B7}"/>
            </a:ext>
          </a:extLst>
        </xdr:cNvPr>
        <xdr:cNvSpPr txBox="1"/>
      </xdr:nvSpPr>
      <xdr:spPr>
        <a:xfrm>
          <a:off x="22199600" y="6522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156028</xdr:rowOff>
    </xdr:from>
    <xdr:to>
      <xdr:col>116</xdr:col>
      <xdr:colOff>114300</xdr:colOff>
      <xdr:row>39</xdr:row>
      <xdr:rowOff>86178</xdr:rowOff>
    </xdr:to>
    <xdr:sp macro="" textlink="">
      <xdr:nvSpPr>
        <xdr:cNvPr id="487" name="フローチャート: 判断 486">
          <a:extLst>
            <a:ext uri="{FF2B5EF4-FFF2-40B4-BE49-F238E27FC236}">
              <a16:creationId xmlns:a16="http://schemas.microsoft.com/office/drawing/2014/main" id="{706EB202-D64A-4A0A-AB6F-9175B843CBBC}"/>
            </a:ext>
          </a:extLst>
        </xdr:cNvPr>
        <xdr:cNvSpPr/>
      </xdr:nvSpPr>
      <xdr:spPr>
        <a:xfrm>
          <a:off x="22110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159294</xdr:rowOff>
    </xdr:from>
    <xdr:to>
      <xdr:col>112</xdr:col>
      <xdr:colOff>38100</xdr:colOff>
      <xdr:row>39</xdr:row>
      <xdr:rowOff>89444</xdr:rowOff>
    </xdr:to>
    <xdr:sp macro="" textlink="">
      <xdr:nvSpPr>
        <xdr:cNvPr id="488" name="フローチャート: 判断 487">
          <a:extLst>
            <a:ext uri="{FF2B5EF4-FFF2-40B4-BE49-F238E27FC236}">
              <a16:creationId xmlns:a16="http://schemas.microsoft.com/office/drawing/2014/main" id="{AEF10D76-1274-4E91-B430-8E3A5533C0D6}"/>
            </a:ext>
          </a:extLst>
        </xdr:cNvPr>
        <xdr:cNvSpPr/>
      </xdr:nvSpPr>
      <xdr:spPr>
        <a:xfrm>
          <a:off x="21272500" y="667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58057</xdr:rowOff>
    </xdr:from>
    <xdr:to>
      <xdr:col>107</xdr:col>
      <xdr:colOff>101600</xdr:colOff>
      <xdr:row>39</xdr:row>
      <xdr:rowOff>159657</xdr:rowOff>
    </xdr:to>
    <xdr:sp macro="" textlink="">
      <xdr:nvSpPr>
        <xdr:cNvPr id="489" name="フローチャート: 判断 488">
          <a:extLst>
            <a:ext uri="{FF2B5EF4-FFF2-40B4-BE49-F238E27FC236}">
              <a16:creationId xmlns:a16="http://schemas.microsoft.com/office/drawing/2014/main" id="{3CB0323C-B84A-44F5-893C-66B16256F101}"/>
            </a:ext>
          </a:extLst>
        </xdr:cNvPr>
        <xdr:cNvSpPr/>
      </xdr:nvSpPr>
      <xdr:spPr>
        <a:xfrm>
          <a:off x="20383500" y="674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85816</xdr:rowOff>
    </xdr:from>
    <xdr:to>
      <xdr:col>102</xdr:col>
      <xdr:colOff>165100</xdr:colOff>
      <xdr:row>40</xdr:row>
      <xdr:rowOff>15966</xdr:rowOff>
    </xdr:to>
    <xdr:sp macro="" textlink="">
      <xdr:nvSpPr>
        <xdr:cNvPr id="490" name="フローチャート: 判断 489">
          <a:extLst>
            <a:ext uri="{FF2B5EF4-FFF2-40B4-BE49-F238E27FC236}">
              <a16:creationId xmlns:a16="http://schemas.microsoft.com/office/drawing/2014/main" id="{188F94AA-BD0F-4105-8715-32BC9137DEDF}"/>
            </a:ext>
          </a:extLst>
        </xdr:cNvPr>
        <xdr:cNvSpPr/>
      </xdr:nvSpPr>
      <xdr:spPr>
        <a:xfrm>
          <a:off x="19494500" y="677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87449</xdr:rowOff>
    </xdr:from>
    <xdr:to>
      <xdr:col>98</xdr:col>
      <xdr:colOff>38100</xdr:colOff>
      <xdr:row>40</xdr:row>
      <xdr:rowOff>17599</xdr:rowOff>
    </xdr:to>
    <xdr:sp macro="" textlink="">
      <xdr:nvSpPr>
        <xdr:cNvPr id="491" name="フローチャート: 判断 490">
          <a:extLst>
            <a:ext uri="{FF2B5EF4-FFF2-40B4-BE49-F238E27FC236}">
              <a16:creationId xmlns:a16="http://schemas.microsoft.com/office/drawing/2014/main" id="{CF2393A6-8CEA-4B33-A606-1CAD4FA0A4FE}"/>
            </a:ext>
          </a:extLst>
        </xdr:cNvPr>
        <xdr:cNvSpPr/>
      </xdr:nvSpPr>
      <xdr:spPr>
        <a:xfrm>
          <a:off x="18605500" y="677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FBD70772-2C0C-4B10-B976-EE99BB387D6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B1F8F471-DC6C-41B8-9A4C-7D63D35858E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7E143BB4-EA71-47B3-B871-52F94586192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8E678A3F-8329-4C5B-B9D6-A1AB69AC366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4D3256C7-D8F0-4D71-AC29-483911102A6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139700</xdr:rowOff>
    </xdr:from>
    <xdr:to>
      <xdr:col>116</xdr:col>
      <xdr:colOff>114300</xdr:colOff>
      <xdr:row>40</xdr:row>
      <xdr:rowOff>69850</xdr:rowOff>
    </xdr:to>
    <xdr:sp macro="" textlink="">
      <xdr:nvSpPr>
        <xdr:cNvPr id="497" name="楕円 496">
          <a:extLst>
            <a:ext uri="{FF2B5EF4-FFF2-40B4-BE49-F238E27FC236}">
              <a16:creationId xmlns:a16="http://schemas.microsoft.com/office/drawing/2014/main" id="{8D233109-D87E-4E12-8B68-E4B6D381B542}"/>
            </a:ext>
          </a:extLst>
        </xdr:cNvPr>
        <xdr:cNvSpPr/>
      </xdr:nvSpPr>
      <xdr:spPr>
        <a:xfrm>
          <a:off x="221107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118127</xdr:rowOff>
    </xdr:from>
    <xdr:ext cx="469744" cy="259045"/>
    <xdr:sp macro="" textlink="">
      <xdr:nvSpPr>
        <xdr:cNvPr id="498" name="【認定こども園・幼稚園・保育所】&#10;一人当たり面積該当値テキスト">
          <a:extLst>
            <a:ext uri="{FF2B5EF4-FFF2-40B4-BE49-F238E27FC236}">
              <a16:creationId xmlns:a16="http://schemas.microsoft.com/office/drawing/2014/main" id="{E5F7BFF7-0550-40CC-87B2-FC9ED2C7E100}"/>
            </a:ext>
          </a:extLst>
        </xdr:cNvPr>
        <xdr:cNvSpPr txBox="1"/>
      </xdr:nvSpPr>
      <xdr:spPr>
        <a:xfrm>
          <a:off x="22199600"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151130</xdr:rowOff>
    </xdr:from>
    <xdr:to>
      <xdr:col>112</xdr:col>
      <xdr:colOff>38100</xdr:colOff>
      <xdr:row>40</xdr:row>
      <xdr:rowOff>81280</xdr:rowOff>
    </xdr:to>
    <xdr:sp macro="" textlink="">
      <xdr:nvSpPr>
        <xdr:cNvPr id="499" name="楕円 498">
          <a:extLst>
            <a:ext uri="{FF2B5EF4-FFF2-40B4-BE49-F238E27FC236}">
              <a16:creationId xmlns:a16="http://schemas.microsoft.com/office/drawing/2014/main" id="{2D647754-9DAB-4C13-A5F4-C268AD6CD5F1}"/>
            </a:ext>
          </a:extLst>
        </xdr:cNvPr>
        <xdr:cNvSpPr/>
      </xdr:nvSpPr>
      <xdr:spPr>
        <a:xfrm>
          <a:off x="21272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19050</xdr:rowOff>
    </xdr:from>
    <xdr:to>
      <xdr:col>116</xdr:col>
      <xdr:colOff>63500</xdr:colOff>
      <xdr:row>40</xdr:row>
      <xdr:rowOff>30480</xdr:rowOff>
    </xdr:to>
    <xdr:cxnSp macro="">
      <xdr:nvCxnSpPr>
        <xdr:cNvPr id="500" name="直線コネクタ 499">
          <a:extLst>
            <a:ext uri="{FF2B5EF4-FFF2-40B4-BE49-F238E27FC236}">
              <a16:creationId xmlns:a16="http://schemas.microsoft.com/office/drawing/2014/main" id="{34AE081F-CC57-41F5-83DE-E89E156BFA22}"/>
            </a:ext>
          </a:extLst>
        </xdr:cNvPr>
        <xdr:cNvCxnSpPr/>
      </xdr:nvCxnSpPr>
      <xdr:spPr>
        <a:xfrm flipV="1">
          <a:off x="21323300" y="68770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159294</xdr:rowOff>
    </xdr:from>
    <xdr:to>
      <xdr:col>107</xdr:col>
      <xdr:colOff>101600</xdr:colOff>
      <xdr:row>40</xdr:row>
      <xdr:rowOff>89444</xdr:rowOff>
    </xdr:to>
    <xdr:sp macro="" textlink="">
      <xdr:nvSpPr>
        <xdr:cNvPr id="501" name="楕円 500">
          <a:extLst>
            <a:ext uri="{FF2B5EF4-FFF2-40B4-BE49-F238E27FC236}">
              <a16:creationId xmlns:a16="http://schemas.microsoft.com/office/drawing/2014/main" id="{F6A5A05B-EF55-46C2-8184-DDB0D3B8230A}"/>
            </a:ext>
          </a:extLst>
        </xdr:cNvPr>
        <xdr:cNvSpPr/>
      </xdr:nvSpPr>
      <xdr:spPr>
        <a:xfrm>
          <a:off x="20383500" y="684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30480</xdr:rowOff>
    </xdr:from>
    <xdr:to>
      <xdr:col>111</xdr:col>
      <xdr:colOff>177800</xdr:colOff>
      <xdr:row>40</xdr:row>
      <xdr:rowOff>38644</xdr:rowOff>
    </xdr:to>
    <xdr:cxnSp macro="">
      <xdr:nvCxnSpPr>
        <xdr:cNvPr id="502" name="直線コネクタ 501">
          <a:extLst>
            <a:ext uri="{FF2B5EF4-FFF2-40B4-BE49-F238E27FC236}">
              <a16:creationId xmlns:a16="http://schemas.microsoft.com/office/drawing/2014/main" id="{FA4A3335-B761-4C7A-B502-C26BF89F5862}"/>
            </a:ext>
          </a:extLst>
        </xdr:cNvPr>
        <xdr:cNvCxnSpPr/>
      </xdr:nvCxnSpPr>
      <xdr:spPr>
        <a:xfrm flipV="1">
          <a:off x="20434300" y="688848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167459</xdr:rowOff>
    </xdr:from>
    <xdr:to>
      <xdr:col>102</xdr:col>
      <xdr:colOff>165100</xdr:colOff>
      <xdr:row>40</xdr:row>
      <xdr:rowOff>97609</xdr:rowOff>
    </xdr:to>
    <xdr:sp macro="" textlink="">
      <xdr:nvSpPr>
        <xdr:cNvPr id="503" name="楕円 502">
          <a:extLst>
            <a:ext uri="{FF2B5EF4-FFF2-40B4-BE49-F238E27FC236}">
              <a16:creationId xmlns:a16="http://schemas.microsoft.com/office/drawing/2014/main" id="{5FB101D1-E60F-4EE0-AC2E-5035624766BC}"/>
            </a:ext>
          </a:extLst>
        </xdr:cNvPr>
        <xdr:cNvSpPr/>
      </xdr:nvSpPr>
      <xdr:spPr>
        <a:xfrm>
          <a:off x="19494500" y="685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38644</xdr:rowOff>
    </xdr:from>
    <xdr:to>
      <xdr:col>107</xdr:col>
      <xdr:colOff>50800</xdr:colOff>
      <xdr:row>40</xdr:row>
      <xdr:rowOff>46809</xdr:rowOff>
    </xdr:to>
    <xdr:cxnSp macro="">
      <xdr:nvCxnSpPr>
        <xdr:cNvPr id="504" name="直線コネクタ 503">
          <a:extLst>
            <a:ext uri="{FF2B5EF4-FFF2-40B4-BE49-F238E27FC236}">
              <a16:creationId xmlns:a16="http://schemas.microsoft.com/office/drawing/2014/main" id="{799A8F14-8378-4567-9366-C4723E729478}"/>
            </a:ext>
          </a:extLst>
        </xdr:cNvPr>
        <xdr:cNvCxnSpPr/>
      </xdr:nvCxnSpPr>
      <xdr:spPr>
        <a:xfrm flipV="1">
          <a:off x="19545300" y="6896644"/>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4173</xdr:rowOff>
    </xdr:from>
    <xdr:to>
      <xdr:col>98</xdr:col>
      <xdr:colOff>38100</xdr:colOff>
      <xdr:row>40</xdr:row>
      <xdr:rowOff>105773</xdr:rowOff>
    </xdr:to>
    <xdr:sp macro="" textlink="">
      <xdr:nvSpPr>
        <xdr:cNvPr id="505" name="楕円 504">
          <a:extLst>
            <a:ext uri="{FF2B5EF4-FFF2-40B4-BE49-F238E27FC236}">
              <a16:creationId xmlns:a16="http://schemas.microsoft.com/office/drawing/2014/main" id="{255BC047-DC78-4597-BB41-A0AEC58B382C}"/>
            </a:ext>
          </a:extLst>
        </xdr:cNvPr>
        <xdr:cNvSpPr/>
      </xdr:nvSpPr>
      <xdr:spPr>
        <a:xfrm>
          <a:off x="18605500" y="686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46809</xdr:rowOff>
    </xdr:from>
    <xdr:to>
      <xdr:col>102</xdr:col>
      <xdr:colOff>114300</xdr:colOff>
      <xdr:row>40</xdr:row>
      <xdr:rowOff>54973</xdr:rowOff>
    </xdr:to>
    <xdr:cxnSp macro="">
      <xdr:nvCxnSpPr>
        <xdr:cNvPr id="506" name="直線コネクタ 505">
          <a:extLst>
            <a:ext uri="{FF2B5EF4-FFF2-40B4-BE49-F238E27FC236}">
              <a16:creationId xmlns:a16="http://schemas.microsoft.com/office/drawing/2014/main" id="{199E15F9-CD44-457E-B278-AA4A1E249638}"/>
            </a:ext>
          </a:extLst>
        </xdr:cNvPr>
        <xdr:cNvCxnSpPr/>
      </xdr:nvCxnSpPr>
      <xdr:spPr>
        <a:xfrm flipV="1">
          <a:off x="18656300" y="690480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105971</xdr:rowOff>
    </xdr:from>
    <xdr:ext cx="469744" cy="259045"/>
    <xdr:sp macro="" textlink="">
      <xdr:nvSpPr>
        <xdr:cNvPr id="507" name="n_1aveValue【認定こども園・幼稚園・保育所】&#10;一人当たり面積">
          <a:extLst>
            <a:ext uri="{FF2B5EF4-FFF2-40B4-BE49-F238E27FC236}">
              <a16:creationId xmlns:a16="http://schemas.microsoft.com/office/drawing/2014/main" id="{D980C67A-9025-4917-B2EE-A5DAC314429B}"/>
            </a:ext>
          </a:extLst>
        </xdr:cNvPr>
        <xdr:cNvSpPr txBox="1"/>
      </xdr:nvSpPr>
      <xdr:spPr>
        <a:xfrm>
          <a:off x="21075727" y="644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4734</xdr:rowOff>
    </xdr:from>
    <xdr:ext cx="469744" cy="259045"/>
    <xdr:sp macro="" textlink="">
      <xdr:nvSpPr>
        <xdr:cNvPr id="508" name="n_2aveValue【認定こども園・幼稚園・保育所】&#10;一人当たり面積">
          <a:extLst>
            <a:ext uri="{FF2B5EF4-FFF2-40B4-BE49-F238E27FC236}">
              <a16:creationId xmlns:a16="http://schemas.microsoft.com/office/drawing/2014/main" id="{E661CFF5-6031-4038-B417-1A121B564139}"/>
            </a:ext>
          </a:extLst>
        </xdr:cNvPr>
        <xdr:cNvSpPr txBox="1"/>
      </xdr:nvSpPr>
      <xdr:spPr>
        <a:xfrm>
          <a:off x="20199427" y="6519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32493</xdr:rowOff>
    </xdr:from>
    <xdr:ext cx="469744" cy="259045"/>
    <xdr:sp macro="" textlink="">
      <xdr:nvSpPr>
        <xdr:cNvPr id="509" name="n_3aveValue【認定こども園・幼稚園・保育所】&#10;一人当たり面積">
          <a:extLst>
            <a:ext uri="{FF2B5EF4-FFF2-40B4-BE49-F238E27FC236}">
              <a16:creationId xmlns:a16="http://schemas.microsoft.com/office/drawing/2014/main" id="{7DD32218-1CD7-4381-B9D4-5BB3E30440C6}"/>
            </a:ext>
          </a:extLst>
        </xdr:cNvPr>
        <xdr:cNvSpPr txBox="1"/>
      </xdr:nvSpPr>
      <xdr:spPr>
        <a:xfrm>
          <a:off x="19310427" y="654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34126</xdr:rowOff>
    </xdr:from>
    <xdr:ext cx="469744" cy="259045"/>
    <xdr:sp macro="" textlink="">
      <xdr:nvSpPr>
        <xdr:cNvPr id="510" name="n_4aveValue【認定こども園・幼稚園・保育所】&#10;一人当たり面積">
          <a:extLst>
            <a:ext uri="{FF2B5EF4-FFF2-40B4-BE49-F238E27FC236}">
              <a16:creationId xmlns:a16="http://schemas.microsoft.com/office/drawing/2014/main" id="{4A040771-FA5A-4DD2-ADED-C3DD34B23C3C}"/>
            </a:ext>
          </a:extLst>
        </xdr:cNvPr>
        <xdr:cNvSpPr txBox="1"/>
      </xdr:nvSpPr>
      <xdr:spPr>
        <a:xfrm>
          <a:off x="18421427" y="654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72407</xdr:rowOff>
    </xdr:from>
    <xdr:ext cx="469744" cy="259045"/>
    <xdr:sp macro="" textlink="">
      <xdr:nvSpPr>
        <xdr:cNvPr id="511" name="n_1mainValue【認定こども園・幼稚園・保育所】&#10;一人当たり面積">
          <a:extLst>
            <a:ext uri="{FF2B5EF4-FFF2-40B4-BE49-F238E27FC236}">
              <a16:creationId xmlns:a16="http://schemas.microsoft.com/office/drawing/2014/main" id="{9A42E2F9-4477-40D7-A6EA-EEC153D24C3C}"/>
            </a:ext>
          </a:extLst>
        </xdr:cNvPr>
        <xdr:cNvSpPr txBox="1"/>
      </xdr:nvSpPr>
      <xdr:spPr>
        <a:xfrm>
          <a:off x="210757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80571</xdr:rowOff>
    </xdr:from>
    <xdr:ext cx="469744" cy="259045"/>
    <xdr:sp macro="" textlink="">
      <xdr:nvSpPr>
        <xdr:cNvPr id="512" name="n_2mainValue【認定こども園・幼稚園・保育所】&#10;一人当たり面積">
          <a:extLst>
            <a:ext uri="{FF2B5EF4-FFF2-40B4-BE49-F238E27FC236}">
              <a16:creationId xmlns:a16="http://schemas.microsoft.com/office/drawing/2014/main" id="{CEA183FB-108E-49CB-BDEE-416420A2312C}"/>
            </a:ext>
          </a:extLst>
        </xdr:cNvPr>
        <xdr:cNvSpPr txBox="1"/>
      </xdr:nvSpPr>
      <xdr:spPr>
        <a:xfrm>
          <a:off x="20199427" y="693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88736</xdr:rowOff>
    </xdr:from>
    <xdr:ext cx="469744" cy="259045"/>
    <xdr:sp macro="" textlink="">
      <xdr:nvSpPr>
        <xdr:cNvPr id="513" name="n_3mainValue【認定こども園・幼稚園・保育所】&#10;一人当たり面積">
          <a:extLst>
            <a:ext uri="{FF2B5EF4-FFF2-40B4-BE49-F238E27FC236}">
              <a16:creationId xmlns:a16="http://schemas.microsoft.com/office/drawing/2014/main" id="{F797A7D0-6291-46C0-8A42-A08580BA12F2}"/>
            </a:ext>
          </a:extLst>
        </xdr:cNvPr>
        <xdr:cNvSpPr txBox="1"/>
      </xdr:nvSpPr>
      <xdr:spPr>
        <a:xfrm>
          <a:off x="19310427" y="694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96900</xdr:rowOff>
    </xdr:from>
    <xdr:ext cx="469744" cy="259045"/>
    <xdr:sp macro="" textlink="">
      <xdr:nvSpPr>
        <xdr:cNvPr id="514" name="n_4mainValue【認定こども園・幼稚園・保育所】&#10;一人当たり面積">
          <a:extLst>
            <a:ext uri="{FF2B5EF4-FFF2-40B4-BE49-F238E27FC236}">
              <a16:creationId xmlns:a16="http://schemas.microsoft.com/office/drawing/2014/main" id="{FF815429-C8B7-46DE-A0C2-78A38D89C778}"/>
            </a:ext>
          </a:extLst>
        </xdr:cNvPr>
        <xdr:cNvSpPr txBox="1"/>
      </xdr:nvSpPr>
      <xdr:spPr>
        <a:xfrm>
          <a:off x="18421427" y="695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5" name="正方形/長方形 514">
          <a:extLst>
            <a:ext uri="{FF2B5EF4-FFF2-40B4-BE49-F238E27FC236}">
              <a16:creationId xmlns:a16="http://schemas.microsoft.com/office/drawing/2014/main" id="{389FF1A3-84D4-41BF-86AA-1E457A3BC7B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6" name="正方形/長方形 515">
          <a:extLst>
            <a:ext uri="{FF2B5EF4-FFF2-40B4-BE49-F238E27FC236}">
              <a16:creationId xmlns:a16="http://schemas.microsoft.com/office/drawing/2014/main" id="{3C551C00-8655-469F-91F1-BE5525B7C27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7" name="正方形/長方形 516">
          <a:extLst>
            <a:ext uri="{FF2B5EF4-FFF2-40B4-BE49-F238E27FC236}">
              <a16:creationId xmlns:a16="http://schemas.microsoft.com/office/drawing/2014/main" id="{2621A2F3-8B02-45BD-ACC6-116BEC2F82A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8" name="正方形/長方形 517">
          <a:extLst>
            <a:ext uri="{FF2B5EF4-FFF2-40B4-BE49-F238E27FC236}">
              <a16:creationId xmlns:a16="http://schemas.microsoft.com/office/drawing/2014/main" id="{CBB5091C-BD79-4495-87F8-DEA14B4267A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9" name="正方形/長方形 518">
          <a:extLst>
            <a:ext uri="{FF2B5EF4-FFF2-40B4-BE49-F238E27FC236}">
              <a16:creationId xmlns:a16="http://schemas.microsoft.com/office/drawing/2014/main" id="{FC87CBCB-62E6-4A07-9A27-0F22D252C65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0" name="正方形/長方形 519">
          <a:extLst>
            <a:ext uri="{FF2B5EF4-FFF2-40B4-BE49-F238E27FC236}">
              <a16:creationId xmlns:a16="http://schemas.microsoft.com/office/drawing/2014/main" id="{64D28012-7CD9-4500-9C53-2E759B13CD8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1" name="正方形/長方形 520">
          <a:extLst>
            <a:ext uri="{FF2B5EF4-FFF2-40B4-BE49-F238E27FC236}">
              <a16:creationId xmlns:a16="http://schemas.microsoft.com/office/drawing/2014/main" id="{CBFC7F10-88B9-4631-8392-35A00B72A23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2" name="正方形/長方形 521">
          <a:extLst>
            <a:ext uri="{FF2B5EF4-FFF2-40B4-BE49-F238E27FC236}">
              <a16:creationId xmlns:a16="http://schemas.microsoft.com/office/drawing/2014/main" id="{FAB9064E-49AD-4A53-A167-0EEFEF9F77B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3" name="テキスト ボックス 522">
          <a:extLst>
            <a:ext uri="{FF2B5EF4-FFF2-40B4-BE49-F238E27FC236}">
              <a16:creationId xmlns:a16="http://schemas.microsoft.com/office/drawing/2014/main" id="{9870B534-FFC0-41C0-AB20-D6F45822C53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4" name="直線コネクタ 523">
          <a:extLst>
            <a:ext uri="{FF2B5EF4-FFF2-40B4-BE49-F238E27FC236}">
              <a16:creationId xmlns:a16="http://schemas.microsoft.com/office/drawing/2014/main" id="{EE3F2BC8-D0E2-4384-BFBF-FB256BC8993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5" name="テキスト ボックス 524">
          <a:extLst>
            <a:ext uri="{FF2B5EF4-FFF2-40B4-BE49-F238E27FC236}">
              <a16:creationId xmlns:a16="http://schemas.microsoft.com/office/drawing/2014/main" id="{A67638C6-CFF7-4F56-B7B2-EC0E0EA4BFC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6" name="直線コネクタ 525">
          <a:extLst>
            <a:ext uri="{FF2B5EF4-FFF2-40B4-BE49-F238E27FC236}">
              <a16:creationId xmlns:a16="http://schemas.microsoft.com/office/drawing/2014/main" id="{9D538CA7-5CA5-412A-9597-E9FA15E40E32}"/>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7" name="テキスト ボックス 526">
          <a:extLst>
            <a:ext uri="{FF2B5EF4-FFF2-40B4-BE49-F238E27FC236}">
              <a16:creationId xmlns:a16="http://schemas.microsoft.com/office/drawing/2014/main" id="{949A4902-03F1-4751-AAC1-D1E683916015}"/>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8" name="直線コネクタ 527">
          <a:extLst>
            <a:ext uri="{FF2B5EF4-FFF2-40B4-BE49-F238E27FC236}">
              <a16:creationId xmlns:a16="http://schemas.microsoft.com/office/drawing/2014/main" id="{A5FE55A4-1A11-4E37-80D9-6EC7637DABF9}"/>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9" name="テキスト ボックス 528">
          <a:extLst>
            <a:ext uri="{FF2B5EF4-FFF2-40B4-BE49-F238E27FC236}">
              <a16:creationId xmlns:a16="http://schemas.microsoft.com/office/drawing/2014/main" id="{A59F6333-7649-4B3B-9080-02DCA43A116C}"/>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0" name="直線コネクタ 529">
          <a:extLst>
            <a:ext uri="{FF2B5EF4-FFF2-40B4-BE49-F238E27FC236}">
              <a16:creationId xmlns:a16="http://schemas.microsoft.com/office/drawing/2014/main" id="{4173D3D9-947F-4932-9908-C9CEEF57D975}"/>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1" name="テキスト ボックス 530">
          <a:extLst>
            <a:ext uri="{FF2B5EF4-FFF2-40B4-BE49-F238E27FC236}">
              <a16:creationId xmlns:a16="http://schemas.microsoft.com/office/drawing/2014/main" id="{40EE4DB2-82A8-4BD8-A83A-6FB55CF65343}"/>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2" name="直線コネクタ 531">
          <a:extLst>
            <a:ext uri="{FF2B5EF4-FFF2-40B4-BE49-F238E27FC236}">
              <a16:creationId xmlns:a16="http://schemas.microsoft.com/office/drawing/2014/main" id="{BBC2CCA8-AD89-45EA-85D1-ED1374E705CB}"/>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3" name="テキスト ボックス 532">
          <a:extLst>
            <a:ext uri="{FF2B5EF4-FFF2-40B4-BE49-F238E27FC236}">
              <a16:creationId xmlns:a16="http://schemas.microsoft.com/office/drawing/2014/main" id="{D5DF6B77-37CB-4727-B090-90A6453CD3CC}"/>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4" name="直線コネクタ 533">
          <a:extLst>
            <a:ext uri="{FF2B5EF4-FFF2-40B4-BE49-F238E27FC236}">
              <a16:creationId xmlns:a16="http://schemas.microsoft.com/office/drawing/2014/main" id="{8ABB9EE0-EF74-43E0-9FC3-70F8734D6D99}"/>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5" name="テキスト ボックス 534">
          <a:extLst>
            <a:ext uri="{FF2B5EF4-FFF2-40B4-BE49-F238E27FC236}">
              <a16:creationId xmlns:a16="http://schemas.microsoft.com/office/drawing/2014/main" id="{3999B0B8-9150-4170-85C5-3BDCC39463AA}"/>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6" name="直線コネクタ 535">
          <a:extLst>
            <a:ext uri="{FF2B5EF4-FFF2-40B4-BE49-F238E27FC236}">
              <a16:creationId xmlns:a16="http://schemas.microsoft.com/office/drawing/2014/main" id="{61677F28-8E74-401D-ADC5-31C23D1576A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7" name="テキスト ボックス 536">
          <a:extLst>
            <a:ext uri="{FF2B5EF4-FFF2-40B4-BE49-F238E27FC236}">
              <a16:creationId xmlns:a16="http://schemas.microsoft.com/office/drawing/2014/main" id="{CED39743-90AC-49C9-A83A-6E4B4ABE4755}"/>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8" name="【学校施設】&#10;有形固定資産減価償却率グラフ枠">
          <a:extLst>
            <a:ext uri="{FF2B5EF4-FFF2-40B4-BE49-F238E27FC236}">
              <a16:creationId xmlns:a16="http://schemas.microsoft.com/office/drawing/2014/main" id="{2579B9B9-1AC9-4FFD-8B32-09DBC517E71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116205</xdr:rowOff>
    </xdr:to>
    <xdr:cxnSp macro="">
      <xdr:nvCxnSpPr>
        <xdr:cNvPr id="539" name="直線コネクタ 538">
          <a:extLst>
            <a:ext uri="{FF2B5EF4-FFF2-40B4-BE49-F238E27FC236}">
              <a16:creationId xmlns:a16="http://schemas.microsoft.com/office/drawing/2014/main" id="{DF27F9A0-DBB7-41CF-9A49-3888E7AAC248}"/>
            </a:ext>
          </a:extLst>
        </xdr:cNvPr>
        <xdr:cNvCxnSpPr/>
      </xdr:nvCxnSpPr>
      <xdr:spPr>
        <a:xfrm flipV="1">
          <a:off x="16318864" y="9452610"/>
          <a:ext cx="0" cy="1464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120032</xdr:rowOff>
    </xdr:from>
    <xdr:ext cx="405111" cy="259045"/>
    <xdr:sp macro="" textlink="">
      <xdr:nvSpPr>
        <xdr:cNvPr id="540" name="【学校施設】&#10;有形固定資産減価償却率最小値テキスト">
          <a:extLst>
            <a:ext uri="{FF2B5EF4-FFF2-40B4-BE49-F238E27FC236}">
              <a16:creationId xmlns:a16="http://schemas.microsoft.com/office/drawing/2014/main" id="{15596812-AA0C-4CCA-831E-675454123720}"/>
            </a:ext>
          </a:extLst>
        </xdr:cNvPr>
        <xdr:cNvSpPr txBox="1"/>
      </xdr:nvSpPr>
      <xdr:spPr>
        <a:xfrm>
          <a:off x="16357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116205</xdr:rowOff>
    </xdr:from>
    <xdr:to>
      <xdr:col>86</xdr:col>
      <xdr:colOff>25400</xdr:colOff>
      <xdr:row>63</xdr:row>
      <xdr:rowOff>116205</xdr:rowOff>
    </xdr:to>
    <xdr:cxnSp macro="">
      <xdr:nvCxnSpPr>
        <xdr:cNvPr id="541" name="直線コネクタ 540">
          <a:extLst>
            <a:ext uri="{FF2B5EF4-FFF2-40B4-BE49-F238E27FC236}">
              <a16:creationId xmlns:a16="http://schemas.microsoft.com/office/drawing/2014/main" id="{A19A0D51-99C8-457B-9E95-2AE27AFFF75C}"/>
            </a:ext>
          </a:extLst>
        </xdr:cNvPr>
        <xdr:cNvCxnSpPr/>
      </xdr:nvCxnSpPr>
      <xdr:spPr>
        <a:xfrm>
          <a:off x="16230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542" name="【学校施設】&#10;有形固定資産減価償却率最大値テキスト">
          <a:extLst>
            <a:ext uri="{FF2B5EF4-FFF2-40B4-BE49-F238E27FC236}">
              <a16:creationId xmlns:a16="http://schemas.microsoft.com/office/drawing/2014/main" id="{E37639E0-5673-4866-A077-AB9D51B38EAC}"/>
            </a:ext>
          </a:extLst>
        </xdr:cNvPr>
        <xdr:cNvSpPr txBox="1"/>
      </xdr:nvSpPr>
      <xdr:spPr>
        <a:xfrm>
          <a:off x="16357600" y="922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543" name="直線コネクタ 542">
          <a:extLst>
            <a:ext uri="{FF2B5EF4-FFF2-40B4-BE49-F238E27FC236}">
              <a16:creationId xmlns:a16="http://schemas.microsoft.com/office/drawing/2014/main" id="{73CFE092-1CC7-4AFF-8730-3B9C55DDF8CB}"/>
            </a:ext>
          </a:extLst>
        </xdr:cNvPr>
        <xdr:cNvCxnSpPr/>
      </xdr:nvCxnSpPr>
      <xdr:spPr>
        <a:xfrm>
          <a:off x="16230600" y="945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131462</xdr:rowOff>
    </xdr:from>
    <xdr:ext cx="405111" cy="259045"/>
    <xdr:sp macro="" textlink="">
      <xdr:nvSpPr>
        <xdr:cNvPr id="544" name="【学校施設】&#10;有形固定資産減価償却率平均値テキスト">
          <a:extLst>
            <a:ext uri="{FF2B5EF4-FFF2-40B4-BE49-F238E27FC236}">
              <a16:creationId xmlns:a16="http://schemas.microsoft.com/office/drawing/2014/main" id="{CB5DA10D-6574-4426-BE32-A33D0DFD4990}"/>
            </a:ext>
          </a:extLst>
        </xdr:cNvPr>
        <xdr:cNvSpPr txBox="1"/>
      </xdr:nvSpPr>
      <xdr:spPr>
        <a:xfrm>
          <a:off x="16357600" y="10247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545" name="フローチャート: 判断 544">
          <a:extLst>
            <a:ext uri="{FF2B5EF4-FFF2-40B4-BE49-F238E27FC236}">
              <a16:creationId xmlns:a16="http://schemas.microsoft.com/office/drawing/2014/main" id="{ECC74F73-431D-41C5-9B52-67C52C865483}"/>
            </a:ext>
          </a:extLst>
        </xdr:cNvPr>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2540</xdr:rowOff>
    </xdr:from>
    <xdr:to>
      <xdr:col>81</xdr:col>
      <xdr:colOff>101600</xdr:colOff>
      <xdr:row>60</xdr:row>
      <xdr:rowOff>104140</xdr:rowOff>
    </xdr:to>
    <xdr:sp macro="" textlink="">
      <xdr:nvSpPr>
        <xdr:cNvPr id="546" name="フローチャート: 判断 545">
          <a:extLst>
            <a:ext uri="{FF2B5EF4-FFF2-40B4-BE49-F238E27FC236}">
              <a16:creationId xmlns:a16="http://schemas.microsoft.com/office/drawing/2014/main" id="{760B6F2C-0C25-4EA3-B7E7-38BFB21B492F}"/>
            </a:ext>
          </a:extLst>
        </xdr:cNvPr>
        <xdr:cNvSpPr/>
      </xdr:nvSpPr>
      <xdr:spPr>
        <a:xfrm>
          <a:off x="15430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120650</xdr:rowOff>
    </xdr:from>
    <xdr:to>
      <xdr:col>76</xdr:col>
      <xdr:colOff>165100</xdr:colOff>
      <xdr:row>60</xdr:row>
      <xdr:rowOff>50800</xdr:rowOff>
    </xdr:to>
    <xdr:sp macro="" textlink="">
      <xdr:nvSpPr>
        <xdr:cNvPr id="547" name="フローチャート: 判断 546">
          <a:extLst>
            <a:ext uri="{FF2B5EF4-FFF2-40B4-BE49-F238E27FC236}">
              <a16:creationId xmlns:a16="http://schemas.microsoft.com/office/drawing/2014/main" id="{EEE747AE-F70A-45CD-B988-5E9528F98B9F}"/>
            </a:ext>
          </a:extLst>
        </xdr:cNvPr>
        <xdr:cNvSpPr/>
      </xdr:nvSpPr>
      <xdr:spPr>
        <a:xfrm>
          <a:off x="14541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548" name="フローチャート: 判断 547">
          <a:extLst>
            <a:ext uri="{FF2B5EF4-FFF2-40B4-BE49-F238E27FC236}">
              <a16:creationId xmlns:a16="http://schemas.microsoft.com/office/drawing/2014/main" id="{28FD4821-733B-4D03-BE84-6B6591854FAD}"/>
            </a:ext>
          </a:extLst>
        </xdr:cNvPr>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36830</xdr:rowOff>
    </xdr:from>
    <xdr:to>
      <xdr:col>67</xdr:col>
      <xdr:colOff>101600</xdr:colOff>
      <xdr:row>59</xdr:row>
      <xdr:rowOff>138430</xdr:rowOff>
    </xdr:to>
    <xdr:sp macro="" textlink="">
      <xdr:nvSpPr>
        <xdr:cNvPr id="549" name="フローチャート: 判断 548">
          <a:extLst>
            <a:ext uri="{FF2B5EF4-FFF2-40B4-BE49-F238E27FC236}">
              <a16:creationId xmlns:a16="http://schemas.microsoft.com/office/drawing/2014/main" id="{EBE71877-FC61-411C-890F-0DBC85D35735}"/>
            </a:ext>
          </a:extLst>
        </xdr:cNvPr>
        <xdr:cNvSpPr/>
      </xdr:nvSpPr>
      <xdr:spPr>
        <a:xfrm>
          <a:off x="127635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2993FBF7-1F52-42D4-8D67-CEB53ABC5B8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5D604DEF-6C61-40A7-9C0A-3A7CD9E082D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2A99CCB5-3685-481B-BDC2-7531617AB47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4EA94D91-1544-490A-A109-5A00E697307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99452C41-74DA-4E76-A64A-532D989C615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153035</xdr:rowOff>
    </xdr:from>
    <xdr:to>
      <xdr:col>85</xdr:col>
      <xdr:colOff>177800</xdr:colOff>
      <xdr:row>58</xdr:row>
      <xdr:rowOff>83185</xdr:rowOff>
    </xdr:to>
    <xdr:sp macro="" textlink="">
      <xdr:nvSpPr>
        <xdr:cNvPr id="555" name="楕円 554">
          <a:extLst>
            <a:ext uri="{FF2B5EF4-FFF2-40B4-BE49-F238E27FC236}">
              <a16:creationId xmlns:a16="http://schemas.microsoft.com/office/drawing/2014/main" id="{4AF6E6FD-D1B5-4695-B4D5-F4CE3DC86F65}"/>
            </a:ext>
          </a:extLst>
        </xdr:cNvPr>
        <xdr:cNvSpPr/>
      </xdr:nvSpPr>
      <xdr:spPr>
        <a:xfrm>
          <a:off x="16268700" y="992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4462</xdr:rowOff>
    </xdr:from>
    <xdr:ext cx="405111" cy="259045"/>
    <xdr:sp macro="" textlink="">
      <xdr:nvSpPr>
        <xdr:cNvPr id="556" name="【学校施設】&#10;有形固定資産減価償却率該当値テキスト">
          <a:extLst>
            <a:ext uri="{FF2B5EF4-FFF2-40B4-BE49-F238E27FC236}">
              <a16:creationId xmlns:a16="http://schemas.microsoft.com/office/drawing/2014/main" id="{13FCB5B3-2AC2-4CE1-81BB-7408D2FE2C09}"/>
            </a:ext>
          </a:extLst>
        </xdr:cNvPr>
        <xdr:cNvSpPr txBox="1"/>
      </xdr:nvSpPr>
      <xdr:spPr>
        <a:xfrm>
          <a:off x="16357600" y="977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124460</xdr:rowOff>
    </xdr:from>
    <xdr:to>
      <xdr:col>81</xdr:col>
      <xdr:colOff>101600</xdr:colOff>
      <xdr:row>58</xdr:row>
      <xdr:rowOff>54610</xdr:rowOff>
    </xdr:to>
    <xdr:sp macro="" textlink="">
      <xdr:nvSpPr>
        <xdr:cNvPr id="557" name="楕円 556">
          <a:extLst>
            <a:ext uri="{FF2B5EF4-FFF2-40B4-BE49-F238E27FC236}">
              <a16:creationId xmlns:a16="http://schemas.microsoft.com/office/drawing/2014/main" id="{D9C03B47-1D74-4CC7-8909-965075363A16}"/>
            </a:ext>
          </a:extLst>
        </xdr:cNvPr>
        <xdr:cNvSpPr/>
      </xdr:nvSpPr>
      <xdr:spPr>
        <a:xfrm>
          <a:off x="15430500" y="989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3810</xdr:rowOff>
    </xdr:from>
    <xdr:to>
      <xdr:col>85</xdr:col>
      <xdr:colOff>127000</xdr:colOff>
      <xdr:row>58</xdr:row>
      <xdr:rowOff>32385</xdr:rowOff>
    </xdr:to>
    <xdr:cxnSp macro="">
      <xdr:nvCxnSpPr>
        <xdr:cNvPr id="558" name="直線コネクタ 557">
          <a:extLst>
            <a:ext uri="{FF2B5EF4-FFF2-40B4-BE49-F238E27FC236}">
              <a16:creationId xmlns:a16="http://schemas.microsoft.com/office/drawing/2014/main" id="{34658F1B-D36B-420B-8BEE-11AE57B11028}"/>
            </a:ext>
          </a:extLst>
        </xdr:cNvPr>
        <xdr:cNvCxnSpPr/>
      </xdr:nvCxnSpPr>
      <xdr:spPr>
        <a:xfrm>
          <a:off x="15481300" y="994791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141605</xdr:rowOff>
    </xdr:from>
    <xdr:to>
      <xdr:col>76</xdr:col>
      <xdr:colOff>165100</xdr:colOff>
      <xdr:row>59</xdr:row>
      <xdr:rowOff>71755</xdr:rowOff>
    </xdr:to>
    <xdr:sp macro="" textlink="">
      <xdr:nvSpPr>
        <xdr:cNvPr id="559" name="楕円 558">
          <a:extLst>
            <a:ext uri="{FF2B5EF4-FFF2-40B4-BE49-F238E27FC236}">
              <a16:creationId xmlns:a16="http://schemas.microsoft.com/office/drawing/2014/main" id="{CEE288DB-8C58-4962-9696-FD6ACD8BAA0C}"/>
            </a:ext>
          </a:extLst>
        </xdr:cNvPr>
        <xdr:cNvSpPr/>
      </xdr:nvSpPr>
      <xdr:spPr>
        <a:xfrm>
          <a:off x="14541500" y="100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3810</xdr:rowOff>
    </xdr:from>
    <xdr:to>
      <xdr:col>81</xdr:col>
      <xdr:colOff>50800</xdr:colOff>
      <xdr:row>59</xdr:row>
      <xdr:rowOff>20955</xdr:rowOff>
    </xdr:to>
    <xdr:cxnSp macro="">
      <xdr:nvCxnSpPr>
        <xdr:cNvPr id="560" name="直線コネクタ 559">
          <a:extLst>
            <a:ext uri="{FF2B5EF4-FFF2-40B4-BE49-F238E27FC236}">
              <a16:creationId xmlns:a16="http://schemas.microsoft.com/office/drawing/2014/main" id="{CCC2CCA2-F903-4E1D-8216-72C3A32C95DF}"/>
            </a:ext>
          </a:extLst>
        </xdr:cNvPr>
        <xdr:cNvCxnSpPr/>
      </xdr:nvCxnSpPr>
      <xdr:spPr>
        <a:xfrm flipV="1">
          <a:off x="14592300" y="9947910"/>
          <a:ext cx="889000" cy="1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111125</xdr:rowOff>
    </xdr:from>
    <xdr:to>
      <xdr:col>72</xdr:col>
      <xdr:colOff>38100</xdr:colOff>
      <xdr:row>59</xdr:row>
      <xdr:rowOff>41275</xdr:rowOff>
    </xdr:to>
    <xdr:sp macro="" textlink="">
      <xdr:nvSpPr>
        <xdr:cNvPr id="561" name="楕円 560">
          <a:extLst>
            <a:ext uri="{FF2B5EF4-FFF2-40B4-BE49-F238E27FC236}">
              <a16:creationId xmlns:a16="http://schemas.microsoft.com/office/drawing/2014/main" id="{C74B3D8F-5B62-4175-90D8-EA9035C25BB2}"/>
            </a:ext>
          </a:extLst>
        </xdr:cNvPr>
        <xdr:cNvSpPr/>
      </xdr:nvSpPr>
      <xdr:spPr>
        <a:xfrm>
          <a:off x="13652500" y="1005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161925</xdr:rowOff>
    </xdr:from>
    <xdr:to>
      <xdr:col>76</xdr:col>
      <xdr:colOff>114300</xdr:colOff>
      <xdr:row>59</xdr:row>
      <xdr:rowOff>20955</xdr:rowOff>
    </xdr:to>
    <xdr:cxnSp macro="">
      <xdr:nvCxnSpPr>
        <xdr:cNvPr id="562" name="直線コネクタ 561">
          <a:extLst>
            <a:ext uri="{FF2B5EF4-FFF2-40B4-BE49-F238E27FC236}">
              <a16:creationId xmlns:a16="http://schemas.microsoft.com/office/drawing/2014/main" id="{4989FFD5-36F9-445C-9B2A-E530C36F8A1A}"/>
            </a:ext>
          </a:extLst>
        </xdr:cNvPr>
        <xdr:cNvCxnSpPr/>
      </xdr:nvCxnSpPr>
      <xdr:spPr>
        <a:xfrm>
          <a:off x="13703300" y="1010602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80645</xdr:rowOff>
    </xdr:from>
    <xdr:to>
      <xdr:col>67</xdr:col>
      <xdr:colOff>101600</xdr:colOff>
      <xdr:row>59</xdr:row>
      <xdr:rowOff>10795</xdr:rowOff>
    </xdr:to>
    <xdr:sp macro="" textlink="">
      <xdr:nvSpPr>
        <xdr:cNvPr id="563" name="楕円 562">
          <a:extLst>
            <a:ext uri="{FF2B5EF4-FFF2-40B4-BE49-F238E27FC236}">
              <a16:creationId xmlns:a16="http://schemas.microsoft.com/office/drawing/2014/main" id="{5F15E11A-162B-4CDD-8D81-14F03FA128E0}"/>
            </a:ext>
          </a:extLst>
        </xdr:cNvPr>
        <xdr:cNvSpPr/>
      </xdr:nvSpPr>
      <xdr:spPr>
        <a:xfrm>
          <a:off x="12763500" y="100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131445</xdr:rowOff>
    </xdr:from>
    <xdr:to>
      <xdr:col>71</xdr:col>
      <xdr:colOff>177800</xdr:colOff>
      <xdr:row>58</xdr:row>
      <xdr:rowOff>161925</xdr:rowOff>
    </xdr:to>
    <xdr:cxnSp macro="">
      <xdr:nvCxnSpPr>
        <xdr:cNvPr id="564" name="直線コネクタ 563">
          <a:extLst>
            <a:ext uri="{FF2B5EF4-FFF2-40B4-BE49-F238E27FC236}">
              <a16:creationId xmlns:a16="http://schemas.microsoft.com/office/drawing/2014/main" id="{A9AD235D-475A-453C-87F4-D337E0F58FEB}"/>
            </a:ext>
          </a:extLst>
        </xdr:cNvPr>
        <xdr:cNvCxnSpPr/>
      </xdr:nvCxnSpPr>
      <xdr:spPr>
        <a:xfrm>
          <a:off x="12814300" y="1007554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95267</xdr:rowOff>
    </xdr:from>
    <xdr:ext cx="405111" cy="259045"/>
    <xdr:sp macro="" textlink="">
      <xdr:nvSpPr>
        <xdr:cNvPr id="565" name="n_1aveValue【学校施設】&#10;有形固定資産減価償却率">
          <a:extLst>
            <a:ext uri="{FF2B5EF4-FFF2-40B4-BE49-F238E27FC236}">
              <a16:creationId xmlns:a16="http://schemas.microsoft.com/office/drawing/2014/main" id="{E08A4539-BE3D-4FA0-8F73-0EC3968ADF00}"/>
            </a:ext>
          </a:extLst>
        </xdr:cNvPr>
        <xdr:cNvSpPr txBox="1"/>
      </xdr:nvSpPr>
      <xdr:spPr>
        <a:xfrm>
          <a:off x="152660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41927</xdr:rowOff>
    </xdr:from>
    <xdr:ext cx="405111" cy="259045"/>
    <xdr:sp macro="" textlink="">
      <xdr:nvSpPr>
        <xdr:cNvPr id="566" name="n_2aveValue【学校施設】&#10;有形固定資産減価償却率">
          <a:extLst>
            <a:ext uri="{FF2B5EF4-FFF2-40B4-BE49-F238E27FC236}">
              <a16:creationId xmlns:a16="http://schemas.microsoft.com/office/drawing/2014/main" id="{3CCFAD7C-42C2-4455-8FD2-4BED39283CC6}"/>
            </a:ext>
          </a:extLst>
        </xdr:cNvPr>
        <xdr:cNvSpPr txBox="1"/>
      </xdr:nvSpPr>
      <xdr:spPr>
        <a:xfrm>
          <a:off x="14389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19067</xdr:rowOff>
    </xdr:from>
    <xdr:ext cx="405111" cy="259045"/>
    <xdr:sp macro="" textlink="">
      <xdr:nvSpPr>
        <xdr:cNvPr id="567" name="n_3aveValue【学校施設】&#10;有形固定資産減価償却率">
          <a:extLst>
            <a:ext uri="{FF2B5EF4-FFF2-40B4-BE49-F238E27FC236}">
              <a16:creationId xmlns:a16="http://schemas.microsoft.com/office/drawing/2014/main" id="{8F146ED9-9491-440E-87A0-F703243CF9B4}"/>
            </a:ext>
          </a:extLst>
        </xdr:cNvPr>
        <xdr:cNvSpPr txBox="1"/>
      </xdr:nvSpPr>
      <xdr:spPr>
        <a:xfrm>
          <a:off x="13500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129557</xdr:rowOff>
    </xdr:from>
    <xdr:ext cx="405111" cy="259045"/>
    <xdr:sp macro="" textlink="">
      <xdr:nvSpPr>
        <xdr:cNvPr id="568" name="n_4aveValue【学校施設】&#10;有形固定資産減価償却率">
          <a:extLst>
            <a:ext uri="{FF2B5EF4-FFF2-40B4-BE49-F238E27FC236}">
              <a16:creationId xmlns:a16="http://schemas.microsoft.com/office/drawing/2014/main" id="{3B69F46E-35FD-4CC1-87BC-8125C8F473E3}"/>
            </a:ext>
          </a:extLst>
        </xdr:cNvPr>
        <xdr:cNvSpPr txBox="1"/>
      </xdr:nvSpPr>
      <xdr:spPr>
        <a:xfrm>
          <a:off x="12611744" y="1024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71137</xdr:rowOff>
    </xdr:from>
    <xdr:ext cx="405111" cy="259045"/>
    <xdr:sp macro="" textlink="">
      <xdr:nvSpPr>
        <xdr:cNvPr id="569" name="n_1mainValue【学校施設】&#10;有形固定資産減価償却率">
          <a:extLst>
            <a:ext uri="{FF2B5EF4-FFF2-40B4-BE49-F238E27FC236}">
              <a16:creationId xmlns:a16="http://schemas.microsoft.com/office/drawing/2014/main" id="{2D61EBE6-0190-4338-8947-1F0E8239C8BE}"/>
            </a:ext>
          </a:extLst>
        </xdr:cNvPr>
        <xdr:cNvSpPr txBox="1"/>
      </xdr:nvSpPr>
      <xdr:spPr>
        <a:xfrm>
          <a:off x="15266044" y="967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88282</xdr:rowOff>
    </xdr:from>
    <xdr:ext cx="405111" cy="259045"/>
    <xdr:sp macro="" textlink="">
      <xdr:nvSpPr>
        <xdr:cNvPr id="570" name="n_2mainValue【学校施設】&#10;有形固定資産減価償却率">
          <a:extLst>
            <a:ext uri="{FF2B5EF4-FFF2-40B4-BE49-F238E27FC236}">
              <a16:creationId xmlns:a16="http://schemas.microsoft.com/office/drawing/2014/main" id="{DF487600-A7FC-418B-9F7C-A373B767EA09}"/>
            </a:ext>
          </a:extLst>
        </xdr:cNvPr>
        <xdr:cNvSpPr txBox="1"/>
      </xdr:nvSpPr>
      <xdr:spPr>
        <a:xfrm>
          <a:off x="14389744" y="986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57802</xdr:rowOff>
    </xdr:from>
    <xdr:ext cx="405111" cy="259045"/>
    <xdr:sp macro="" textlink="">
      <xdr:nvSpPr>
        <xdr:cNvPr id="571" name="n_3mainValue【学校施設】&#10;有形固定資産減価償却率">
          <a:extLst>
            <a:ext uri="{FF2B5EF4-FFF2-40B4-BE49-F238E27FC236}">
              <a16:creationId xmlns:a16="http://schemas.microsoft.com/office/drawing/2014/main" id="{410F402B-DC58-4E10-9BB9-5CE9535E26C0}"/>
            </a:ext>
          </a:extLst>
        </xdr:cNvPr>
        <xdr:cNvSpPr txBox="1"/>
      </xdr:nvSpPr>
      <xdr:spPr>
        <a:xfrm>
          <a:off x="13500744" y="983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27322</xdr:rowOff>
    </xdr:from>
    <xdr:ext cx="405111" cy="259045"/>
    <xdr:sp macro="" textlink="">
      <xdr:nvSpPr>
        <xdr:cNvPr id="572" name="n_4mainValue【学校施設】&#10;有形固定資産減価償却率">
          <a:extLst>
            <a:ext uri="{FF2B5EF4-FFF2-40B4-BE49-F238E27FC236}">
              <a16:creationId xmlns:a16="http://schemas.microsoft.com/office/drawing/2014/main" id="{ED2778D5-719B-48E3-8796-901C61C7E9C8}"/>
            </a:ext>
          </a:extLst>
        </xdr:cNvPr>
        <xdr:cNvSpPr txBox="1"/>
      </xdr:nvSpPr>
      <xdr:spPr>
        <a:xfrm>
          <a:off x="12611744" y="979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3" name="正方形/長方形 572">
          <a:extLst>
            <a:ext uri="{FF2B5EF4-FFF2-40B4-BE49-F238E27FC236}">
              <a16:creationId xmlns:a16="http://schemas.microsoft.com/office/drawing/2014/main" id="{EC3F11BA-3935-4C46-BC58-D689F84B67D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4" name="正方形/長方形 573">
          <a:extLst>
            <a:ext uri="{FF2B5EF4-FFF2-40B4-BE49-F238E27FC236}">
              <a16:creationId xmlns:a16="http://schemas.microsoft.com/office/drawing/2014/main" id="{E22A877B-6A20-43A0-A170-C91831FE298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5" name="正方形/長方形 574">
          <a:extLst>
            <a:ext uri="{FF2B5EF4-FFF2-40B4-BE49-F238E27FC236}">
              <a16:creationId xmlns:a16="http://schemas.microsoft.com/office/drawing/2014/main" id="{1A8B2313-EFF5-4A19-8926-5E43875614E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6" name="正方形/長方形 575">
          <a:extLst>
            <a:ext uri="{FF2B5EF4-FFF2-40B4-BE49-F238E27FC236}">
              <a16:creationId xmlns:a16="http://schemas.microsoft.com/office/drawing/2014/main" id="{74BCE5AE-3262-4446-99E1-8D4F00FD0B5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7" name="正方形/長方形 576">
          <a:extLst>
            <a:ext uri="{FF2B5EF4-FFF2-40B4-BE49-F238E27FC236}">
              <a16:creationId xmlns:a16="http://schemas.microsoft.com/office/drawing/2014/main" id="{47233067-575B-4212-9AF3-8A47BD8F405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8" name="正方形/長方形 577">
          <a:extLst>
            <a:ext uri="{FF2B5EF4-FFF2-40B4-BE49-F238E27FC236}">
              <a16:creationId xmlns:a16="http://schemas.microsoft.com/office/drawing/2014/main" id="{238C7401-B43A-4A5D-9BBA-B9AB437B7E8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9" name="正方形/長方形 578">
          <a:extLst>
            <a:ext uri="{FF2B5EF4-FFF2-40B4-BE49-F238E27FC236}">
              <a16:creationId xmlns:a16="http://schemas.microsoft.com/office/drawing/2014/main" id="{AC0211C8-675B-4A95-81AE-5D9580D13A2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0" name="正方形/長方形 579">
          <a:extLst>
            <a:ext uri="{FF2B5EF4-FFF2-40B4-BE49-F238E27FC236}">
              <a16:creationId xmlns:a16="http://schemas.microsoft.com/office/drawing/2014/main" id="{D6DF8B99-584B-4583-86DF-0D593AA7464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1" name="テキスト ボックス 580">
          <a:extLst>
            <a:ext uri="{FF2B5EF4-FFF2-40B4-BE49-F238E27FC236}">
              <a16:creationId xmlns:a16="http://schemas.microsoft.com/office/drawing/2014/main" id="{343023D7-9489-4973-A6A6-E7D83B8267D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2" name="直線コネクタ 581">
          <a:extLst>
            <a:ext uri="{FF2B5EF4-FFF2-40B4-BE49-F238E27FC236}">
              <a16:creationId xmlns:a16="http://schemas.microsoft.com/office/drawing/2014/main" id="{4B588157-19E6-4F13-BD75-F86FBFFF145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3" name="直線コネクタ 582">
          <a:extLst>
            <a:ext uri="{FF2B5EF4-FFF2-40B4-BE49-F238E27FC236}">
              <a16:creationId xmlns:a16="http://schemas.microsoft.com/office/drawing/2014/main" id="{AC876A0F-3514-4015-A4C7-657CA745DF21}"/>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4" name="テキスト ボックス 583">
          <a:extLst>
            <a:ext uri="{FF2B5EF4-FFF2-40B4-BE49-F238E27FC236}">
              <a16:creationId xmlns:a16="http://schemas.microsoft.com/office/drawing/2014/main" id="{92D8914E-AC9F-4D35-9DC1-C0F1B02E2C7D}"/>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5" name="直線コネクタ 584">
          <a:extLst>
            <a:ext uri="{FF2B5EF4-FFF2-40B4-BE49-F238E27FC236}">
              <a16:creationId xmlns:a16="http://schemas.microsoft.com/office/drawing/2014/main" id="{58D4E63E-FD34-4383-B509-672F4DF9F63B}"/>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6" name="テキスト ボックス 585">
          <a:extLst>
            <a:ext uri="{FF2B5EF4-FFF2-40B4-BE49-F238E27FC236}">
              <a16:creationId xmlns:a16="http://schemas.microsoft.com/office/drawing/2014/main" id="{14A69EF6-62A7-4311-8FC4-8E3EDD537833}"/>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7" name="直線コネクタ 586">
          <a:extLst>
            <a:ext uri="{FF2B5EF4-FFF2-40B4-BE49-F238E27FC236}">
              <a16:creationId xmlns:a16="http://schemas.microsoft.com/office/drawing/2014/main" id="{0C70D094-F6BE-409F-8656-C81CE2DAFE3E}"/>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8" name="テキスト ボックス 587">
          <a:extLst>
            <a:ext uri="{FF2B5EF4-FFF2-40B4-BE49-F238E27FC236}">
              <a16:creationId xmlns:a16="http://schemas.microsoft.com/office/drawing/2014/main" id="{AF052668-DE2E-4348-8BA5-4969228BEB4B}"/>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9" name="直線コネクタ 588">
          <a:extLst>
            <a:ext uri="{FF2B5EF4-FFF2-40B4-BE49-F238E27FC236}">
              <a16:creationId xmlns:a16="http://schemas.microsoft.com/office/drawing/2014/main" id="{3824B8D0-72C2-4F28-9B17-614A7DB3C815}"/>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0" name="テキスト ボックス 589">
          <a:extLst>
            <a:ext uri="{FF2B5EF4-FFF2-40B4-BE49-F238E27FC236}">
              <a16:creationId xmlns:a16="http://schemas.microsoft.com/office/drawing/2014/main" id="{69CC394E-23BF-4D92-9AD9-6C0836642B3C}"/>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1" name="直線コネクタ 590">
          <a:extLst>
            <a:ext uri="{FF2B5EF4-FFF2-40B4-BE49-F238E27FC236}">
              <a16:creationId xmlns:a16="http://schemas.microsoft.com/office/drawing/2014/main" id="{BEEC313E-3087-4BB4-8C8B-E7BF4AC15666}"/>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2" name="テキスト ボックス 591">
          <a:extLst>
            <a:ext uri="{FF2B5EF4-FFF2-40B4-BE49-F238E27FC236}">
              <a16:creationId xmlns:a16="http://schemas.microsoft.com/office/drawing/2014/main" id="{35398F77-890B-4496-8684-BFFF5A8103DB}"/>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3" name="直線コネクタ 592">
          <a:extLst>
            <a:ext uri="{FF2B5EF4-FFF2-40B4-BE49-F238E27FC236}">
              <a16:creationId xmlns:a16="http://schemas.microsoft.com/office/drawing/2014/main" id="{EAB0BC55-49D0-408B-A601-C7E992A3F893}"/>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4" name="テキスト ボックス 593">
          <a:extLst>
            <a:ext uri="{FF2B5EF4-FFF2-40B4-BE49-F238E27FC236}">
              <a16:creationId xmlns:a16="http://schemas.microsoft.com/office/drawing/2014/main" id="{3B193D27-3EB6-4A7B-AE6C-5F3F4E1ED70D}"/>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a:extLst>
            <a:ext uri="{FF2B5EF4-FFF2-40B4-BE49-F238E27FC236}">
              <a16:creationId xmlns:a16="http://schemas.microsoft.com/office/drawing/2014/main" id="{D6240998-7702-4646-830B-A8707F8426D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6" name="テキスト ボックス 595">
          <a:extLst>
            <a:ext uri="{FF2B5EF4-FFF2-40B4-BE49-F238E27FC236}">
              <a16:creationId xmlns:a16="http://schemas.microsoft.com/office/drawing/2014/main" id="{31843C60-E7AD-4223-9987-8D69BF8150FB}"/>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学校施設】&#10;一人当たり面積グラフ枠">
          <a:extLst>
            <a:ext uri="{FF2B5EF4-FFF2-40B4-BE49-F238E27FC236}">
              <a16:creationId xmlns:a16="http://schemas.microsoft.com/office/drawing/2014/main" id="{36F26EFD-5E0D-44AC-BD9C-0E2698B6313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57803</xdr:rowOff>
    </xdr:from>
    <xdr:to>
      <xdr:col>116</xdr:col>
      <xdr:colOff>62864</xdr:colOff>
      <xdr:row>64</xdr:row>
      <xdr:rowOff>9144</xdr:rowOff>
    </xdr:to>
    <xdr:cxnSp macro="">
      <xdr:nvCxnSpPr>
        <xdr:cNvPr id="598" name="直線コネクタ 597">
          <a:extLst>
            <a:ext uri="{FF2B5EF4-FFF2-40B4-BE49-F238E27FC236}">
              <a16:creationId xmlns:a16="http://schemas.microsoft.com/office/drawing/2014/main" id="{9C7540D8-9BFE-4685-BA0A-575E39BBBE62}"/>
            </a:ext>
          </a:extLst>
        </xdr:cNvPr>
        <xdr:cNvCxnSpPr/>
      </xdr:nvCxnSpPr>
      <xdr:spPr>
        <a:xfrm flipV="1">
          <a:off x="22160864" y="9487553"/>
          <a:ext cx="0" cy="149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12971</xdr:rowOff>
    </xdr:from>
    <xdr:ext cx="469744" cy="259045"/>
    <xdr:sp macro="" textlink="">
      <xdr:nvSpPr>
        <xdr:cNvPr id="599" name="【学校施設】&#10;一人当たり面積最小値テキスト">
          <a:extLst>
            <a:ext uri="{FF2B5EF4-FFF2-40B4-BE49-F238E27FC236}">
              <a16:creationId xmlns:a16="http://schemas.microsoft.com/office/drawing/2014/main" id="{CF624B7F-0FF9-4283-ACE7-149D98D61CF9}"/>
            </a:ext>
          </a:extLst>
        </xdr:cNvPr>
        <xdr:cNvSpPr txBox="1"/>
      </xdr:nvSpPr>
      <xdr:spPr>
        <a:xfrm>
          <a:off x="22199600" y="1098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9144</xdr:rowOff>
    </xdr:from>
    <xdr:to>
      <xdr:col>116</xdr:col>
      <xdr:colOff>152400</xdr:colOff>
      <xdr:row>64</xdr:row>
      <xdr:rowOff>9144</xdr:rowOff>
    </xdr:to>
    <xdr:cxnSp macro="">
      <xdr:nvCxnSpPr>
        <xdr:cNvPr id="600" name="直線コネクタ 599">
          <a:extLst>
            <a:ext uri="{FF2B5EF4-FFF2-40B4-BE49-F238E27FC236}">
              <a16:creationId xmlns:a16="http://schemas.microsoft.com/office/drawing/2014/main" id="{288CB09D-0277-4A02-B491-127FEA9276A9}"/>
            </a:ext>
          </a:extLst>
        </xdr:cNvPr>
        <xdr:cNvCxnSpPr/>
      </xdr:nvCxnSpPr>
      <xdr:spPr>
        <a:xfrm>
          <a:off x="22072600" y="1098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4480</xdr:rowOff>
    </xdr:from>
    <xdr:ext cx="469744" cy="259045"/>
    <xdr:sp macro="" textlink="">
      <xdr:nvSpPr>
        <xdr:cNvPr id="601" name="【学校施設】&#10;一人当たり面積最大値テキスト">
          <a:extLst>
            <a:ext uri="{FF2B5EF4-FFF2-40B4-BE49-F238E27FC236}">
              <a16:creationId xmlns:a16="http://schemas.microsoft.com/office/drawing/2014/main" id="{F59EC0F7-9ED5-4E84-A68E-157DCF617E92}"/>
            </a:ext>
          </a:extLst>
        </xdr:cNvPr>
        <xdr:cNvSpPr txBox="1"/>
      </xdr:nvSpPr>
      <xdr:spPr>
        <a:xfrm>
          <a:off x="22199600" y="926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57803</xdr:rowOff>
    </xdr:from>
    <xdr:to>
      <xdr:col>116</xdr:col>
      <xdr:colOff>152400</xdr:colOff>
      <xdr:row>55</xdr:row>
      <xdr:rowOff>57803</xdr:rowOff>
    </xdr:to>
    <xdr:cxnSp macro="">
      <xdr:nvCxnSpPr>
        <xdr:cNvPr id="602" name="直線コネクタ 601">
          <a:extLst>
            <a:ext uri="{FF2B5EF4-FFF2-40B4-BE49-F238E27FC236}">
              <a16:creationId xmlns:a16="http://schemas.microsoft.com/office/drawing/2014/main" id="{32204BBA-1CCE-4BBA-AA8F-AE8EB35986B9}"/>
            </a:ext>
          </a:extLst>
        </xdr:cNvPr>
        <xdr:cNvCxnSpPr/>
      </xdr:nvCxnSpPr>
      <xdr:spPr>
        <a:xfrm>
          <a:off x="22072600" y="9487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4244</xdr:rowOff>
    </xdr:from>
    <xdr:ext cx="469744" cy="259045"/>
    <xdr:sp macro="" textlink="">
      <xdr:nvSpPr>
        <xdr:cNvPr id="603" name="【学校施設】&#10;一人当たり面積平均値テキスト">
          <a:extLst>
            <a:ext uri="{FF2B5EF4-FFF2-40B4-BE49-F238E27FC236}">
              <a16:creationId xmlns:a16="http://schemas.microsoft.com/office/drawing/2014/main" id="{7EB292FA-24B8-46DF-85C4-94797638694D}"/>
            </a:ext>
          </a:extLst>
        </xdr:cNvPr>
        <xdr:cNvSpPr txBox="1"/>
      </xdr:nvSpPr>
      <xdr:spPr>
        <a:xfrm>
          <a:off x="22199600" y="104626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152817</xdr:rowOff>
    </xdr:from>
    <xdr:to>
      <xdr:col>116</xdr:col>
      <xdr:colOff>114300</xdr:colOff>
      <xdr:row>62</xdr:row>
      <xdr:rowOff>82967</xdr:rowOff>
    </xdr:to>
    <xdr:sp macro="" textlink="">
      <xdr:nvSpPr>
        <xdr:cNvPr id="604" name="フローチャート: 判断 603">
          <a:extLst>
            <a:ext uri="{FF2B5EF4-FFF2-40B4-BE49-F238E27FC236}">
              <a16:creationId xmlns:a16="http://schemas.microsoft.com/office/drawing/2014/main" id="{B5CC3CC9-6664-439E-8B18-AC4D150E5193}"/>
            </a:ext>
          </a:extLst>
        </xdr:cNvPr>
        <xdr:cNvSpPr/>
      </xdr:nvSpPr>
      <xdr:spPr>
        <a:xfrm>
          <a:off x="22110700" y="1061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3574</xdr:rowOff>
    </xdr:from>
    <xdr:to>
      <xdr:col>112</xdr:col>
      <xdr:colOff>38100</xdr:colOff>
      <xdr:row>62</xdr:row>
      <xdr:rowOff>105174</xdr:rowOff>
    </xdr:to>
    <xdr:sp macro="" textlink="">
      <xdr:nvSpPr>
        <xdr:cNvPr id="605" name="フローチャート: 判断 604">
          <a:extLst>
            <a:ext uri="{FF2B5EF4-FFF2-40B4-BE49-F238E27FC236}">
              <a16:creationId xmlns:a16="http://schemas.microsoft.com/office/drawing/2014/main" id="{6D78E270-ECD2-45E5-AF7B-FA96B401F4B3}"/>
            </a:ext>
          </a:extLst>
        </xdr:cNvPr>
        <xdr:cNvSpPr/>
      </xdr:nvSpPr>
      <xdr:spPr>
        <a:xfrm>
          <a:off x="21272500" y="106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48968</xdr:rowOff>
    </xdr:from>
    <xdr:to>
      <xdr:col>107</xdr:col>
      <xdr:colOff>101600</xdr:colOff>
      <xdr:row>62</xdr:row>
      <xdr:rowOff>150568</xdr:rowOff>
    </xdr:to>
    <xdr:sp macro="" textlink="">
      <xdr:nvSpPr>
        <xdr:cNvPr id="606" name="フローチャート: 判断 605">
          <a:extLst>
            <a:ext uri="{FF2B5EF4-FFF2-40B4-BE49-F238E27FC236}">
              <a16:creationId xmlns:a16="http://schemas.microsoft.com/office/drawing/2014/main" id="{F41A4DD5-80B8-449B-B51B-1F2F9DC3C46D}"/>
            </a:ext>
          </a:extLst>
        </xdr:cNvPr>
        <xdr:cNvSpPr/>
      </xdr:nvSpPr>
      <xdr:spPr>
        <a:xfrm>
          <a:off x="20383500" y="1067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58601</xdr:rowOff>
    </xdr:from>
    <xdr:to>
      <xdr:col>102</xdr:col>
      <xdr:colOff>165100</xdr:colOff>
      <xdr:row>62</xdr:row>
      <xdr:rowOff>160201</xdr:rowOff>
    </xdr:to>
    <xdr:sp macro="" textlink="">
      <xdr:nvSpPr>
        <xdr:cNvPr id="607" name="フローチャート: 判断 606">
          <a:extLst>
            <a:ext uri="{FF2B5EF4-FFF2-40B4-BE49-F238E27FC236}">
              <a16:creationId xmlns:a16="http://schemas.microsoft.com/office/drawing/2014/main" id="{A36D5671-2D66-4E98-BEE4-0536C1F5A04C}"/>
            </a:ext>
          </a:extLst>
        </xdr:cNvPr>
        <xdr:cNvSpPr/>
      </xdr:nvSpPr>
      <xdr:spPr>
        <a:xfrm>
          <a:off x="19494500" y="1068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68072</xdr:rowOff>
    </xdr:from>
    <xdr:to>
      <xdr:col>98</xdr:col>
      <xdr:colOff>38100</xdr:colOff>
      <xdr:row>62</xdr:row>
      <xdr:rowOff>169672</xdr:rowOff>
    </xdr:to>
    <xdr:sp macro="" textlink="">
      <xdr:nvSpPr>
        <xdr:cNvPr id="608" name="フローチャート: 判断 607">
          <a:extLst>
            <a:ext uri="{FF2B5EF4-FFF2-40B4-BE49-F238E27FC236}">
              <a16:creationId xmlns:a16="http://schemas.microsoft.com/office/drawing/2014/main" id="{BF643EFF-94AF-4D9D-B2B7-5395A53C57EF}"/>
            </a:ext>
          </a:extLst>
        </xdr:cNvPr>
        <xdr:cNvSpPr/>
      </xdr:nvSpPr>
      <xdr:spPr>
        <a:xfrm>
          <a:off x="18605500" y="1069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FE15E1F8-F712-4ABD-9FAD-B3840B0F8F5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F48712F2-378C-499F-9632-0C455B7AC00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8806079E-F1E4-4034-B8C9-701BD26B34D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6CE674FD-4E83-4659-AA07-EBA43E92793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B69EFF61-D812-49E1-AE08-A247182CEDF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36885</xdr:rowOff>
    </xdr:from>
    <xdr:to>
      <xdr:col>116</xdr:col>
      <xdr:colOff>114300</xdr:colOff>
      <xdr:row>63</xdr:row>
      <xdr:rowOff>138485</xdr:rowOff>
    </xdr:to>
    <xdr:sp macro="" textlink="">
      <xdr:nvSpPr>
        <xdr:cNvPr id="614" name="楕円 613">
          <a:extLst>
            <a:ext uri="{FF2B5EF4-FFF2-40B4-BE49-F238E27FC236}">
              <a16:creationId xmlns:a16="http://schemas.microsoft.com/office/drawing/2014/main" id="{96E3924F-B526-4B8F-BA95-751B436F922D}"/>
            </a:ext>
          </a:extLst>
        </xdr:cNvPr>
        <xdr:cNvSpPr/>
      </xdr:nvSpPr>
      <xdr:spPr>
        <a:xfrm>
          <a:off x="22110700" y="1083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123262</xdr:rowOff>
    </xdr:from>
    <xdr:ext cx="469744" cy="259045"/>
    <xdr:sp macro="" textlink="">
      <xdr:nvSpPr>
        <xdr:cNvPr id="615" name="【学校施設】&#10;一人当たり面積該当値テキスト">
          <a:extLst>
            <a:ext uri="{FF2B5EF4-FFF2-40B4-BE49-F238E27FC236}">
              <a16:creationId xmlns:a16="http://schemas.microsoft.com/office/drawing/2014/main" id="{EC745612-8FF2-4A69-8CA3-6BBD43832D84}"/>
            </a:ext>
          </a:extLst>
        </xdr:cNvPr>
        <xdr:cNvSpPr txBox="1"/>
      </xdr:nvSpPr>
      <xdr:spPr>
        <a:xfrm>
          <a:off x="22199600" y="10753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42763</xdr:rowOff>
    </xdr:from>
    <xdr:to>
      <xdr:col>112</xdr:col>
      <xdr:colOff>38100</xdr:colOff>
      <xdr:row>63</xdr:row>
      <xdr:rowOff>144363</xdr:rowOff>
    </xdr:to>
    <xdr:sp macro="" textlink="">
      <xdr:nvSpPr>
        <xdr:cNvPr id="616" name="楕円 615">
          <a:extLst>
            <a:ext uri="{FF2B5EF4-FFF2-40B4-BE49-F238E27FC236}">
              <a16:creationId xmlns:a16="http://schemas.microsoft.com/office/drawing/2014/main" id="{0B2C602D-E230-4B74-9304-B12EFE31823D}"/>
            </a:ext>
          </a:extLst>
        </xdr:cNvPr>
        <xdr:cNvSpPr/>
      </xdr:nvSpPr>
      <xdr:spPr>
        <a:xfrm>
          <a:off x="21272500" y="1084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87685</xdr:rowOff>
    </xdr:from>
    <xdr:to>
      <xdr:col>116</xdr:col>
      <xdr:colOff>63500</xdr:colOff>
      <xdr:row>63</xdr:row>
      <xdr:rowOff>93563</xdr:rowOff>
    </xdr:to>
    <xdr:cxnSp macro="">
      <xdr:nvCxnSpPr>
        <xdr:cNvPr id="617" name="直線コネクタ 616">
          <a:extLst>
            <a:ext uri="{FF2B5EF4-FFF2-40B4-BE49-F238E27FC236}">
              <a16:creationId xmlns:a16="http://schemas.microsoft.com/office/drawing/2014/main" id="{0CF23D1C-F2EB-4D0B-B8D3-3971FEDCD8D2}"/>
            </a:ext>
          </a:extLst>
        </xdr:cNvPr>
        <xdr:cNvCxnSpPr/>
      </xdr:nvCxnSpPr>
      <xdr:spPr>
        <a:xfrm flipV="1">
          <a:off x="21323300" y="10889035"/>
          <a:ext cx="8382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119834</xdr:rowOff>
    </xdr:from>
    <xdr:to>
      <xdr:col>107</xdr:col>
      <xdr:colOff>101600</xdr:colOff>
      <xdr:row>63</xdr:row>
      <xdr:rowOff>49984</xdr:rowOff>
    </xdr:to>
    <xdr:sp macro="" textlink="">
      <xdr:nvSpPr>
        <xdr:cNvPr id="618" name="楕円 617">
          <a:extLst>
            <a:ext uri="{FF2B5EF4-FFF2-40B4-BE49-F238E27FC236}">
              <a16:creationId xmlns:a16="http://schemas.microsoft.com/office/drawing/2014/main" id="{E9B11C02-A74D-4DF4-8A6D-459D54E42AA9}"/>
            </a:ext>
          </a:extLst>
        </xdr:cNvPr>
        <xdr:cNvSpPr/>
      </xdr:nvSpPr>
      <xdr:spPr>
        <a:xfrm>
          <a:off x="20383500" y="1074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170634</xdr:rowOff>
    </xdr:from>
    <xdr:to>
      <xdr:col>111</xdr:col>
      <xdr:colOff>177800</xdr:colOff>
      <xdr:row>63</xdr:row>
      <xdr:rowOff>93563</xdr:rowOff>
    </xdr:to>
    <xdr:cxnSp macro="">
      <xdr:nvCxnSpPr>
        <xdr:cNvPr id="619" name="直線コネクタ 618">
          <a:extLst>
            <a:ext uri="{FF2B5EF4-FFF2-40B4-BE49-F238E27FC236}">
              <a16:creationId xmlns:a16="http://schemas.microsoft.com/office/drawing/2014/main" id="{77248B02-2898-4112-A5DC-ECE33C23AFC2}"/>
            </a:ext>
          </a:extLst>
        </xdr:cNvPr>
        <xdr:cNvCxnSpPr/>
      </xdr:nvCxnSpPr>
      <xdr:spPr>
        <a:xfrm>
          <a:off x="20434300" y="10800534"/>
          <a:ext cx="889000" cy="9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126202</xdr:rowOff>
    </xdr:from>
    <xdr:to>
      <xdr:col>102</xdr:col>
      <xdr:colOff>165100</xdr:colOff>
      <xdr:row>63</xdr:row>
      <xdr:rowOff>56352</xdr:rowOff>
    </xdr:to>
    <xdr:sp macro="" textlink="">
      <xdr:nvSpPr>
        <xdr:cNvPr id="620" name="楕円 619">
          <a:extLst>
            <a:ext uri="{FF2B5EF4-FFF2-40B4-BE49-F238E27FC236}">
              <a16:creationId xmlns:a16="http://schemas.microsoft.com/office/drawing/2014/main" id="{EDF3010F-FC13-4DE9-AD0C-048725141937}"/>
            </a:ext>
          </a:extLst>
        </xdr:cNvPr>
        <xdr:cNvSpPr/>
      </xdr:nvSpPr>
      <xdr:spPr>
        <a:xfrm>
          <a:off x="19494500" y="1075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170634</xdr:rowOff>
    </xdr:from>
    <xdr:to>
      <xdr:col>107</xdr:col>
      <xdr:colOff>50800</xdr:colOff>
      <xdr:row>63</xdr:row>
      <xdr:rowOff>5552</xdr:rowOff>
    </xdr:to>
    <xdr:cxnSp macro="">
      <xdr:nvCxnSpPr>
        <xdr:cNvPr id="621" name="直線コネクタ 620">
          <a:extLst>
            <a:ext uri="{FF2B5EF4-FFF2-40B4-BE49-F238E27FC236}">
              <a16:creationId xmlns:a16="http://schemas.microsoft.com/office/drawing/2014/main" id="{F49FD96D-FBE5-432B-B362-558FFC011DF0}"/>
            </a:ext>
          </a:extLst>
        </xdr:cNvPr>
        <xdr:cNvCxnSpPr/>
      </xdr:nvCxnSpPr>
      <xdr:spPr>
        <a:xfrm flipV="1">
          <a:off x="19545300" y="10800534"/>
          <a:ext cx="889000" cy="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133386</xdr:rowOff>
    </xdr:from>
    <xdr:to>
      <xdr:col>98</xdr:col>
      <xdr:colOff>38100</xdr:colOff>
      <xdr:row>63</xdr:row>
      <xdr:rowOff>63536</xdr:rowOff>
    </xdr:to>
    <xdr:sp macro="" textlink="">
      <xdr:nvSpPr>
        <xdr:cNvPr id="622" name="楕円 621">
          <a:extLst>
            <a:ext uri="{FF2B5EF4-FFF2-40B4-BE49-F238E27FC236}">
              <a16:creationId xmlns:a16="http://schemas.microsoft.com/office/drawing/2014/main" id="{E21B2D15-5C2A-44DB-8E81-2CAAA7AFC781}"/>
            </a:ext>
          </a:extLst>
        </xdr:cNvPr>
        <xdr:cNvSpPr/>
      </xdr:nvSpPr>
      <xdr:spPr>
        <a:xfrm>
          <a:off x="18605500" y="1076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5552</xdr:rowOff>
    </xdr:from>
    <xdr:to>
      <xdr:col>102</xdr:col>
      <xdr:colOff>114300</xdr:colOff>
      <xdr:row>63</xdr:row>
      <xdr:rowOff>12736</xdr:rowOff>
    </xdr:to>
    <xdr:cxnSp macro="">
      <xdr:nvCxnSpPr>
        <xdr:cNvPr id="623" name="直線コネクタ 622">
          <a:extLst>
            <a:ext uri="{FF2B5EF4-FFF2-40B4-BE49-F238E27FC236}">
              <a16:creationId xmlns:a16="http://schemas.microsoft.com/office/drawing/2014/main" id="{02FA3871-ABC6-405E-9F29-340DBB50ACD3}"/>
            </a:ext>
          </a:extLst>
        </xdr:cNvPr>
        <xdr:cNvCxnSpPr/>
      </xdr:nvCxnSpPr>
      <xdr:spPr>
        <a:xfrm flipV="1">
          <a:off x="18656300" y="10806902"/>
          <a:ext cx="88900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121701</xdr:rowOff>
    </xdr:from>
    <xdr:ext cx="469744" cy="259045"/>
    <xdr:sp macro="" textlink="">
      <xdr:nvSpPr>
        <xdr:cNvPr id="624" name="n_1aveValue【学校施設】&#10;一人当たり面積">
          <a:extLst>
            <a:ext uri="{FF2B5EF4-FFF2-40B4-BE49-F238E27FC236}">
              <a16:creationId xmlns:a16="http://schemas.microsoft.com/office/drawing/2014/main" id="{2457145C-53F4-476B-AC07-F440D13D2230}"/>
            </a:ext>
          </a:extLst>
        </xdr:cNvPr>
        <xdr:cNvSpPr txBox="1"/>
      </xdr:nvSpPr>
      <xdr:spPr>
        <a:xfrm>
          <a:off x="21075727" y="1040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167095</xdr:rowOff>
    </xdr:from>
    <xdr:ext cx="469744" cy="259045"/>
    <xdr:sp macro="" textlink="">
      <xdr:nvSpPr>
        <xdr:cNvPr id="625" name="n_2aveValue【学校施設】&#10;一人当たり面積">
          <a:extLst>
            <a:ext uri="{FF2B5EF4-FFF2-40B4-BE49-F238E27FC236}">
              <a16:creationId xmlns:a16="http://schemas.microsoft.com/office/drawing/2014/main" id="{D75EA69C-4966-4750-AEE2-B0E40402AAB7}"/>
            </a:ext>
          </a:extLst>
        </xdr:cNvPr>
        <xdr:cNvSpPr txBox="1"/>
      </xdr:nvSpPr>
      <xdr:spPr>
        <a:xfrm>
          <a:off x="20199427" y="10454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5278</xdr:rowOff>
    </xdr:from>
    <xdr:ext cx="469744" cy="259045"/>
    <xdr:sp macro="" textlink="">
      <xdr:nvSpPr>
        <xdr:cNvPr id="626" name="n_3aveValue【学校施設】&#10;一人当たり面積">
          <a:extLst>
            <a:ext uri="{FF2B5EF4-FFF2-40B4-BE49-F238E27FC236}">
              <a16:creationId xmlns:a16="http://schemas.microsoft.com/office/drawing/2014/main" id="{ED58CB68-E55E-4881-8624-3E1E1F8C4145}"/>
            </a:ext>
          </a:extLst>
        </xdr:cNvPr>
        <xdr:cNvSpPr txBox="1"/>
      </xdr:nvSpPr>
      <xdr:spPr>
        <a:xfrm>
          <a:off x="19310427" y="10463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14749</xdr:rowOff>
    </xdr:from>
    <xdr:ext cx="469744" cy="259045"/>
    <xdr:sp macro="" textlink="">
      <xdr:nvSpPr>
        <xdr:cNvPr id="627" name="n_4aveValue【学校施設】&#10;一人当たり面積">
          <a:extLst>
            <a:ext uri="{FF2B5EF4-FFF2-40B4-BE49-F238E27FC236}">
              <a16:creationId xmlns:a16="http://schemas.microsoft.com/office/drawing/2014/main" id="{4BB16870-06BC-4C18-813C-180DE238A58A}"/>
            </a:ext>
          </a:extLst>
        </xdr:cNvPr>
        <xdr:cNvSpPr txBox="1"/>
      </xdr:nvSpPr>
      <xdr:spPr>
        <a:xfrm>
          <a:off x="18421427" y="1047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135490</xdr:rowOff>
    </xdr:from>
    <xdr:ext cx="469744" cy="259045"/>
    <xdr:sp macro="" textlink="">
      <xdr:nvSpPr>
        <xdr:cNvPr id="628" name="n_1mainValue【学校施設】&#10;一人当たり面積">
          <a:extLst>
            <a:ext uri="{FF2B5EF4-FFF2-40B4-BE49-F238E27FC236}">
              <a16:creationId xmlns:a16="http://schemas.microsoft.com/office/drawing/2014/main" id="{A95AC222-42AD-4D89-9B30-76305B267EEF}"/>
            </a:ext>
          </a:extLst>
        </xdr:cNvPr>
        <xdr:cNvSpPr txBox="1"/>
      </xdr:nvSpPr>
      <xdr:spPr>
        <a:xfrm>
          <a:off x="21075727" y="10936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41111</xdr:rowOff>
    </xdr:from>
    <xdr:ext cx="469744" cy="259045"/>
    <xdr:sp macro="" textlink="">
      <xdr:nvSpPr>
        <xdr:cNvPr id="629" name="n_2mainValue【学校施設】&#10;一人当たり面積">
          <a:extLst>
            <a:ext uri="{FF2B5EF4-FFF2-40B4-BE49-F238E27FC236}">
              <a16:creationId xmlns:a16="http://schemas.microsoft.com/office/drawing/2014/main" id="{FEAEE160-987B-4838-8C3B-29A3B8E88B09}"/>
            </a:ext>
          </a:extLst>
        </xdr:cNvPr>
        <xdr:cNvSpPr txBox="1"/>
      </xdr:nvSpPr>
      <xdr:spPr>
        <a:xfrm>
          <a:off x="20199427" y="1084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47479</xdr:rowOff>
    </xdr:from>
    <xdr:ext cx="469744" cy="259045"/>
    <xdr:sp macro="" textlink="">
      <xdr:nvSpPr>
        <xdr:cNvPr id="630" name="n_3mainValue【学校施設】&#10;一人当たり面積">
          <a:extLst>
            <a:ext uri="{FF2B5EF4-FFF2-40B4-BE49-F238E27FC236}">
              <a16:creationId xmlns:a16="http://schemas.microsoft.com/office/drawing/2014/main" id="{B55E397F-8FE3-42E8-AC23-F3C8F8672C80}"/>
            </a:ext>
          </a:extLst>
        </xdr:cNvPr>
        <xdr:cNvSpPr txBox="1"/>
      </xdr:nvSpPr>
      <xdr:spPr>
        <a:xfrm>
          <a:off x="19310427" y="1084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54663</xdr:rowOff>
    </xdr:from>
    <xdr:ext cx="469744" cy="259045"/>
    <xdr:sp macro="" textlink="">
      <xdr:nvSpPr>
        <xdr:cNvPr id="631" name="n_4mainValue【学校施設】&#10;一人当たり面積">
          <a:extLst>
            <a:ext uri="{FF2B5EF4-FFF2-40B4-BE49-F238E27FC236}">
              <a16:creationId xmlns:a16="http://schemas.microsoft.com/office/drawing/2014/main" id="{8FE5B8B5-DB99-4146-B86C-66A2FB69FB15}"/>
            </a:ext>
          </a:extLst>
        </xdr:cNvPr>
        <xdr:cNvSpPr txBox="1"/>
      </xdr:nvSpPr>
      <xdr:spPr>
        <a:xfrm>
          <a:off x="18421427" y="10856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2" name="正方形/長方形 631">
          <a:extLst>
            <a:ext uri="{FF2B5EF4-FFF2-40B4-BE49-F238E27FC236}">
              <a16:creationId xmlns:a16="http://schemas.microsoft.com/office/drawing/2014/main" id="{A8B3E554-D5DD-4281-9E35-C673EDC5F20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3" name="正方形/長方形 632">
          <a:extLst>
            <a:ext uri="{FF2B5EF4-FFF2-40B4-BE49-F238E27FC236}">
              <a16:creationId xmlns:a16="http://schemas.microsoft.com/office/drawing/2014/main" id="{CDEE1675-9C04-44B5-BBA5-730F9CAC116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4" name="正方形/長方形 633">
          <a:extLst>
            <a:ext uri="{FF2B5EF4-FFF2-40B4-BE49-F238E27FC236}">
              <a16:creationId xmlns:a16="http://schemas.microsoft.com/office/drawing/2014/main" id="{B01CEEAC-903F-4ED3-A24C-1E06B78BC4D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5" name="正方形/長方形 634">
          <a:extLst>
            <a:ext uri="{FF2B5EF4-FFF2-40B4-BE49-F238E27FC236}">
              <a16:creationId xmlns:a16="http://schemas.microsoft.com/office/drawing/2014/main" id="{2DCC67A2-33DA-4F3D-8277-69E1DF2F805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6" name="正方形/長方形 635">
          <a:extLst>
            <a:ext uri="{FF2B5EF4-FFF2-40B4-BE49-F238E27FC236}">
              <a16:creationId xmlns:a16="http://schemas.microsoft.com/office/drawing/2014/main" id="{CB87AAA4-5300-4D5B-922D-DA3612F4A23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7" name="正方形/長方形 636">
          <a:extLst>
            <a:ext uri="{FF2B5EF4-FFF2-40B4-BE49-F238E27FC236}">
              <a16:creationId xmlns:a16="http://schemas.microsoft.com/office/drawing/2014/main" id="{854C4317-58FC-4350-9477-5F51629C32C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8" name="正方形/長方形 637">
          <a:extLst>
            <a:ext uri="{FF2B5EF4-FFF2-40B4-BE49-F238E27FC236}">
              <a16:creationId xmlns:a16="http://schemas.microsoft.com/office/drawing/2014/main" id="{A6A1D36E-000D-4D88-8E11-713137D426B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9" name="正方形/長方形 638">
          <a:extLst>
            <a:ext uri="{FF2B5EF4-FFF2-40B4-BE49-F238E27FC236}">
              <a16:creationId xmlns:a16="http://schemas.microsoft.com/office/drawing/2014/main" id="{8938E49E-F685-42F8-9234-FF765B390E9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0" name="テキスト ボックス 639">
          <a:extLst>
            <a:ext uri="{FF2B5EF4-FFF2-40B4-BE49-F238E27FC236}">
              <a16:creationId xmlns:a16="http://schemas.microsoft.com/office/drawing/2014/main" id="{0FD7B51B-C013-4884-AF67-F660ED61996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1" name="直線コネクタ 640">
          <a:extLst>
            <a:ext uri="{FF2B5EF4-FFF2-40B4-BE49-F238E27FC236}">
              <a16:creationId xmlns:a16="http://schemas.microsoft.com/office/drawing/2014/main" id="{30DEC981-CD9C-4765-B379-F05514CA582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2" name="テキスト ボックス 641">
          <a:extLst>
            <a:ext uri="{FF2B5EF4-FFF2-40B4-BE49-F238E27FC236}">
              <a16:creationId xmlns:a16="http://schemas.microsoft.com/office/drawing/2014/main" id="{23230256-8C73-418E-B91C-2DB31CB32B7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3" name="直線コネクタ 642">
          <a:extLst>
            <a:ext uri="{FF2B5EF4-FFF2-40B4-BE49-F238E27FC236}">
              <a16:creationId xmlns:a16="http://schemas.microsoft.com/office/drawing/2014/main" id="{BAFD5BE2-DF65-4449-A89B-21D5AE7E4792}"/>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4" name="テキスト ボックス 643">
          <a:extLst>
            <a:ext uri="{FF2B5EF4-FFF2-40B4-BE49-F238E27FC236}">
              <a16:creationId xmlns:a16="http://schemas.microsoft.com/office/drawing/2014/main" id="{D8219E01-5FDD-48CC-9A3D-7B0BA27A2319}"/>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5" name="直線コネクタ 644">
          <a:extLst>
            <a:ext uri="{FF2B5EF4-FFF2-40B4-BE49-F238E27FC236}">
              <a16:creationId xmlns:a16="http://schemas.microsoft.com/office/drawing/2014/main" id="{9D98748E-A43D-4A2A-94BC-8C479E0AC85E}"/>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6" name="テキスト ボックス 645">
          <a:extLst>
            <a:ext uri="{FF2B5EF4-FFF2-40B4-BE49-F238E27FC236}">
              <a16:creationId xmlns:a16="http://schemas.microsoft.com/office/drawing/2014/main" id="{60A9BC07-F85D-418F-ADBA-82AF01CF11D3}"/>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7" name="直線コネクタ 646">
          <a:extLst>
            <a:ext uri="{FF2B5EF4-FFF2-40B4-BE49-F238E27FC236}">
              <a16:creationId xmlns:a16="http://schemas.microsoft.com/office/drawing/2014/main" id="{E1C0AFEF-415F-45DA-9061-12DCC6C4338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8" name="テキスト ボックス 647">
          <a:extLst>
            <a:ext uri="{FF2B5EF4-FFF2-40B4-BE49-F238E27FC236}">
              <a16:creationId xmlns:a16="http://schemas.microsoft.com/office/drawing/2014/main" id="{FCAB426F-7029-45C7-9230-FDA14F471A87}"/>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9" name="直線コネクタ 648">
          <a:extLst>
            <a:ext uri="{FF2B5EF4-FFF2-40B4-BE49-F238E27FC236}">
              <a16:creationId xmlns:a16="http://schemas.microsoft.com/office/drawing/2014/main" id="{44368BFC-3A14-4F42-B8ED-91BB89DAA9F3}"/>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50" name="テキスト ボックス 649">
          <a:extLst>
            <a:ext uri="{FF2B5EF4-FFF2-40B4-BE49-F238E27FC236}">
              <a16:creationId xmlns:a16="http://schemas.microsoft.com/office/drawing/2014/main" id="{20475CF7-517A-4486-B54E-C80764E3A125}"/>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51" name="直線コネクタ 650">
          <a:extLst>
            <a:ext uri="{FF2B5EF4-FFF2-40B4-BE49-F238E27FC236}">
              <a16:creationId xmlns:a16="http://schemas.microsoft.com/office/drawing/2014/main" id="{26DA4D63-9FC9-4DE6-BF80-519940F43B9D}"/>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52" name="テキスト ボックス 651">
          <a:extLst>
            <a:ext uri="{FF2B5EF4-FFF2-40B4-BE49-F238E27FC236}">
              <a16:creationId xmlns:a16="http://schemas.microsoft.com/office/drawing/2014/main" id="{FCD5C4D5-51DF-496E-88CD-994C95BADB08}"/>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3" name="直線コネクタ 652">
          <a:extLst>
            <a:ext uri="{FF2B5EF4-FFF2-40B4-BE49-F238E27FC236}">
              <a16:creationId xmlns:a16="http://schemas.microsoft.com/office/drawing/2014/main" id="{38BA3543-6D9E-4186-8B0D-8A41F0D86AA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4" name="テキスト ボックス 653">
          <a:extLst>
            <a:ext uri="{FF2B5EF4-FFF2-40B4-BE49-F238E27FC236}">
              <a16:creationId xmlns:a16="http://schemas.microsoft.com/office/drawing/2014/main" id="{E3C33B98-A3C8-4246-81DD-61D5255CC9C5}"/>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5" name="【児童館】&#10;有形固定資産減価償却率グラフ枠">
          <a:extLst>
            <a:ext uri="{FF2B5EF4-FFF2-40B4-BE49-F238E27FC236}">
              <a16:creationId xmlns:a16="http://schemas.microsoft.com/office/drawing/2014/main" id="{01241CA2-D413-4656-8836-5B811C53C0F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99061</xdr:rowOff>
    </xdr:from>
    <xdr:to>
      <xdr:col>85</xdr:col>
      <xdr:colOff>126364</xdr:colOff>
      <xdr:row>86</xdr:row>
      <xdr:rowOff>114300</xdr:rowOff>
    </xdr:to>
    <xdr:cxnSp macro="">
      <xdr:nvCxnSpPr>
        <xdr:cNvPr id="656" name="直線コネクタ 655">
          <a:extLst>
            <a:ext uri="{FF2B5EF4-FFF2-40B4-BE49-F238E27FC236}">
              <a16:creationId xmlns:a16="http://schemas.microsoft.com/office/drawing/2014/main" id="{10C84448-2A0D-487B-9CD1-A4353E437A23}"/>
            </a:ext>
          </a:extLst>
        </xdr:cNvPr>
        <xdr:cNvCxnSpPr/>
      </xdr:nvCxnSpPr>
      <xdr:spPr>
        <a:xfrm flipV="1">
          <a:off x="16318864" y="13300711"/>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7" name="【児童館】&#10;有形固定資産減価償却率最小値テキスト">
          <a:extLst>
            <a:ext uri="{FF2B5EF4-FFF2-40B4-BE49-F238E27FC236}">
              <a16:creationId xmlns:a16="http://schemas.microsoft.com/office/drawing/2014/main" id="{FB0B0CAC-5285-451E-B881-178EB8C0DD13}"/>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8" name="直線コネクタ 657">
          <a:extLst>
            <a:ext uri="{FF2B5EF4-FFF2-40B4-BE49-F238E27FC236}">
              <a16:creationId xmlns:a16="http://schemas.microsoft.com/office/drawing/2014/main" id="{84AEF383-023F-4310-8DB8-EA91F01091D2}"/>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45738</xdr:rowOff>
    </xdr:from>
    <xdr:ext cx="405111" cy="259045"/>
    <xdr:sp macro="" textlink="">
      <xdr:nvSpPr>
        <xdr:cNvPr id="659" name="【児童館】&#10;有形固定資産減価償却率最大値テキスト">
          <a:extLst>
            <a:ext uri="{FF2B5EF4-FFF2-40B4-BE49-F238E27FC236}">
              <a16:creationId xmlns:a16="http://schemas.microsoft.com/office/drawing/2014/main" id="{8D9351A4-5619-4323-AD0D-FFDA2A5C9D2C}"/>
            </a:ext>
          </a:extLst>
        </xdr:cNvPr>
        <xdr:cNvSpPr txBox="1"/>
      </xdr:nvSpPr>
      <xdr:spPr>
        <a:xfrm>
          <a:off x="16357600" y="13075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99061</xdr:rowOff>
    </xdr:from>
    <xdr:to>
      <xdr:col>86</xdr:col>
      <xdr:colOff>25400</xdr:colOff>
      <xdr:row>77</xdr:row>
      <xdr:rowOff>99061</xdr:rowOff>
    </xdr:to>
    <xdr:cxnSp macro="">
      <xdr:nvCxnSpPr>
        <xdr:cNvPr id="660" name="直線コネクタ 659">
          <a:extLst>
            <a:ext uri="{FF2B5EF4-FFF2-40B4-BE49-F238E27FC236}">
              <a16:creationId xmlns:a16="http://schemas.microsoft.com/office/drawing/2014/main" id="{E59E94D3-BDD9-495E-B2A7-90052F622030}"/>
            </a:ext>
          </a:extLst>
        </xdr:cNvPr>
        <xdr:cNvCxnSpPr/>
      </xdr:nvCxnSpPr>
      <xdr:spPr>
        <a:xfrm>
          <a:off x="16230600" y="13300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154957</xdr:rowOff>
    </xdr:from>
    <xdr:ext cx="405111" cy="259045"/>
    <xdr:sp macro="" textlink="">
      <xdr:nvSpPr>
        <xdr:cNvPr id="661" name="【児童館】&#10;有形固定資産減価償却率平均値テキスト">
          <a:extLst>
            <a:ext uri="{FF2B5EF4-FFF2-40B4-BE49-F238E27FC236}">
              <a16:creationId xmlns:a16="http://schemas.microsoft.com/office/drawing/2014/main" id="{DCF450CE-1D68-4F70-8544-E127B6C486EA}"/>
            </a:ext>
          </a:extLst>
        </xdr:cNvPr>
        <xdr:cNvSpPr txBox="1"/>
      </xdr:nvSpPr>
      <xdr:spPr>
        <a:xfrm>
          <a:off x="16357600" y="1387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132080</xdr:rowOff>
    </xdr:from>
    <xdr:to>
      <xdr:col>85</xdr:col>
      <xdr:colOff>177800</xdr:colOff>
      <xdr:row>82</xdr:row>
      <xdr:rowOff>62230</xdr:rowOff>
    </xdr:to>
    <xdr:sp macro="" textlink="">
      <xdr:nvSpPr>
        <xdr:cNvPr id="662" name="フローチャート: 判断 661">
          <a:extLst>
            <a:ext uri="{FF2B5EF4-FFF2-40B4-BE49-F238E27FC236}">
              <a16:creationId xmlns:a16="http://schemas.microsoft.com/office/drawing/2014/main" id="{F19E4897-CACF-4031-B0DD-D966CEE281D5}"/>
            </a:ext>
          </a:extLst>
        </xdr:cNvPr>
        <xdr:cNvSpPr/>
      </xdr:nvSpPr>
      <xdr:spPr>
        <a:xfrm>
          <a:off x="162687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23495</xdr:rowOff>
    </xdr:from>
    <xdr:to>
      <xdr:col>81</xdr:col>
      <xdr:colOff>101600</xdr:colOff>
      <xdr:row>82</xdr:row>
      <xdr:rowOff>125095</xdr:rowOff>
    </xdr:to>
    <xdr:sp macro="" textlink="">
      <xdr:nvSpPr>
        <xdr:cNvPr id="663" name="フローチャート: 判断 662">
          <a:extLst>
            <a:ext uri="{FF2B5EF4-FFF2-40B4-BE49-F238E27FC236}">
              <a16:creationId xmlns:a16="http://schemas.microsoft.com/office/drawing/2014/main" id="{48A9A60D-2FFA-4922-964D-581066321A18}"/>
            </a:ext>
          </a:extLst>
        </xdr:cNvPr>
        <xdr:cNvSpPr/>
      </xdr:nvSpPr>
      <xdr:spPr>
        <a:xfrm>
          <a:off x="15430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93980</xdr:rowOff>
    </xdr:from>
    <xdr:to>
      <xdr:col>76</xdr:col>
      <xdr:colOff>165100</xdr:colOff>
      <xdr:row>84</xdr:row>
      <xdr:rowOff>24130</xdr:rowOff>
    </xdr:to>
    <xdr:sp macro="" textlink="">
      <xdr:nvSpPr>
        <xdr:cNvPr id="664" name="フローチャート: 判断 663">
          <a:extLst>
            <a:ext uri="{FF2B5EF4-FFF2-40B4-BE49-F238E27FC236}">
              <a16:creationId xmlns:a16="http://schemas.microsoft.com/office/drawing/2014/main" id="{F85CEF06-96A0-4CF3-A930-D6B6ECDC4FE5}"/>
            </a:ext>
          </a:extLst>
        </xdr:cNvPr>
        <xdr:cNvSpPr/>
      </xdr:nvSpPr>
      <xdr:spPr>
        <a:xfrm>
          <a:off x="14541500" y="1432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116839</xdr:rowOff>
    </xdr:from>
    <xdr:to>
      <xdr:col>72</xdr:col>
      <xdr:colOff>38100</xdr:colOff>
      <xdr:row>83</xdr:row>
      <xdr:rowOff>46989</xdr:rowOff>
    </xdr:to>
    <xdr:sp macro="" textlink="">
      <xdr:nvSpPr>
        <xdr:cNvPr id="665" name="フローチャート: 判断 664">
          <a:extLst>
            <a:ext uri="{FF2B5EF4-FFF2-40B4-BE49-F238E27FC236}">
              <a16:creationId xmlns:a16="http://schemas.microsoft.com/office/drawing/2014/main" id="{563623C6-D34E-48FF-95BB-71BC4FC0390F}"/>
            </a:ext>
          </a:extLst>
        </xdr:cNvPr>
        <xdr:cNvSpPr/>
      </xdr:nvSpPr>
      <xdr:spPr>
        <a:xfrm>
          <a:off x="13652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147320</xdr:rowOff>
    </xdr:from>
    <xdr:to>
      <xdr:col>67</xdr:col>
      <xdr:colOff>101600</xdr:colOff>
      <xdr:row>83</xdr:row>
      <xdr:rowOff>77470</xdr:rowOff>
    </xdr:to>
    <xdr:sp macro="" textlink="">
      <xdr:nvSpPr>
        <xdr:cNvPr id="666" name="フローチャート: 判断 665">
          <a:extLst>
            <a:ext uri="{FF2B5EF4-FFF2-40B4-BE49-F238E27FC236}">
              <a16:creationId xmlns:a16="http://schemas.microsoft.com/office/drawing/2014/main" id="{5FD7D15E-386E-4BEC-9A0D-9D5EF4E5EFFE}"/>
            </a:ext>
          </a:extLst>
        </xdr:cNvPr>
        <xdr:cNvSpPr/>
      </xdr:nvSpPr>
      <xdr:spPr>
        <a:xfrm>
          <a:off x="12763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993A8E54-EBEB-4BA6-886D-146756A1F41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B92CF594-2094-451E-8A5A-A4DA7E66466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432D10A5-075C-4ED5-8901-B7174A47E0C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0" name="テキスト ボックス 669">
          <a:extLst>
            <a:ext uri="{FF2B5EF4-FFF2-40B4-BE49-F238E27FC236}">
              <a16:creationId xmlns:a16="http://schemas.microsoft.com/office/drawing/2014/main" id="{743D7D8A-11E3-42E3-A770-B3CA640C8F3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1" name="テキスト ボックス 670">
          <a:extLst>
            <a:ext uri="{FF2B5EF4-FFF2-40B4-BE49-F238E27FC236}">
              <a16:creationId xmlns:a16="http://schemas.microsoft.com/office/drawing/2014/main" id="{D6DB0C91-A621-4090-833E-7D1B7CCE787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63500</xdr:rowOff>
    </xdr:from>
    <xdr:to>
      <xdr:col>85</xdr:col>
      <xdr:colOff>177800</xdr:colOff>
      <xdr:row>86</xdr:row>
      <xdr:rowOff>165100</xdr:rowOff>
    </xdr:to>
    <xdr:sp macro="" textlink="">
      <xdr:nvSpPr>
        <xdr:cNvPr id="672" name="楕円 671">
          <a:extLst>
            <a:ext uri="{FF2B5EF4-FFF2-40B4-BE49-F238E27FC236}">
              <a16:creationId xmlns:a16="http://schemas.microsoft.com/office/drawing/2014/main" id="{72486191-CADA-4A76-90D5-CB4C3FC626EE}"/>
            </a:ext>
          </a:extLst>
        </xdr:cNvPr>
        <xdr:cNvSpPr/>
      </xdr:nvSpPr>
      <xdr:spPr>
        <a:xfrm>
          <a:off x="16268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149877</xdr:rowOff>
    </xdr:from>
    <xdr:ext cx="469744" cy="259045"/>
    <xdr:sp macro="" textlink="">
      <xdr:nvSpPr>
        <xdr:cNvPr id="673" name="【児童館】&#10;有形固定資産減価償却率該当値テキスト">
          <a:extLst>
            <a:ext uri="{FF2B5EF4-FFF2-40B4-BE49-F238E27FC236}">
              <a16:creationId xmlns:a16="http://schemas.microsoft.com/office/drawing/2014/main" id="{D0C0D04E-3D90-4182-89FA-E618ED7CFA0B}"/>
            </a:ext>
          </a:extLst>
        </xdr:cNvPr>
        <xdr:cNvSpPr txBox="1"/>
      </xdr:nvSpPr>
      <xdr:spPr>
        <a:xfrm>
          <a:off x="16357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63500</xdr:rowOff>
    </xdr:from>
    <xdr:to>
      <xdr:col>81</xdr:col>
      <xdr:colOff>101600</xdr:colOff>
      <xdr:row>86</xdr:row>
      <xdr:rowOff>165100</xdr:rowOff>
    </xdr:to>
    <xdr:sp macro="" textlink="">
      <xdr:nvSpPr>
        <xdr:cNvPr id="674" name="楕円 673">
          <a:extLst>
            <a:ext uri="{FF2B5EF4-FFF2-40B4-BE49-F238E27FC236}">
              <a16:creationId xmlns:a16="http://schemas.microsoft.com/office/drawing/2014/main" id="{FA7310F4-C744-4272-BCDB-E1F46ADBCA02}"/>
            </a:ext>
          </a:extLst>
        </xdr:cNvPr>
        <xdr:cNvSpPr/>
      </xdr:nvSpPr>
      <xdr:spPr>
        <a:xfrm>
          <a:off x="15430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114300</xdr:rowOff>
    </xdr:from>
    <xdr:to>
      <xdr:col>85</xdr:col>
      <xdr:colOff>127000</xdr:colOff>
      <xdr:row>86</xdr:row>
      <xdr:rowOff>114300</xdr:rowOff>
    </xdr:to>
    <xdr:cxnSp macro="">
      <xdr:nvCxnSpPr>
        <xdr:cNvPr id="675" name="直線コネクタ 674">
          <a:extLst>
            <a:ext uri="{FF2B5EF4-FFF2-40B4-BE49-F238E27FC236}">
              <a16:creationId xmlns:a16="http://schemas.microsoft.com/office/drawing/2014/main" id="{ABD26F49-6EFB-4C8C-9FC5-78AA26CA4314}"/>
            </a:ext>
          </a:extLst>
        </xdr:cNvPr>
        <xdr:cNvCxnSpPr/>
      </xdr:nvCxnSpPr>
      <xdr:spPr>
        <a:xfrm>
          <a:off x="15481300" y="1485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63500</xdr:rowOff>
    </xdr:from>
    <xdr:to>
      <xdr:col>76</xdr:col>
      <xdr:colOff>165100</xdr:colOff>
      <xdr:row>86</xdr:row>
      <xdr:rowOff>165100</xdr:rowOff>
    </xdr:to>
    <xdr:sp macro="" textlink="">
      <xdr:nvSpPr>
        <xdr:cNvPr id="676" name="楕円 675">
          <a:extLst>
            <a:ext uri="{FF2B5EF4-FFF2-40B4-BE49-F238E27FC236}">
              <a16:creationId xmlns:a16="http://schemas.microsoft.com/office/drawing/2014/main" id="{22B6EB04-634D-4B14-9313-A366448C172A}"/>
            </a:ext>
          </a:extLst>
        </xdr:cNvPr>
        <xdr:cNvSpPr/>
      </xdr:nvSpPr>
      <xdr:spPr>
        <a:xfrm>
          <a:off x="14541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114300</xdr:rowOff>
    </xdr:from>
    <xdr:to>
      <xdr:col>81</xdr:col>
      <xdr:colOff>50800</xdr:colOff>
      <xdr:row>86</xdr:row>
      <xdr:rowOff>114300</xdr:rowOff>
    </xdr:to>
    <xdr:cxnSp macro="">
      <xdr:nvCxnSpPr>
        <xdr:cNvPr id="677" name="直線コネクタ 676">
          <a:extLst>
            <a:ext uri="{FF2B5EF4-FFF2-40B4-BE49-F238E27FC236}">
              <a16:creationId xmlns:a16="http://schemas.microsoft.com/office/drawing/2014/main" id="{E0967AA4-1E56-4DE8-8152-255F5A51D9B4}"/>
            </a:ext>
          </a:extLst>
        </xdr:cNvPr>
        <xdr:cNvCxnSpPr/>
      </xdr:nvCxnSpPr>
      <xdr:spPr>
        <a:xfrm>
          <a:off x="14592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103505</xdr:rowOff>
    </xdr:from>
    <xdr:to>
      <xdr:col>72</xdr:col>
      <xdr:colOff>38100</xdr:colOff>
      <xdr:row>86</xdr:row>
      <xdr:rowOff>33655</xdr:rowOff>
    </xdr:to>
    <xdr:sp macro="" textlink="">
      <xdr:nvSpPr>
        <xdr:cNvPr id="678" name="楕円 677">
          <a:extLst>
            <a:ext uri="{FF2B5EF4-FFF2-40B4-BE49-F238E27FC236}">
              <a16:creationId xmlns:a16="http://schemas.microsoft.com/office/drawing/2014/main" id="{542DDAB2-4B39-4A3B-8D7D-AD4E28F421DA}"/>
            </a:ext>
          </a:extLst>
        </xdr:cNvPr>
        <xdr:cNvSpPr/>
      </xdr:nvSpPr>
      <xdr:spPr>
        <a:xfrm>
          <a:off x="13652500" y="1467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154305</xdr:rowOff>
    </xdr:from>
    <xdr:to>
      <xdr:col>76</xdr:col>
      <xdr:colOff>114300</xdr:colOff>
      <xdr:row>86</xdr:row>
      <xdr:rowOff>114300</xdr:rowOff>
    </xdr:to>
    <xdr:cxnSp macro="">
      <xdr:nvCxnSpPr>
        <xdr:cNvPr id="679" name="直線コネクタ 678">
          <a:extLst>
            <a:ext uri="{FF2B5EF4-FFF2-40B4-BE49-F238E27FC236}">
              <a16:creationId xmlns:a16="http://schemas.microsoft.com/office/drawing/2014/main" id="{9493AEE3-5C86-4011-985C-D7597F5AD998}"/>
            </a:ext>
          </a:extLst>
        </xdr:cNvPr>
        <xdr:cNvCxnSpPr/>
      </xdr:nvCxnSpPr>
      <xdr:spPr>
        <a:xfrm>
          <a:off x="13703300" y="14727555"/>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90170</xdr:rowOff>
    </xdr:from>
    <xdr:to>
      <xdr:col>67</xdr:col>
      <xdr:colOff>101600</xdr:colOff>
      <xdr:row>86</xdr:row>
      <xdr:rowOff>20320</xdr:rowOff>
    </xdr:to>
    <xdr:sp macro="" textlink="">
      <xdr:nvSpPr>
        <xdr:cNvPr id="680" name="楕円 679">
          <a:extLst>
            <a:ext uri="{FF2B5EF4-FFF2-40B4-BE49-F238E27FC236}">
              <a16:creationId xmlns:a16="http://schemas.microsoft.com/office/drawing/2014/main" id="{5B4A914D-2EEF-4C54-A721-0AC74E8D5AD9}"/>
            </a:ext>
          </a:extLst>
        </xdr:cNvPr>
        <xdr:cNvSpPr/>
      </xdr:nvSpPr>
      <xdr:spPr>
        <a:xfrm>
          <a:off x="12763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140970</xdr:rowOff>
    </xdr:from>
    <xdr:to>
      <xdr:col>71</xdr:col>
      <xdr:colOff>177800</xdr:colOff>
      <xdr:row>85</xdr:row>
      <xdr:rowOff>154305</xdr:rowOff>
    </xdr:to>
    <xdr:cxnSp macro="">
      <xdr:nvCxnSpPr>
        <xdr:cNvPr id="681" name="直線コネクタ 680">
          <a:extLst>
            <a:ext uri="{FF2B5EF4-FFF2-40B4-BE49-F238E27FC236}">
              <a16:creationId xmlns:a16="http://schemas.microsoft.com/office/drawing/2014/main" id="{E229016E-C289-4DBD-A1B9-CF6CA428DC0E}"/>
            </a:ext>
          </a:extLst>
        </xdr:cNvPr>
        <xdr:cNvCxnSpPr/>
      </xdr:nvCxnSpPr>
      <xdr:spPr>
        <a:xfrm>
          <a:off x="12814300" y="1471422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141622</xdr:rowOff>
    </xdr:from>
    <xdr:ext cx="405111" cy="259045"/>
    <xdr:sp macro="" textlink="">
      <xdr:nvSpPr>
        <xdr:cNvPr id="682" name="n_1aveValue【児童館】&#10;有形固定資産減価償却率">
          <a:extLst>
            <a:ext uri="{FF2B5EF4-FFF2-40B4-BE49-F238E27FC236}">
              <a16:creationId xmlns:a16="http://schemas.microsoft.com/office/drawing/2014/main" id="{B326A75F-A325-43FE-B0D3-F061C8B08B78}"/>
            </a:ext>
          </a:extLst>
        </xdr:cNvPr>
        <xdr:cNvSpPr txBox="1"/>
      </xdr:nvSpPr>
      <xdr:spPr>
        <a:xfrm>
          <a:off x="152660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40657</xdr:rowOff>
    </xdr:from>
    <xdr:ext cx="405111" cy="259045"/>
    <xdr:sp macro="" textlink="">
      <xdr:nvSpPr>
        <xdr:cNvPr id="683" name="n_2aveValue【児童館】&#10;有形固定資産減価償却率">
          <a:extLst>
            <a:ext uri="{FF2B5EF4-FFF2-40B4-BE49-F238E27FC236}">
              <a16:creationId xmlns:a16="http://schemas.microsoft.com/office/drawing/2014/main" id="{A41D9FE8-728B-4DBE-A816-A7F9B7D7EF23}"/>
            </a:ext>
          </a:extLst>
        </xdr:cNvPr>
        <xdr:cNvSpPr txBox="1"/>
      </xdr:nvSpPr>
      <xdr:spPr>
        <a:xfrm>
          <a:off x="14389744" y="1409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63516</xdr:rowOff>
    </xdr:from>
    <xdr:ext cx="405111" cy="259045"/>
    <xdr:sp macro="" textlink="">
      <xdr:nvSpPr>
        <xdr:cNvPr id="684" name="n_3aveValue【児童館】&#10;有形固定資産減価償却率">
          <a:extLst>
            <a:ext uri="{FF2B5EF4-FFF2-40B4-BE49-F238E27FC236}">
              <a16:creationId xmlns:a16="http://schemas.microsoft.com/office/drawing/2014/main" id="{B8F5192C-1A09-409E-8F94-323D05FB8BFE}"/>
            </a:ext>
          </a:extLst>
        </xdr:cNvPr>
        <xdr:cNvSpPr txBox="1"/>
      </xdr:nvSpPr>
      <xdr:spPr>
        <a:xfrm>
          <a:off x="13500744" y="1395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93997</xdr:rowOff>
    </xdr:from>
    <xdr:ext cx="405111" cy="259045"/>
    <xdr:sp macro="" textlink="">
      <xdr:nvSpPr>
        <xdr:cNvPr id="685" name="n_4aveValue【児童館】&#10;有形固定資産減価償却率">
          <a:extLst>
            <a:ext uri="{FF2B5EF4-FFF2-40B4-BE49-F238E27FC236}">
              <a16:creationId xmlns:a16="http://schemas.microsoft.com/office/drawing/2014/main" id="{58852E21-3D28-48DF-8FAB-333C4D91D1E3}"/>
            </a:ext>
          </a:extLst>
        </xdr:cNvPr>
        <xdr:cNvSpPr txBox="1"/>
      </xdr:nvSpPr>
      <xdr:spPr>
        <a:xfrm>
          <a:off x="12611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86</xdr:row>
      <xdr:rowOff>156227</xdr:rowOff>
    </xdr:from>
    <xdr:ext cx="469744" cy="259045"/>
    <xdr:sp macro="" textlink="">
      <xdr:nvSpPr>
        <xdr:cNvPr id="686" name="n_1mainValue【児童館】&#10;有形固定資産減価償却率">
          <a:extLst>
            <a:ext uri="{FF2B5EF4-FFF2-40B4-BE49-F238E27FC236}">
              <a16:creationId xmlns:a16="http://schemas.microsoft.com/office/drawing/2014/main" id="{8B0A6FCE-3398-416B-B32F-14A309226793}"/>
            </a:ext>
          </a:extLst>
        </xdr:cNvPr>
        <xdr:cNvSpPr txBox="1"/>
      </xdr:nvSpPr>
      <xdr:spPr>
        <a:xfrm>
          <a:off x="15233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86</xdr:row>
      <xdr:rowOff>156227</xdr:rowOff>
    </xdr:from>
    <xdr:ext cx="469744" cy="259045"/>
    <xdr:sp macro="" textlink="">
      <xdr:nvSpPr>
        <xdr:cNvPr id="687" name="n_2mainValue【児童館】&#10;有形固定資産減価償却率">
          <a:extLst>
            <a:ext uri="{FF2B5EF4-FFF2-40B4-BE49-F238E27FC236}">
              <a16:creationId xmlns:a16="http://schemas.microsoft.com/office/drawing/2014/main" id="{85316688-BF21-43C2-96A8-73FB46EE6732}"/>
            </a:ext>
          </a:extLst>
        </xdr:cNvPr>
        <xdr:cNvSpPr txBox="1"/>
      </xdr:nvSpPr>
      <xdr:spPr>
        <a:xfrm>
          <a:off x="14357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24782</xdr:rowOff>
    </xdr:from>
    <xdr:ext cx="405111" cy="259045"/>
    <xdr:sp macro="" textlink="">
      <xdr:nvSpPr>
        <xdr:cNvPr id="688" name="n_3mainValue【児童館】&#10;有形固定資産減価償却率">
          <a:extLst>
            <a:ext uri="{FF2B5EF4-FFF2-40B4-BE49-F238E27FC236}">
              <a16:creationId xmlns:a16="http://schemas.microsoft.com/office/drawing/2014/main" id="{DFD99E64-B21B-45E8-BCDC-ECEDE8B21B2F}"/>
            </a:ext>
          </a:extLst>
        </xdr:cNvPr>
        <xdr:cNvSpPr txBox="1"/>
      </xdr:nvSpPr>
      <xdr:spPr>
        <a:xfrm>
          <a:off x="13500744" y="1476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11447</xdr:rowOff>
    </xdr:from>
    <xdr:ext cx="405111" cy="259045"/>
    <xdr:sp macro="" textlink="">
      <xdr:nvSpPr>
        <xdr:cNvPr id="689" name="n_4mainValue【児童館】&#10;有形固定資産減価償却率">
          <a:extLst>
            <a:ext uri="{FF2B5EF4-FFF2-40B4-BE49-F238E27FC236}">
              <a16:creationId xmlns:a16="http://schemas.microsoft.com/office/drawing/2014/main" id="{2A559C56-4CF6-455E-8650-31269B022886}"/>
            </a:ext>
          </a:extLst>
        </xdr:cNvPr>
        <xdr:cNvSpPr txBox="1"/>
      </xdr:nvSpPr>
      <xdr:spPr>
        <a:xfrm>
          <a:off x="12611744"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0" name="正方形/長方形 689">
          <a:extLst>
            <a:ext uri="{FF2B5EF4-FFF2-40B4-BE49-F238E27FC236}">
              <a16:creationId xmlns:a16="http://schemas.microsoft.com/office/drawing/2014/main" id="{C515EC91-E460-479C-A2A6-0AA76F600AC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1" name="正方形/長方形 690">
          <a:extLst>
            <a:ext uri="{FF2B5EF4-FFF2-40B4-BE49-F238E27FC236}">
              <a16:creationId xmlns:a16="http://schemas.microsoft.com/office/drawing/2014/main" id="{BA3D16EE-38DC-40CF-B9C5-853C731089D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2" name="正方形/長方形 691">
          <a:extLst>
            <a:ext uri="{FF2B5EF4-FFF2-40B4-BE49-F238E27FC236}">
              <a16:creationId xmlns:a16="http://schemas.microsoft.com/office/drawing/2014/main" id="{1F1E94C7-AE8A-40BF-8093-1A2B8B56F94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3" name="正方形/長方形 692">
          <a:extLst>
            <a:ext uri="{FF2B5EF4-FFF2-40B4-BE49-F238E27FC236}">
              <a16:creationId xmlns:a16="http://schemas.microsoft.com/office/drawing/2014/main" id="{9FE1F0F6-FB68-457D-9782-4EACECB27F4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4" name="正方形/長方形 693">
          <a:extLst>
            <a:ext uri="{FF2B5EF4-FFF2-40B4-BE49-F238E27FC236}">
              <a16:creationId xmlns:a16="http://schemas.microsoft.com/office/drawing/2014/main" id="{D415AEAB-4A84-4193-8F67-37448196004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5" name="正方形/長方形 694">
          <a:extLst>
            <a:ext uri="{FF2B5EF4-FFF2-40B4-BE49-F238E27FC236}">
              <a16:creationId xmlns:a16="http://schemas.microsoft.com/office/drawing/2014/main" id="{39F71751-295D-46EE-B378-090D446F5FB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6" name="正方形/長方形 695">
          <a:extLst>
            <a:ext uri="{FF2B5EF4-FFF2-40B4-BE49-F238E27FC236}">
              <a16:creationId xmlns:a16="http://schemas.microsoft.com/office/drawing/2014/main" id="{F0066B4B-EA4C-4F37-8B01-CD56FA9F4FA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7" name="正方形/長方形 696">
          <a:extLst>
            <a:ext uri="{FF2B5EF4-FFF2-40B4-BE49-F238E27FC236}">
              <a16:creationId xmlns:a16="http://schemas.microsoft.com/office/drawing/2014/main" id="{5172E32E-4DB4-4140-A4F7-DFB420528F9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8" name="テキスト ボックス 697">
          <a:extLst>
            <a:ext uri="{FF2B5EF4-FFF2-40B4-BE49-F238E27FC236}">
              <a16:creationId xmlns:a16="http://schemas.microsoft.com/office/drawing/2014/main" id="{A655D343-55B6-4E8D-A0B6-DC6FEB8ABBF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9" name="直線コネクタ 698">
          <a:extLst>
            <a:ext uri="{FF2B5EF4-FFF2-40B4-BE49-F238E27FC236}">
              <a16:creationId xmlns:a16="http://schemas.microsoft.com/office/drawing/2014/main" id="{80361197-4655-42F7-84F1-E8FE480DFC1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700" name="直線コネクタ 699">
          <a:extLst>
            <a:ext uri="{FF2B5EF4-FFF2-40B4-BE49-F238E27FC236}">
              <a16:creationId xmlns:a16="http://schemas.microsoft.com/office/drawing/2014/main" id="{B02ABE01-A365-4A5A-9DE0-5100CB576C37}"/>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701" name="テキスト ボックス 700">
          <a:extLst>
            <a:ext uri="{FF2B5EF4-FFF2-40B4-BE49-F238E27FC236}">
              <a16:creationId xmlns:a16="http://schemas.microsoft.com/office/drawing/2014/main" id="{7DEFCA08-001B-46B2-9820-62C6FAFA58E5}"/>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2" name="直線コネクタ 701">
          <a:extLst>
            <a:ext uri="{FF2B5EF4-FFF2-40B4-BE49-F238E27FC236}">
              <a16:creationId xmlns:a16="http://schemas.microsoft.com/office/drawing/2014/main" id="{CDD197D9-4F83-4703-9577-ACF38872B6E8}"/>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3" name="テキスト ボックス 702">
          <a:extLst>
            <a:ext uri="{FF2B5EF4-FFF2-40B4-BE49-F238E27FC236}">
              <a16:creationId xmlns:a16="http://schemas.microsoft.com/office/drawing/2014/main" id="{03364C59-A603-4231-90E8-9F66A458E9FD}"/>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704" name="直線コネクタ 703">
          <a:extLst>
            <a:ext uri="{FF2B5EF4-FFF2-40B4-BE49-F238E27FC236}">
              <a16:creationId xmlns:a16="http://schemas.microsoft.com/office/drawing/2014/main" id="{BD9CF380-914C-4AB1-9CAD-7DED011A339D}"/>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705" name="テキスト ボックス 704">
          <a:extLst>
            <a:ext uri="{FF2B5EF4-FFF2-40B4-BE49-F238E27FC236}">
              <a16:creationId xmlns:a16="http://schemas.microsoft.com/office/drawing/2014/main" id="{47B9950F-6466-4377-A22D-2505B3D8207B}"/>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a:extLst>
            <a:ext uri="{FF2B5EF4-FFF2-40B4-BE49-F238E27FC236}">
              <a16:creationId xmlns:a16="http://schemas.microsoft.com/office/drawing/2014/main" id="{CFBE3F72-13E5-4118-9161-42B1D4237E2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a:extLst>
            <a:ext uri="{FF2B5EF4-FFF2-40B4-BE49-F238E27FC236}">
              <a16:creationId xmlns:a16="http://schemas.microsoft.com/office/drawing/2014/main" id="{3083D1C8-BDFD-4C5C-8347-F334D07CA14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児童館】&#10;一人当たり面積グラフ枠">
          <a:extLst>
            <a:ext uri="{FF2B5EF4-FFF2-40B4-BE49-F238E27FC236}">
              <a16:creationId xmlns:a16="http://schemas.microsoft.com/office/drawing/2014/main" id="{3B1E64E5-B09F-44E4-93BB-CEAB75266D4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15239</xdr:rowOff>
    </xdr:from>
    <xdr:to>
      <xdr:col>116</xdr:col>
      <xdr:colOff>62864</xdr:colOff>
      <xdr:row>85</xdr:row>
      <xdr:rowOff>3811</xdr:rowOff>
    </xdr:to>
    <xdr:cxnSp macro="">
      <xdr:nvCxnSpPr>
        <xdr:cNvPr id="709" name="直線コネクタ 708">
          <a:extLst>
            <a:ext uri="{FF2B5EF4-FFF2-40B4-BE49-F238E27FC236}">
              <a16:creationId xmlns:a16="http://schemas.microsoft.com/office/drawing/2014/main" id="{90C90DBC-10EE-45F7-BEEE-021786368B10}"/>
            </a:ext>
          </a:extLst>
        </xdr:cNvPr>
        <xdr:cNvCxnSpPr/>
      </xdr:nvCxnSpPr>
      <xdr:spPr>
        <a:xfrm flipV="1">
          <a:off x="22160864" y="13388339"/>
          <a:ext cx="0" cy="1188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7638</xdr:rowOff>
    </xdr:from>
    <xdr:ext cx="469744" cy="259045"/>
    <xdr:sp macro="" textlink="">
      <xdr:nvSpPr>
        <xdr:cNvPr id="710" name="【児童館】&#10;一人当たり面積最小値テキスト">
          <a:extLst>
            <a:ext uri="{FF2B5EF4-FFF2-40B4-BE49-F238E27FC236}">
              <a16:creationId xmlns:a16="http://schemas.microsoft.com/office/drawing/2014/main" id="{B2242B22-6273-40F6-A92E-75FCD9AA5AB5}"/>
            </a:ext>
          </a:extLst>
        </xdr:cNvPr>
        <xdr:cNvSpPr txBox="1"/>
      </xdr:nvSpPr>
      <xdr:spPr>
        <a:xfrm>
          <a:off x="22199600" y="1458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3811</xdr:rowOff>
    </xdr:from>
    <xdr:to>
      <xdr:col>116</xdr:col>
      <xdr:colOff>152400</xdr:colOff>
      <xdr:row>85</xdr:row>
      <xdr:rowOff>3811</xdr:rowOff>
    </xdr:to>
    <xdr:cxnSp macro="">
      <xdr:nvCxnSpPr>
        <xdr:cNvPr id="711" name="直線コネクタ 710">
          <a:extLst>
            <a:ext uri="{FF2B5EF4-FFF2-40B4-BE49-F238E27FC236}">
              <a16:creationId xmlns:a16="http://schemas.microsoft.com/office/drawing/2014/main" id="{5771B9E0-8693-4CB4-92B0-AC0447397249}"/>
            </a:ext>
          </a:extLst>
        </xdr:cNvPr>
        <xdr:cNvCxnSpPr/>
      </xdr:nvCxnSpPr>
      <xdr:spPr>
        <a:xfrm>
          <a:off x="22072600" y="145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133366</xdr:rowOff>
    </xdr:from>
    <xdr:ext cx="469744" cy="259045"/>
    <xdr:sp macro="" textlink="">
      <xdr:nvSpPr>
        <xdr:cNvPr id="712" name="【児童館】&#10;一人当たり面積最大値テキスト">
          <a:extLst>
            <a:ext uri="{FF2B5EF4-FFF2-40B4-BE49-F238E27FC236}">
              <a16:creationId xmlns:a16="http://schemas.microsoft.com/office/drawing/2014/main" id="{F4F991EE-C77B-4DF4-BB56-2434D29FA0E6}"/>
            </a:ext>
          </a:extLst>
        </xdr:cNvPr>
        <xdr:cNvSpPr txBox="1"/>
      </xdr:nvSpPr>
      <xdr:spPr>
        <a:xfrm>
          <a:off x="22199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15239</xdr:rowOff>
    </xdr:from>
    <xdr:to>
      <xdr:col>116</xdr:col>
      <xdr:colOff>152400</xdr:colOff>
      <xdr:row>78</xdr:row>
      <xdr:rowOff>15239</xdr:rowOff>
    </xdr:to>
    <xdr:cxnSp macro="">
      <xdr:nvCxnSpPr>
        <xdr:cNvPr id="713" name="直線コネクタ 712">
          <a:extLst>
            <a:ext uri="{FF2B5EF4-FFF2-40B4-BE49-F238E27FC236}">
              <a16:creationId xmlns:a16="http://schemas.microsoft.com/office/drawing/2014/main" id="{8250FD0E-DD70-4E89-94C5-510928F5960E}"/>
            </a:ext>
          </a:extLst>
        </xdr:cNvPr>
        <xdr:cNvCxnSpPr/>
      </xdr:nvCxnSpPr>
      <xdr:spPr>
        <a:xfrm>
          <a:off x="22072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67327</xdr:rowOff>
    </xdr:from>
    <xdr:ext cx="469744" cy="259045"/>
    <xdr:sp macro="" textlink="">
      <xdr:nvSpPr>
        <xdr:cNvPr id="714" name="【児童館】&#10;一人当たり面積平均値テキスト">
          <a:extLst>
            <a:ext uri="{FF2B5EF4-FFF2-40B4-BE49-F238E27FC236}">
              <a16:creationId xmlns:a16="http://schemas.microsoft.com/office/drawing/2014/main" id="{162E5110-1BD5-4D0D-A0A3-70623F9E9A8F}"/>
            </a:ext>
          </a:extLst>
        </xdr:cNvPr>
        <xdr:cNvSpPr txBox="1"/>
      </xdr:nvSpPr>
      <xdr:spPr>
        <a:xfrm>
          <a:off x="22199600" y="13954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44450</xdr:rowOff>
    </xdr:from>
    <xdr:to>
      <xdr:col>116</xdr:col>
      <xdr:colOff>114300</xdr:colOff>
      <xdr:row>82</xdr:row>
      <xdr:rowOff>146050</xdr:rowOff>
    </xdr:to>
    <xdr:sp macro="" textlink="">
      <xdr:nvSpPr>
        <xdr:cNvPr id="715" name="フローチャート: 判断 714">
          <a:extLst>
            <a:ext uri="{FF2B5EF4-FFF2-40B4-BE49-F238E27FC236}">
              <a16:creationId xmlns:a16="http://schemas.microsoft.com/office/drawing/2014/main" id="{1E604627-B8F1-4ABB-B56C-209B1162A1A0}"/>
            </a:ext>
          </a:extLst>
        </xdr:cNvPr>
        <xdr:cNvSpPr/>
      </xdr:nvSpPr>
      <xdr:spPr>
        <a:xfrm>
          <a:off x="221107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10161</xdr:rowOff>
    </xdr:from>
    <xdr:to>
      <xdr:col>112</xdr:col>
      <xdr:colOff>38100</xdr:colOff>
      <xdr:row>82</xdr:row>
      <xdr:rowOff>111761</xdr:rowOff>
    </xdr:to>
    <xdr:sp macro="" textlink="">
      <xdr:nvSpPr>
        <xdr:cNvPr id="716" name="フローチャート: 判断 715">
          <a:extLst>
            <a:ext uri="{FF2B5EF4-FFF2-40B4-BE49-F238E27FC236}">
              <a16:creationId xmlns:a16="http://schemas.microsoft.com/office/drawing/2014/main" id="{240F0618-0803-4939-8E50-E9DFC0B9DD49}"/>
            </a:ext>
          </a:extLst>
        </xdr:cNvPr>
        <xdr:cNvSpPr/>
      </xdr:nvSpPr>
      <xdr:spPr>
        <a:xfrm>
          <a:off x="21272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717" name="フローチャート: 判断 716">
          <a:extLst>
            <a:ext uri="{FF2B5EF4-FFF2-40B4-BE49-F238E27FC236}">
              <a16:creationId xmlns:a16="http://schemas.microsoft.com/office/drawing/2014/main" id="{11831F26-0F5A-4DCA-BC81-FF1ADDDF5BE1}"/>
            </a:ext>
          </a:extLst>
        </xdr:cNvPr>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164464</xdr:rowOff>
    </xdr:from>
    <xdr:to>
      <xdr:col>102</xdr:col>
      <xdr:colOff>165100</xdr:colOff>
      <xdr:row>83</xdr:row>
      <xdr:rowOff>94614</xdr:rowOff>
    </xdr:to>
    <xdr:sp macro="" textlink="">
      <xdr:nvSpPr>
        <xdr:cNvPr id="718" name="フローチャート: 判断 717">
          <a:extLst>
            <a:ext uri="{FF2B5EF4-FFF2-40B4-BE49-F238E27FC236}">
              <a16:creationId xmlns:a16="http://schemas.microsoft.com/office/drawing/2014/main" id="{52CEC77E-A09F-4579-8903-8E298FCC2F3D}"/>
            </a:ext>
          </a:extLst>
        </xdr:cNvPr>
        <xdr:cNvSpPr/>
      </xdr:nvSpPr>
      <xdr:spPr>
        <a:xfrm>
          <a:off x="19494500" y="1422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10161</xdr:rowOff>
    </xdr:from>
    <xdr:to>
      <xdr:col>98</xdr:col>
      <xdr:colOff>38100</xdr:colOff>
      <xdr:row>83</xdr:row>
      <xdr:rowOff>111761</xdr:rowOff>
    </xdr:to>
    <xdr:sp macro="" textlink="">
      <xdr:nvSpPr>
        <xdr:cNvPr id="719" name="フローチャート: 判断 718">
          <a:extLst>
            <a:ext uri="{FF2B5EF4-FFF2-40B4-BE49-F238E27FC236}">
              <a16:creationId xmlns:a16="http://schemas.microsoft.com/office/drawing/2014/main" id="{1B40B31D-DBA8-4298-8BE5-3CA105B5FA8B}"/>
            </a:ext>
          </a:extLst>
        </xdr:cNvPr>
        <xdr:cNvSpPr/>
      </xdr:nvSpPr>
      <xdr:spPr>
        <a:xfrm>
          <a:off x="18605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8ACCFD23-312C-4DA4-9A5B-1265E15FBDE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525577FD-F281-4771-A20C-C69D3C3BFAD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782D69AB-EDEE-41FB-A2C8-B7C6FD239CD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005B8A1C-CCCE-400F-AD95-DC3F61DEB30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47028710-83D2-4F76-85F8-10CFD5A71CE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67311</xdr:rowOff>
    </xdr:from>
    <xdr:to>
      <xdr:col>116</xdr:col>
      <xdr:colOff>114300</xdr:colOff>
      <xdr:row>84</xdr:row>
      <xdr:rowOff>168911</xdr:rowOff>
    </xdr:to>
    <xdr:sp macro="" textlink="">
      <xdr:nvSpPr>
        <xdr:cNvPr id="725" name="楕円 724">
          <a:extLst>
            <a:ext uri="{FF2B5EF4-FFF2-40B4-BE49-F238E27FC236}">
              <a16:creationId xmlns:a16="http://schemas.microsoft.com/office/drawing/2014/main" id="{76F4124C-72A7-42E6-A429-05C82B5791F4}"/>
            </a:ext>
          </a:extLst>
        </xdr:cNvPr>
        <xdr:cNvSpPr/>
      </xdr:nvSpPr>
      <xdr:spPr>
        <a:xfrm>
          <a:off x="2211070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153688</xdr:rowOff>
    </xdr:from>
    <xdr:ext cx="469744" cy="259045"/>
    <xdr:sp macro="" textlink="">
      <xdr:nvSpPr>
        <xdr:cNvPr id="726" name="【児童館】&#10;一人当たり面積該当値テキスト">
          <a:extLst>
            <a:ext uri="{FF2B5EF4-FFF2-40B4-BE49-F238E27FC236}">
              <a16:creationId xmlns:a16="http://schemas.microsoft.com/office/drawing/2014/main" id="{CCE7B042-76F2-4283-B02C-BF6E1B2C95AC}"/>
            </a:ext>
          </a:extLst>
        </xdr:cNvPr>
        <xdr:cNvSpPr txBox="1"/>
      </xdr:nvSpPr>
      <xdr:spPr>
        <a:xfrm>
          <a:off x="22199600" y="1438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73025</xdr:rowOff>
    </xdr:from>
    <xdr:to>
      <xdr:col>112</xdr:col>
      <xdr:colOff>38100</xdr:colOff>
      <xdr:row>85</xdr:row>
      <xdr:rowOff>3175</xdr:rowOff>
    </xdr:to>
    <xdr:sp macro="" textlink="">
      <xdr:nvSpPr>
        <xdr:cNvPr id="727" name="楕円 726">
          <a:extLst>
            <a:ext uri="{FF2B5EF4-FFF2-40B4-BE49-F238E27FC236}">
              <a16:creationId xmlns:a16="http://schemas.microsoft.com/office/drawing/2014/main" id="{26AA08A8-3E66-4FCD-812A-BFA77C0AC63C}"/>
            </a:ext>
          </a:extLst>
        </xdr:cNvPr>
        <xdr:cNvSpPr/>
      </xdr:nvSpPr>
      <xdr:spPr>
        <a:xfrm>
          <a:off x="21272500" y="1447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118111</xdr:rowOff>
    </xdr:from>
    <xdr:to>
      <xdr:col>116</xdr:col>
      <xdr:colOff>63500</xdr:colOff>
      <xdr:row>84</xdr:row>
      <xdr:rowOff>123825</xdr:rowOff>
    </xdr:to>
    <xdr:cxnSp macro="">
      <xdr:nvCxnSpPr>
        <xdr:cNvPr id="728" name="直線コネクタ 727">
          <a:extLst>
            <a:ext uri="{FF2B5EF4-FFF2-40B4-BE49-F238E27FC236}">
              <a16:creationId xmlns:a16="http://schemas.microsoft.com/office/drawing/2014/main" id="{2CBC57AA-916C-4B22-8A0C-2DE78A95CC90}"/>
            </a:ext>
          </a:extLst>
        </xdr:cNvPr>
        <xdr:cNvCxnSpPr/>
      </xdr:nvCxnSpPr>
      <xdr:spPr>
        <a:xfrm flipV="1">
          <a:off x="21323300" y="14519911"/>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73025</xdr:rowOff>
    </xdr:from>
    <xdr:to>
      <xdr:col>107</xdr:col>
      <xdr:colOff>101600</xdr:colOff>
      <xdr:row>85</xdr:row>
      <xdr:rowOff>3175</xdr:rowOff>
    </xdr:to>
    <xdr:sp macro="" textlink="">
      <xdr:nvSpPr>
        <xdr:cNvPr id="729" name="楕円 728">
          <a:extLst>
            <a:ext uri="{FF2B5EF4-FFF2-40B4-BE49-F238E27FC236}">
              <a16:creationId xmlns:a16="http://schemas.microsoft.com/office/drawing/2014/main" id="{7CF55B11-8C32-4F5C-B3EA-5027D838D97C}"/>
            </a:ext>
          </a:extLst>
        </xdr:cNvPr>
        <xdr:cNvSpPr/>
      </xdr:nvSpPr>
      <xdr:spPr>
        <a:xfrm>
          <a:off x="20383500" y="1447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123825</xdr:rowOff>
    </xdr:from>
    <xdr:to>
      <xdr:col>111</xdr:col>
      <xdr:colOff>177800</xdr:colOff>
      <xdr:row>84</xdr:row>
      <xdr:rowOff>123825</xdr:rowOff>
    </xdr:to>
    <xdr:cxnSp macro="">
      <xdr:nvCxnSpPr>
        <xdr:cNvPr id="730" name="直線コネクタ 729">
          <a:extLst>
            <a:ext uri="{FF2B5EF4-FFF2-40B4-BE49-F238E27FC236}">
              <a16:creationId xmlns:a16="http://schemas.microsoft.com/office/drawing/2014/main" id="{C3E9AEA4-528A-417A-8A67-864DBC68898A}"/>
            </a:ext>
          </a:extLst>
        </xdr:cNvPr>
        <xdr:cNvCxnSpPr/>
      </xdr:nvCxnSpPr>
      <xdr:spPr>
        <a:xfrm>
          <a:off x="20434300" y="14525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78739</xdr:rowOff>
    </xdr:from>
    <xdr:to>
      <xdr:col>102</xdr:col>
      <xdr:colOff>165100</xdr:colOff>
      <xdr:row>85</xdr:row>
      <xdr:rowOff>8889</xdr:rowOff>
    </xdr:to>
    <xdr:sp macro="" textlink="">
      <xdr:nvSpPr>
        <xdr:cNvPr id="731" name="楕円 730">
          <a:extLst>
            <a:ext uri="{FF2B5EF4-FFF2-40B4-BE49-F238E27FC236}">
              <a16:creationId xmlns:a16="http://schemas.microsoft.com/office/drawing/2014/main" id="{B9ECF48C-8BFE-4298-B817-E79168AF73F8}"/>
            </a:ext>
          </a:extLst>
        </xdr:cNvPr>
        <xdr:cNvSpPr/>
      </xdr:nvSpPr>
      <xdr:spPr>
        <a:xfrm>
          <a:off x="19494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123825</xdr:rowOff>
    </xdr:from>
    <xdr:to>
      <xdr:col>107</xdr:col>
      <xdr:colOff>50800</xdr:colOff>
      <xdr:row>84</xdr:row>
      <xdr:rowOff>129539</xdr:rowOff>
    </xdr:to>
    <xdr:cxnSp macro="">
      <xdr:nvCxnSpPr>
        <xdr:cNvPr id="732" name="直線コネクタ 731">
          <a:extLst>
            <a:ext uri="{FF2B5EF4-FFF2-40B4-BE49-F238E27FC236}">
              <a16:creationId xmlns:a16="http://schemas.microsoft.com/office/drawing/2014/main" id="{BAA049AC-3047-498C-A422-8CA987C44926}"/>
            </a:ext>
          </a:extLst>
        </xdr:cNvPr>
        <xdr:cNvCxnSpPr/>
      </xdr:nvCxnSpPr>
      <xdr:spPr>
        <a:xfrm flipV="1">
          <a:off x="19545300" y="1452562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78739</xdr:rowOff>
    </xdr:from>
    <xdr:to>
      <xdr:col>98</xdr:col>
      <xdr:colOff>38100</xdr:colOff>
      <xdr:row>85</xdr:row>
      <xdr:rowOff>8889</xdr:rowOff>
    </xdr:to>
    <xdr:sp macro="" textlink="">
      <xdr:nvSpPr>
        <xdr:cNvPr id="733" name="楕円 732">
          <a:extLst>
            <a:ext uri="{FF2B5EF4-FFF2-40B4-BE49-F238E27FC236}">
              <a16:creationId xmlns:a16="http://schemas.microsoft.com/office/drawing/2014/main" id="{7535B07B-E25D-40F8-86CB-D9A35EBEA569}"/>
            </a:ext>
          </a:extLst>
        </xdr:cNvPr>
        <xdr:cNvSpPr/>
      </xdr:nvSpPr>
      <xdr:spPr>
        <a:xfrm>
          <a:off x="18605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129539</xdr:rowOff>
    </xdr:from>
    <xdr:to>
      <xdr:col>102</xdr:col>
      <xdr:colOff>114300</xdr:colOff>
      <xdr:row>84</xdr:row>
      <xdr:rowOff>129539</xdr:rowOff>
    </xdr:to>
    <xdr:cxnSp macro="">
      <xdr:nvCxnSpPr>
        <xdr:cNvPr id="734" name="直線コネクタ 733">
          <a:extLst>
            <a:ext uri="{FF2B5EF4-FFF2-40B4-BE49-F238E27FC236}">
              <a16:creationId xmlns:a16="http://schemas.microsoft.com/office/drawing/2014/main" id="{0E4D0CC5-BC47-4CC7-A185-70C0753E02F7}"/>
            </a:ext>
          </a:extLst>
        </xdr:cNvPr>
        <xdr:cNvCxnSpPr/>
      </xdr:nvCxnSpPr>
      <xdr:spPr>
        <a:xfrm>
          <a:off x="18656300" y="14531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128288</xdr:rowOff>
    </xdr:from>
    <xdr:ext cx="469744" cy="259045"/>
    <xdr:sp macro="" textlink="">
      <xdr:nvSpPr>
        <xdr:cNvPr id="735" name="n_1aveValue【児童館】&#10;一人当たり面積">
          <a:extLst>
            <a:ext uri="{FF2B5EF4-FFF2-40B4-BE49-F238E27FC236}">
              <a16:creationId xmlns:a16="http://schemas.microsoft.com/office/drawing/2014/main" id="{2EF067DC-D2A1-4782-97FB-EC726CA8B0CB}"/>
            </a:ext>
          </a:extLst>
        </xdr:cNvPr>
        <xdr:cNvSpPr txBox="1"/>
      </xdr:nvSpPr>
      <xdr:spPr>
        <a:xfrm>
          <a:off x="210757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736" name="n_2aveValue【児童館】&#10;一人当たり面積">
          <a:extLst>
            <a:ext uri="{FF2B5EF4-FFF2-40B4-BE49-F238E27FC236}">
              <a16:creationId xmlns:a16="http://schemas.microsoft.com/office/drawing/2014/main" id="{01CE28A8-7FD2-46AC-A95E-69328C0B5590}"/>
            </a:ext>
          </a:extLst>
        </xdr:cNvPr>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111141</xdr:rowOff>
    </xdr:from>
    <xdr:ext cx="469744" cy="259045"/>
    <xdr:sp macro="" textlink="">
      <xdr:nvSpPr>
        <xdr:cNvPr id="737" name="n_3aveValue【児童館】&#10;一人当たり面積">
          <a:extLst>
            <a:ext uri="{FF2B5EF4-FFF2-40B4-BE49-F238E27FC236}">
              <a16:creationId xmlns:a16="http://schemas.microsoft.com/office/drawing/2014/main" id="{4254DBBF-0C51-4FA3-8EB8-26B5488411C1}"/>
            </a:ext>
          </a:extLst>
        </xdr:cNvPr>
        <xdr:cNvSpPr txBox="1"/>
      </xdr:nvSpPr>
      <xdr:spPr>
        <a:xfrm>
          <a:off x="19310427" y="1399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128288</xdr:rowOff>
    </xdr:from>
    <xdr:ext cx="469744" cy="259045"/>
    <xdr:sp macro="" textlink="">
      <xdr:nvSpPr>
        <xdr:cNvPr id="738" name="n_4aveValue【児童館】&#10;一人当たり面積">
          <a:extLst>
            <a:ext uri="{FF2B5EF4-FFF2-40B4-BE49-F238E27FC236}">
              <a16:creationId xmlns:a16="http://schemas.microsoft.com/office/drawing/2014/main" id="{4F42145D-30E3-45F3-9ED1-D6EE11A361D6}"/>
            </a:ext>
          </a:extLst>
        </xdr:cNvPr>
        <xdr:cNvSpPr txBox="1"/>
      </xdr:nvSpPr>
      <xdr:spPr>
        <a:xfrm>
          <a:off x="18421427" y="1401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165752</xdr:rowOff>
    </xdr:from>
    <xdr:ext cx="469744" cy="259045"/>
    <xdr:sp macro="" textlink="">
      <xdr:nvSpPr>
        <xdr:cNvPr id="739" name="n_1mainValue【児童館】&#10;一人当たり面積">
          <a:extLst>
            <a:ext uri="{FF2B5EF4-FFF2-40B4-BE49-F238E27FC236}">
              <a16:creationId xmlns:a16="http://schemas.microsoft.com/office/drawing/2014/main" id="{4951B11B-369D-4294-A361-EAEA33CCD4C3}"/>
            </a:ext>
          </a:extLst>
        </xdr:cNvPr>
        <xdr:cNvSpPr txBox="1"/>
      </xdr:nvSpPr>
      <xdr:spPr>
        <a:xfrm>
          <a:off x="21075727" y="1456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165752</xdr:rowOff>
    </xdr:from>
    <xdr:ext cx="469744" cy="259045"/>
    <xdr:sp macro="" textlink="">
      <xdr:nvSpPr>
        <xdr:cNvPr id="740" name="n_2mainValue【児童館】&#10;一人当たり面積">
          <a:extLst>
            <a:ext uri="{FF2B5EF4-FFF2-40B4-BE49-F238E27FC236}">
              <a16:creationId xmlns:a16="http://schemas.microsoft.com/office/drawing/2014/main" id="{45CCB60B-A862-4C9C-9786-CD3F8717AD30}"/>
            </a:ext>
          </a:extLst>
        </xdr:cNvPr>
        <xdr:cNvSpPr txBox="1"/>
      </xdr:nvSpPr>
      <xdr:spPr>
        <a:xfrm>
          <a:off x="20199427" y="1456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xdr:rowOff>
    </xdr:from>
    <xdr:ext cx="469744" cy="259045"/>
    <xdr:sp macro="" textlink="">
      <xdr:nvSpPr>
        <xdr:cNvPr id="741" name="n_3mainValue【児童館】&#10;一人当たり面積">
          <a:extLst>
            <a:ext uri="{FF2B5EF4-FFF2-40B4-BE49-F238E27FC236}">
              <a16:creationId xmlns:a16="http://schemas.microsoft.com/office/drawing/2014/main" id="{59FE5C99-611D-4F41-9249-F787D072C741}"/>
            </a:ext>
          </a:extLst>
        </xdr:cNvPr>
        <xdr:cNvSpPr txBox="1"/>
      </xdr:nvSpPr>
      <xdr:spPr>
        <a:xfrm>
          <a:off x="193104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xdr:rowOff>
    </xdr:from>
    <xdr:ext cx="469744" cy="259045"/>
    <xdr:sp macro="" textlink="">
      <xdr:nvSpPr>
        <xdr:cNvPr id="742" name="n_4mainValue【児童館】&#10;一人当たり面積">
          <a:extLst>
            <a:ext uri="{FF2B5EF4-FFF2-40B4-BE49-F238E27FC236}">
              <a16:creationId xmlns:a16="http://schemas.microsoft.com/office/drawing/2014/main" id="{F06CE569-96C8-40C0-825B-ACE8505DDF9F}"/>
            </a:ext>
          </a:extLst>
        </xdr:cNvPr>
        <xdr:cNvSpPr txBox="1"/>
      </xdr:nvSpPr>
      <xdr:spPr>
        <a:xfrm>
          <a:off x="184214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a:extLst>
            <a:ext uri="{FF2B5EF4-FFF2-40B4-BE49-F238E27FC236}">
              <a16:creationId xmlns:a16="http://schemas.microsoft.com/office/drawing/2014/main" id="{DF1020B4-6D5B-47CC-A765-981D40ABE55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a:extLst>
            <a:ext uri="{FF2B5EF4-FFF2-40B4-BE49-F238E27FC236}">
              <a16:creationId xmlns:a16="http://schemas.microsoft.com/office/drawing/2014/main" id="{30E5BED4-B51A-44DD-B76B-D3E2DAB1200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a:extLst>
            <a:ext uri="{FF2B5EF4-FFF2-40B4-BE49-F238E27FC236}">
              <a16:creationId xmlns:a16="http://schemas.microsoft.com/office/drawing/2014/main" id="{E2B5FAE0-7E7B-4743-888E-8BAB28CBDDE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a:extLst>
            <a:ext uri="{FF2B5EF4-FFF2-40B4-BE49-F238E27FC236}">
              <a16:creationId xmlns:a16="http://schemas.microsoft.com/office/drawing/2014/main" id="{3A3DFD0C-BF1F-4381-803C-258A040C32A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a:extLst>
            <a:ext uri="{FF2B5EF4-FFF2-40B4-BE49-F238E27FC236}">
              <a16:creationId xmlns:a16="http://schemas.microsoft.com/office/drawing/2014/main" id="{8CAA2B1C-D3A9-4A60-A1EA-CA4534BBE44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a:extLst>
            <a:ext uri="{FF2B5EF4-FFF2-40B4-BE49-F238E27FC236}">
              <a16:creationId xmlns:a16="http://schemas.microsoft.com/office/drawing/2014/main" id="{C802C9D3-69DD-41C0-B52B-CD96DDE620F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a:extLst>
            <a:ext uri="{FF2B5EF4-FFF2-40B4-BE49-F238E27FC236}">
              <a16:creationId xmlns:a16="http://schemas.microsoft.com/office/drawing/2014/main" id="{48454E06-B492-4C5D-A65C-6D5C33566DB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a:extLst>
            <a:ext uri="{FF2B5EF4-FFF2-40B4-BE49-F238E27FC236}">
              <a16:creationId xmlns:a16="http://schemas.microsoft.com/office/drawing/2014/main" id="{DFABB0B8-A6CD-43F8-B03B-D077D4DFA81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1" name="テキスト ボックス 750">
          <a:extLst>
            <a:ext uri="{FF2B5EF4-FFF2-40B4-BE49-F238E27FC236}">
              <a16:creationId xmlns:a16="http://schemas.microsoft.com/office/drawing/2014/main" id="{4AB63C9B-D0E8-4436-8940-F48F3547E91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2" name="直線コネクタ 751">
          <a:extLst>
            <a:ext uri="{FF2B5EF4-FFF2-40B4-BE49-F238E27FC236}">
              <a16:creationId xmlns:a16="http://schemas.microsoft.com/office/drawing/2014/main" id="{48634A8E-FC1D-402A-8B6C-FD0AD6AC342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3" name="テキスト ボックス 752">
          <a:extLst>
            <a:ext uri="{FF2B5EF4-FFF2-40B4-BE49-F238E27FC236}">
              <a16:creationId xmlns:a16="http://schemas.microsoft.com/office/drawing/2014/main" id="{3E9090A0-62DC-4286-B42D-12BEDC7926A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4" name="直線コネクタ 753">
          <a:extLst>
            <a:ext uri="{FF2B5EF4-FFF2-40B4-BE49-F238E27FC236}">
              <a16:creationId xmlns:a16="http://schemas.microsoft.com/office/drawing/2014/main" id="{E06BEDD6-6932-476D-9877-8E2BC0FB1BB4}"/>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5" name="テキスト ボックス 754">
          <a:extLst>
            <a:ext uri="{FF2B5EF4-FFF2-40B4-BE49-F238E27FC236}">
              <a16:creationId xmlns:a16="http://schemas.microsoft.com/office/drawing/2014/main" id="{05413587-2B57-41ED-A1AC-38ED6C5FBE7A}"/>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6" name="直線コネクタ 755">
          <a:extLst>
            <a:ext uri="{FF2B5EF4-FFF2-40B4-BE49-F238E27FC236}">
              <a16:creationId xmlns:a16="http://schemas.microsoft.com/office/drawing/2014/main" id="{16DBB084-F0B1-4B9F-9013-BCDA145EB01D}"/>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7" name="テキスト ボックス 756">
          <a:extLst>
            <a:ext uri="{FF2B5EF4-FFF2-40B4-BE49-F238E27FC236}">
              <a16:creationId xmlns:a16="http://schemas.microsoft.com/office/drawing/2014/main" id="{E33EDB39-93B2-4C68-9F51-8AE064DB917C}"/>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8" name="直線コネクタ 757">
          <a:extLst>
            <a:ext uri="{FF2B5EF4-FFF2-40B4-BE49-F238E27FC236}">
              <a16:creationId xmlns:a16="http://schemas.microsoft.com/office/drawing/2014/main" id="{1AEB7B80-F2B7-410C-AD52-CA791D179CDA}"/>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9" name="テキスト ボックス 758">
          <a:extLst>
            <a:ext uri="{FF2B5EF4-FFF2-40B4-BE49-F238E27FC236}">
              <a16:creationId xmlns:a16="http://schemas.microsoft.com/office/drawing/2014/main" id="{62EA6E69-E5ED-4274-A289-03438B8C62B4}"/>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0" name="直線コネクタ 759">
          <a:extLst>
            <a:ext uri="{FF2B5EF4-FFF2-40B4-BE49-F238E27FC236}">
              <a16:creationId xmlns:a16="http://schemas.microsoft.com/office/drawing/2014/main" id="{0C6876C9-FEB1-49D6-A2E1-4DEC16692C0E}"/>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1" name="テキスト ボックス 760">
          <a:extLst>
            <a:ext uri="{FF2B5EF4-FFF2-40B4-BE49-F238E27FC236}">
              <a16:creationId xmlns:a16="http://schemas.microsoft.com/office/drawing/2014/main" id="{BB3FB88E-4799-4767-812D-E042C9DE5A16}"/>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2" name="直線コネクタ 761">
          <a:extLst>
            <a:ext uri="{FF2B5EF4-FFF2-40B4-BE49-F238E27FC236}">
              <a16:creationId xmlns:a16="http://schemas.microsoft.com/office/drawing/2014/main" id="{04FA51F0-E2C6-48A0-AC19-110A955C817C}"/>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3" name="テキスト ボックス 762">
          <a:extLst>
            <a:ext uri="{FF2B5EF4-FFF2-40B4-BE49-F238E27FC236}">
              <a16:creationId xmlns:a16="http://schemas.microsoft.com/office/drawing/2014/main" id="{7367939C-DC46-4C05-9475-5545F828A738}"/>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a:extLst>
            <a:ext uri="{FF2B5EF4-FFF2-40B4-BE49-F238E27FC236}">
              <a16:creationId xmlns:a16="http://schemas.microsoft.com/office/drawing/2014/main" id="{C120DF7D-EE7F-4597-852E-1FF836124CA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5" name="テキスト ボックス 764">
          <a:extLst>
            <a:ext uri="{FF2B5EF4-FFF2-40B4-BE49-F238E27FC236}">
              <a16:creationId xmlns:a16="http://schemas.microsoft.com/office/drawing/2014/main" id="{4F5B9270-E543-4FA0-B4BC-38A3B342825A}"/>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6" name="【公民館】&#10;有形固定資産減価償却率グラフ枠">
          <a:extLst>
            <a:ext uri="{FF2B5EF4-FFF2-40B4-BE49-F238E27FC236}">
              <a16:creationId xmlns:a16="http://schemas.microsoft.com/office/drawing/2014/main" id="{D637D540-C531-4972-BDCD-5122C547286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57150</xdr:rowOff>
    </xdr:from>
    <xdr:to>
      <xdr:col>85</xdr:col>
      <xdr:colOff>126364</xdr:colOff>
      <xdr:row>108</xdr:row>
      <xdr:rowOff>152400</xdr:rowOff>
    </xdr:to>
    <xdr:cxnSp macro="">
      <xdr:nvCxnSpPr>
        <xdr:cNvPr id="767" name="直線コネクタ 766">
          <a:extLst>
            <a:ext uri="{FF2B5EF4-FFF2-40B4-BE49-F238E27FC236}">
              <a16:creationId xmlns:a16="http://schemas.microsoft.com/office/drawing/2014/main" id="{2F9CA702-ADF1-4301-9F10-A42F07ABC0B5}"/>
            </a:ext>
          </a:extLst>
        </xdr:cNvPr>
        <xdr:cNvCxnSpPr/>
      </xdr:nvCxnSpPr>
      <xdr:spPr>
        <a:xfrm flipV="1">
          <a:off x="16318864" y="172021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8" name="【公民館】&#10;有形固定資産減価償却率最小値テキスト">
          <a:extLst>
            <a:ext uri="{FF2B5EF4-FFF2-40B4-BE49-F238E27FC236}">
              <a16:creationId xmlns:a16="http://schemas.microsoft.com/office/drawing/2014/main" id="{D03B9714-2621-4146-9AF5-1D778054EEBD}"/>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9" name="直線コネクタ 768">
          <a:extLst>
            <a:ext uri="{FF2B5EF4-FFF2-40B4-BE49-F238E27FC236}">
              <a16:creationId xmlns:a16="http://schemas.microsoft.com/office/drawing/2014/main" id="{EE6000FA-EE38-49D5-A4D3-64AA01532185}"/>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3827</xdr:rowOff>
    </xdr:from>
    <xdr:ext cx="405111" cy="259045"/>
    <xdr:sp macro="" textlink="">
      <xdr:nvSpPr>
        <xdr:cNvPr id="770" name="【公民館】&#10;有形固定資産減価償却率最大値テキスト">
          <a:extLst>
            <a:ext uri="{FF2B5EF4-FFF2-40B4-BE49-F238E27FC236}">
              <a16:creationId xmlns:a16="http://schemas.microsoft.com/office/drawing/2014/main" id="{7D9216B2-CAA6-497F-9B4D-FACB69BB81E2}"/>
            </a:ext>
          </a:extLst>
        </xdr:cNvPr>
        <xdr:cNvSpPr txBox="1"/>
      </xdr:nvSpPr>
      <xdr:spPr>
        <a:xfrm>
          <a:off x="16357600" y="1697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57150</xdr:rowOff>
    </xdr:from>
    <xdr:to>
      <xdr:col>86</xdr:col>
      <xdr:colOff>25400</xdr:colOff>
      <xdr:row>100</xdr:row>
      <xdr:rowOff>57150</xdr:rowOff>
    </xdr:to>
    <xdr:cxnSp macro="">
      <xdr:nvCxnSpPr>
        <xdr:cNvPr id="771" name="直線コネクタ 770">
          <a:extLst>
            <a:ext uri="{FF2B5EF4-FFF2-40B4-BE49-F238E27FC236}">
              <a16:creationId xmlns:a16="http://schemas.microsoft.com/office/drawing/2014/main" id="{48A83AA3-9C3F-4227-880E-2544C27623EE}"/>
            </a:ext>
          </a:extLst>
        </xdr:cNvPr>
        <xdr:cNvCxnSpPr/>
      </xdr:nvCxnSpPr>
      <xdr:spPr>
        <a:xfrm>
          <a:off x="16230600" y="1720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90188</xdr:rowOff>
    </xdr:from>
    <xdr:ext cx="405111" cy="259045"/>
    <xdr:sp macro="" textlink="">
      <xdr:nvSpPr>
        <xdr:cNvPr id="772" name="【公民館】&#10;有形固定資産減価償却率平均値テキスト">
          <a:extLst>
            <a:ext uri="{FF2B5EF4-FFF2-40B4-BE49-F238E27FC236}">
              <a16:creationId xmlns:a16="http://schemas.microsoft.com/office/drawing/2014/main" id="{1E624838-B369-4096-93E2-A30E8510ACCF}"/>
            </a:ext>
          </a:extLst>
        </xdr:cNvPr>
        <xdr:cNvSpPr txBox="1"/>
      </xdr:nvSpPr>
      <xdr:spPr>
        <a:xfrm>
          <a:off x="16357600" y="17920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67311</xdr:rowOff>
    </xdr:from>
    <xdr:to>
      <xdr:col>85</xdr:col>
      <xdr:colOff>177800</xdr:colOff>
      <xdr:row>105</xdr:row>
      <xdr:rowOff>168911</xdr:rowOff>
    </xdr:to>
    <xdr:sp macro="" textlink="">
      <xdr:nvSpPr>
        <xdr:cNvPr id="773" name="フローチャート: 判断 772">
          <a:extLst>
            <a:ext uri="{FF2B5EF4-FFF2-40B4-BE49-F238E27FC236}">
              <a16:creationId xmlns:a16="http://schemas.microsoft.com/office/drawing/2014/main" id="{E05A0A30-5177-4EB7-A1FF-0BEE28C272B9}"/>
            </a:ext>
          </a:extLst>
        </xdr:cNvPr>
        <xdr:cNvSpPr/>
      </xdr:nvSpPr>
      <xdr:spPr>
        <a:xfrm>
          <a:off x="16268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774" name="フローチャート: 判断 773">
          <a:extLst>
            <a:ext uri="{FF2B5EF4-FFF2-40B4-BE49-F238E27FC236}">
              <a16:creationId xmlns:a16="http://schemas.microsoft.com/office/drawing/2014/main" id="{8FD1F92D-94CB-435B-BABA-E04B32901D64}"/>
            </a:ext>
          </a:extLst>
        </xdr:cNvPr>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151130</xdr:rowOff>
    </xdr:from>
    <xdr:to>
      <xdr:col>76</xdr:col>
      <xdr:colOff>165100</xdr:colOff>
      <xdr:row>105</xdr:row>
      <xdr:rowOff>81280</xdr:rowOff>
    </xdr:to>
    <xdr:sp macro="" textlink="">
      <xdr:nvSpPr>
        <xdr:cNvPr id="775" name="フローチャート: 判断 774">
          <a:extLst>
            <a:ext uri="{FF2B5EF4-FFF2-40B4-BE49-F238E27FC236}">
              <a16:creationId xmlns:a16="http://schemas.microsoft.com/office/drawing/2014/main" id="{FF25A222-A8FF-494F-8EED-2AAE38467CA9}"/>
            </a:ext>
          </a:extLst>
        </xdr:cNvPr>
        <xdr:cNvSpPr/>
      </xdr:nvSpPr>
      <xdr:spPr>
        <a:xfrm>
          <a:off x="14541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34925</xdr:rowOff>
    </xdr:from>
    <xdr:to>
      <xdr:col>72</xdr:col>
      <xdr:colOff>38100</xdr:colOff>
      <xdr:row>105</xdr:row>
      <xdr:rowOff>136525</xdr:rowOff>
    </xdr:to>
    <xdr:sp macro="" textlink="">
      <xdr:nvSpPr>
        <xdr:cNvPr id="776" name="フローチャート: 判断 775">
          <a:extLst>
            <a:ext uri="{FF2B5EF4-FFF2-40B4-BE49-F238E27FC236}">
              <a16:creationId xmlns:a16="http://schemas.microsoft.com/office/drawing/2014/main" id="{78A44350-ED2F-47BA-B75E-878D66292D18}"/>
            </a:ext>
          </a:extLst>
        </xdr:cNvPr>
        <xdr:cNvSpPr/>
      </xdr:nvSpPr>
      <xdr:spPr>
        <a:xfrm>
          <a:off x="13652500" y="180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2539</xdr:rowOff>
    </xdr:from>
    <xdr:to>
      <xdr:col>67</xdr:col>
      <xdr:colOff>101600</xdr:colOff>
      <xdr:row>105</xdr:row>
      <xdr:rowOff>104139</xdr:rowOff>
    </xdr:to>
    <xdr:sp macro="" textlink="">
      <xdr:nvSpPr>
        <xdr:cNvPr id="777" name="フローチャート: 判断 776">
          <a:extLst>
            <a:ext uri="{FF2B5EF4-FFF2-40B4-BE49-F238E27FC236}">
              <a16:creationId xmlns:a16="http://schemas.microsoft.com/office/drawing/2014/main" id="{E70FF024-A92F-476D-B3DF-54FD0CE23DA8}"/>
            </a:ext>
          </a:extLst>
        </xdr:cNvPr>
        <xdr:cNvSpPr/>
      </xdr:nvSpPr>
      <xdr:spPr>
        <a:xfrm>
          <a:off x="12763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BB69C064-F25B-4713-B702-1B8CD88A4DA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81B5F71F-561F-4183-A262-2B7D3D49437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655F7F75-23E5-4178-8DA9-D59F256E1CF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03CB85E4-BBFF-4820-B6D3-18B43C228E3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D2A53EF0-0B9C-4E1D-9E03-E660F2865A7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99695</xdr:rowOff>
    </xdr:from>
    <xdr:to>
      <xdr:col>85</xdr:col>
      <xdr:colOff>177800</xdr:colOff>
      <xdr:row>107</xdr:row>
      <xdr:rowOff>29845</xdr:rowOff>
    </xdr:to>
    <xdr:sp macro="" textlink="">
      <xdr:nvSpPr>
        <xdr:cNvPr id="783" name="楕円 782">
          <a:extLst>
            <a:ext uri="{FF2B5EF4-FFF2-40B4-BE49-F238E27FC236}">
              <a16:creationId xmlns:a16="http://schemas.microsoft.com/office/drawing/2014/main" id="{FBD231A4-F9E0-4496-A3CD-7AD9042AD38C}"/>
            </a:ext>
          </a:extLst>
        </xdr:cNvPr>
        <xdr:cNvSpPr/>
      </xdr:nvSpPr>
      <xdr:spPr>
        <a:xfrm>
          <a:off x="16268700" y="1827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78122</xdr:rowOff>
    </xdr:from>
    <xdr:ext cx="405111" cy="259045"/>
    <xdr:sp macro="" textlink="">
      <xdr:nvSpPr>
        <xdr:cNvPr id="784" name="【公民館】&#10;有形固定資産減価償却率該当値テキスト">
          <a:extLst>
            <a:ext uri="{FF2B5EF4-FFF2-40B4-BE49-F238E27FC236}">
              <a16:creationId xmlns:a16="http://schemas.microsoft.com/office/drawing/2014/main" id="{44496B3E-AFDB-4E75-B09A-DE10D0E3A5E7}"/>
            </a:ext>
          </a:extLst>
        </xdr:cNvPr>
        <xdr:cNvSpPr txBox="1"/>
      </xdr:nvSpPr>
      <xdr:spPr>
        <a:xfrm>
          <a:off x="16357600" y="1825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120650</xdr:rowOff>
    </xdr:from>
    <xdr:to>
      <xdr:col>81</xdr:col>
      <xdr:colOff>101600</xdr:colOff>
      <xdr:row>106</xdr:row>
      <xdr:rowOff>50800</xdr:rowOff>
    </xdr:to>
    <xdr:sp macro="" textlink="">
      <xdr:nvSpPr>
        <xdr:cNvPr id="785" name="楕円 784">
          <a:extLst>
            <a:ext uri="{FF2B5EF4-FFF2-40B4-BE49-F238E27FC236}">
              <a16:creationId xmlns:a16="http://schemas.microsoft.com/office/drawing/2014/main" id="{F23C0C42-E84F-415C-A984-E54E521B8438}"/>
            </a:ext>
          </a:extLst>
        </xdr:cNvPr>
        <xdr:cNvSpPr/>
      </xdr:nvSpPr>
      <xdr:spPr>
        <a:xfrm>
          <a:off x="15430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0</xdr:rowOff>
    </xdr:from>
    <xdr:to>
      <xdr:col>85</xdr:col>
      <xdr:colOff>127000</xdr:colOff>
      <xdr:row>106</xdr:row>
      <xdr:rowOff>150495</xdr:rowOff>
    </xdr:to>
    <xdr:cxnSp macro="">
      <xdr:nvCxnSpPr>
        <xdr:cNvPr id="786" name="直線コネクタ 785">
          <a:extLst>
            <a:ext uri="{FF2B5EF4-FFF2-40B4-BE49-F238E27FC236}">
              <a16:creationId xmlns:a16="http://schemas.microsoft.com/office/drawing/2014/main" id="{ABBBF2C8-4535-443D-8172-5ACBE450C448}"/>
            </a:ext>
          </a:extLst>
        </xdr:cNvPr>
        <xdr:cNvCxnSpPr/>
      </xdr:nvCxnSpPr>
      <xdr:spPr>
        <a:xfrm>
          <a:off x="15481300" y="18173700"/>
          <a:ext cx="838200" cy="15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76836</xdr:rowOff>
    </xdr:from>
    <xdr:to>
      <xdr:col>76</xdr:col>
      <xdr:colOff>165100</xdr:colOff>
      <xdr:row>106</xdr:row>
      <xdr:rowOff>6986</xdr:rowOff>
    </xdr:to>
    <xdr:sp macro="" textlink="">
      <xdr:nvSpPr>
        <xdr:cNvPr id="787" name="楕円 786">
          <a:extLst>
            <a:ext uri="{FF2B5EF4-FFF2-40B4-BE49-F238E27FC236}">
              <a16:creationId xmlns:a16="http://schemas.microsoft.com/office/drawing/2014/main" id="{134C9E3C-20AA-44BD-8042-29D2E688DC31}"/>
            </a:ext>
          </a:extLst>
        </xdr:cNvPr>
        <xdr:cNvSpPr/>
      </xdr:nvSpPr>
      <xdr:spPr>
        <a:xfrm>
          <a:off x="14541500" y="1807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127636</xdr:rowOff>
    </xdr:from>
    <xdr:to>
      <xdr:col>81</xdr:col>
      <xdr:colOff>50800</xdr:colOff>
      <xdr:row>106</xdr:row>
      <xdr:rowOff>0</xdr:rowOff>
    </xdr:to>
    <xdr:cxnSp macro="">
      <xdr:nvCxnSpPr>
        <xdr:cNvPr id="788" name="直線コネクタ 787">
          <a:extLst>
            <a:ext uri="{FF2B5EF4-FFF2-40B4-BE49-F238E27FC236}">
              <a16:creationId xmlns:a16="http://schemas.microsoft.com/office/drawing/2014/main" id="{03C6F9C6-8E79-403D-A2C4-D24A0BBD23E2}"/>
            </a:ext>
          </a:extLst>
        </xdr:cNvPr>
        <xdr:cNvCxnSpPr/>
      </xdr:nvCxnSpPr>
      <xdr:spPr>
        <a:xfrm>
          <a:off x="14592300" y="1812988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12064</xdr:rowOff>
    </xdr:from>
    <xdr:to>
      <xdr:col>72</xdr:col>
      <xdr:colOff>38100</xdr:colOff>
      <xdr:row>106</xdr:row>
      <xdr:rowOff>113664</xdr:rowOff>
    </xdr:to>
    <xdr:sp macro="" textlink="">
      <xdr:nvSpPr>
        <xdr:cNvPr id="789" name="楕円 788">
          <a:extLst>
            <a:ext uri="{FF2B5EF4-FFF2-40B4-BE49-F238E27FC236}">
              <a16:creationId xmlns:a16="http://schemas.microsoft.com/office/drawing/2014/main" id="{542C0DFB-B825-47A5-904F-703734044392}"/>
            </a:ext>
          </a:extLst>
        </xdr:cNvPr>
        <xdr:cNvSpPr/>
      </xdr:nvSpPr>
      <xdr:spPr>
        <a:xfrm>
          <a:off x="13652500" y="1818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127636</xdr:rowOff>
    </xdr:from>
    <xdr:to>
      <xdr:col>76</xdr:col>
      <xdr:colOff>114300</xdr:colOff>
      <xdr:row>106</xdr:row>
      <xdr:rowOff>62864</xdr:rowOff>
    </xdr:to>
    <xdr:cxnSp macro="">
      <xdr:nvCxnSpPr>
        <xdr:cNvPr id="790" name="直線コネクタ 789">
          <a:extLst>
            <a:ext uri="{FF2B5EF4-FFF2-40B4-BE49-F238E27FC236}">
              <a16:creationId xmlns:a16="http://schemas.microsoft.com/office/drawing/2014/main" id="{7C1EF7D9-E28E-421C-B191-E9B788E3F6B5}"/>
            </a:ext>
          </a:extLst>
        </xdr:cNvPr>
        <xdr:cNvCxnSpPr/>
      </xdr:nvCxnSpPr>
      <xdr:spPr>
        <a:xfrm flipV="1">
          <a:off x="13703300" y="18129886"/>
          <a:ext cx="8890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99695</xdr:rowOff>
    </xdr:from>
    <xdr:to>
      <xdr:col>67</xdr:col>
      <xdr:colOff>101600</xdr:colOff>
      <xdr:row>106</xdr:row>
      <xdr:rowOff>29845</xdr:rowOff>
    </xdr:to>
    <xdr:sp macro="" textlink="">
      <xdr:nvSpPr>
        <xdr:cNvPr id="791" name="楕円 790">
          <a:extLst>
            <a:ext uri="{FF2B5EF4-FFF2-40B4-BE49-F238E27FC236}">
              <a16:creationId xmlns:a16="http://schemas.microsoft.com/office/drawing/2014/main" id="{657B8C1A-EB50-4459-8A9A-CDDCF7D158DF}"/>
            </a:ext>
          </a:extLst>
        </xdr:cNvPr>
        <xdr:cNvSpPr/>
      </xdr:nvSpPr>
      <xdr:spPr>
        <a:xfrm>
          <a:off x="12763500" y="1810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150495</xdr:rowOff>
    </xdr:from>
    <xdr:to>
      <xdr:col>71</xdr:col>
      <xdr:colOff>177800</xdr:colOff>
      <xdr:row>106</xdr:row>
      <xdr:rowOff>62864</xdr:rowOff>
    </xdr:to>
    <xdr:cxnSp macro="">
      <xdr:nvCxnSpPr>
        <xdr:cNvPr id="792" name="直線コネクタ 791">
          <a:extLst>
            <a:ext uri="{FF2B5EF4-FFF2-40B4-BE49-F238E27FC236}">
              <a16:creationId xmlns:a16="http://schemas.microsoft.com/office/drawing/2014/main" id="{324E8B84-AEE3-4090-B46A-CF1BF497510C}"/>
            </a:ext>
          </a:extLst>
        </xdr:cNvPr>
        <xdr:cNvCxnSpPr/>
      </xdr:nvCxnSpPr>
      <xdr:spPr>
        <a:xfrm>
          <a:off x="12814300" y="18152745"/>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74947</xdr:rowOff>
    </xdr:from>
    <xdr:ext cx="405111" cy="259045"/>
    <xdr:sp macro="" textlink="">
      <xdr:nvSpPr>
        <xdr:cNvPr id="793" name="n_1aveValue【公民館】&#10;有形固定資産減価償却率">
          <a:extLst>
            <a:ext uri="{FF2B5EF4-FFF2-40B4-BE49-F238E27FC236}">
              <a16:creationId xmlns:a16="http://schemas.microsoft.com/office/drawing/2014/main" id="{7C293736-2059-442A-A387-51CE2585B5A9}"/>
            </a:ext>
          </a:extLst>
        </xdr:cNvPr>
        <xdr:cNvSpPr txBox="1"/>
      </xdr:nvSpPr>
      <xdr:spPr>
        <a:xfrm>
          <a:off x="152660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97807</xdr:rowOff>
    </xdr:from>
    <xdr:ext cx="405111" cy="259045"/>
    <xdr:sp macro="" textlink="">
      <xdr:nvSpPr>
        <xdr:cNvPr id="794" name="n_2aveValue【公民館】&#10;有形固定資産減価償却率">
          <a:extLst>
            <a:ext uri="{FF2B5EF4-FFF2-40B4-BE49-F238E27FC236}">
              <a16:creationId xmlns:a16="http://schemas.microsoft.com/office/drawing/2014/main" id="{E0323643-7041-49E0-9B02-44F5D60102A0}"/>
            </a:ext>
          </a:extLst>
        </xdr:cNvPr>
        <xdr:cNvSpPr txBox="1"/>
      </xdr:nvSpPr>
      <xdr:spPr>
        <a:xfrm>
          <a:off x="14389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153052</xdr:rowOff>
    </xdr:from>
    <xdr:ext cx="405111" cy="259045"/>
    <xdr:sp macro="" textlink="">
      <xdr:nvSpPr>
        <xdr:cNvPr id="795" name="n_3aveValue【公民館】&#10;有形固定資産減価償却率">
          <a:extLst>
            <a:ext uri="{FF2B5EF4-FFF2-40B4-BE49-F238E27FC236}">
              <a16:creationId xmlns:a16="http://schemas.microsoft.com/office/drawing/2014/main" id="{78C34F6C-353F-4349-A1A1-1004F3AB93C9}"/>
            </a:ext>
          </a:extLst>
        </xdr:cNvPr>
        <xdr:cNvSpPr txBox="1"/>
      </xdr:nvSpPr>
      <xdr:spPr>
        <a:xfrm>
          <a:off x="13500744" y="1781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120666</xdr:rowOff>
    </xdr:from>
    <xdr:ext cx="405111" cy="259045"/>
    <xdr:sp macro="" textlink="">
      <xdr:nvSpPr>
        <xdr:cNvPr id="796" name="n_4aveValue【公民館】&#10;有形固定資産減価償却率">
          <a:extLst>
            <a:ext uri="{FF2B5EF4-FFF2-40B4-BE49-F238E27FC236}">
              <a16:creationId xmlns:a16="http://schemas.microsoft.com/office/drawing/2014/main" id="{C5DC266C-4D25-4B35-B4BA-1F54CEE712DF}"/>
            </a:ext>
          </a:extLst>
        </xdr:cNvPr>
        <xdr:cNvSpPr txBox="1"/>
      </xdr:nvSpPr>
      <xdr:spPr>
        <a:xfrm>
          <a:off x="12611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41927</xdr:rowOff>
    </xdr:from>
    <xdr:ext cx="405111" cy="259045"/>
    <xdr:sp macro="" textlink="">
      <xdr:nvSpPr>
        <xdr:cNvPr id="797" name="n_1mainValue【公民館】&#10;有形固定資産減価償却率">
          <a:extLst>
            <a:ext uri="{FF2B5EF4-FFF2-40B4-BE49-F238E27FC236}">
              <a16:creationId xmlns:a16="http://schemas.microsoft.com/office/drawing/2014/main" id="{4CBA52D1-3393-4145-850E-9BCFA7FD66EA}"/>
            </a:ext>
          </a:extLst>
        </xdr:cNvPr>
        <xdr:cNvSpPr txBox="1"/>
      </xdr:nvSpPr>
      <xdr:spPr>
        <a:xfrm>
          <a:off x="15266044" y="182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169563</xdr:rowOff>
    </xdr:from>
    <xdr:ext cx="405111" cy="259045"/>
    <xdr:sp macro="" textlink="">
      <xdr:nvSpPr>
        <xdr:cNvPr id="798" name="n_2mainValue【公民館】&#10;有形固定資産減価償却率">
          <a:extLst>
            <a:ext uri="{FF2B5EF4-FFF2-40B4-BE49-F238E27FC236}">
              <a16:creationId xmlns:a16="http://schemas.microsoft.com/office/drawing/2014/main" id="{40B029B3-9CBA-4C00-9126-40F393036C55}"/>
            </a:ext>
          </a:extLst>
        </xdr:cNvPr>
        <xdr:cNvSpPr txBox="1"/>
      </xdr:nvSpPr>
      <xdr:spPr>
        <a:xfrm>
          <a:off x="14389744" y="1817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104791</xdr:rowOff>
    </xdr:from>
    <xdr:ext cx="405111" cy="259045"/>
    <xdr:sp macro="" textlink="">
      <xdr:nvSpPr>
        <xdr:cNvPr id="799" name="n_3mainValue【公民館】&#10;有形固定資産減価償却率">
          <a:extLst>
            <a:ext uri="{FF2B5EF4-FFF2-40B4-BE49-F238E27FC236}">
              <a16:creationId xmlns:a16="http://schemas.microsoft.com/office/drawing/2014/main" id="{78A83E6A-CB79-4BEB-813E-3098F5F59BFE}"/>
            </a:ext>
          </a:extLst>
        </xdr:cNvPr>
        <xdr:cNvSpPr txBox="1"/>
      </xdr:nvSpPr>
      <xdr:spPr>
        <a:xfrm>
          <a:off x="13500744" y="1827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20972</xdr:rowOff>
    </xdr:from>
    <xdr:ext cx="405111" cy="259045"/>
    <xdr:sp macro="" textlink="">
      <xdr:nvSpPr>
        <xdr:cNvPr id="800" name="n_4mainValue【公民館】&#10;有形固定資産減価償却率">
          <a:extLst>
            <a:ext uri="{FF2B5EF4-FFF2-40B4-BE49-F238E27FC236}">
              <a16:creationId xmlns:a16="http://schemas.microsoft.com/office/drawing/2014/main" id="{615B7299-D897-41EB-8658-9CBDDA474A75}"/>
            </a:ext>
          </a:extLst>
        </xdr:cNvPr>
        <xdr:cNvSpPr txBox="1"/>
      </xdr:nvSpPr>
      <xdr:spPr>
        <a:xfrm>
          <a:off x="12611744" y="1819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a:extLst>
            <a:ext uri="{FF2B5EF4-FFF2-40B4-BE49-F238E27FC236}">
              <a16:creationId xmlns:a16="http://schemas.microsoft.com/office/drawing/2014/main" id="{A81E06BC-C624-41E0-9907-42D1396E36A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a:extLst>
            <a:ext uri="{FF2B5EF4-FFF2-40B4-BE49-F238E27FC236}">
              <a16:creationId xmlns:a16="http://schemas.microsoft.com/office/drawing/2014/main" id="{6C62ED89-22BC-4D7C-9060-D6AF930BAA4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a:extLst>
            <a:ext uri="{FF2B5EF4-FFF2-40B4-BE49-F238E27FC236}">
              <a16:creationId xmlns:a16="http://schemas.microsoft.com/office/drawing/2014/main" id="{0B8A0DC7-A7C0-4134-9AC2-03DEAF7565F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a:extLst>
            <a:ext uri="{FF2B5EF4-FFF2-40B4-BE49-F238E27FC236}">
              <a16:creationId xmlns:a16="http://schemas.microsoft.com/office/drawing/2014/main" id="{23C4BF66-FD60-42CB-ACD5-4162304CF0A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a:extLst>
            <a:ext uri="{FF2B5EF4-FFF2-40B4-BE49-F238E27FC236}">
              <a16:creationId xmlns:a16="http://schemas.microsoft.com/office/drawing/2014/main" id="{BD1D63DC-F0DE-413C-A1B0-514184CB446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a:extLst>
            <a:ext uri="{FF2B5EF4-FFF2-40B4-BE49-F238E27FC236}">
              <a16:creationId xmlns:a16="http://schemas.microsoft.com/office/drawing/2014/main" id="{6FCDBDE2-7F33-4466-A937-4E8B36D5A63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a:extLst>
            <a:ext uri="{FF2B5EF4-FFF2-40B4-BE49-F238E27FC236}">
              <a16:creationId xmlns:a16="http://schemas.microsoft.com/office/drawing/2014/main" id="{CEAF6D26-1BC2-4954-9CC4-AE46A7B2D14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a:extLst>
            <a:ext uri="{FF2B5EF4-FFF2-40B4-BE49-F238E27FC236}">
              <a16:creationId xmlns:a16="http://schemas.microsoft.com/office/drawing/2014/main" id="{6FCE6413-049B-495C-9358-95D2E97DFA8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a:extLst>
            <a:ext uri="{FF2B5EF4-FFF2-40B4-BE49-F238E27FC236}">
              <a16:creationId xmlns:a16="http://schemas.microsoft.com/office/drawing/2014/main" id="{26D8DD2A-637F-4076-9B63-C0BFC1C6C0B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a:extLst>
            <a:ext uri="{FF2B5EF4-FFF2-40B4-BE49-F238E27FC236}">
              <a16:creationId xmlns:a16="http://schemas.microsoft.com/office/drawing/2014/main" id="{7B74B208-3C7F-42F9-B161-9FB5982076D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1" name="直線コネクタ 810">
          <a:extLst>
            <a:ext uri="{FF2B5EF4-FFF2-40B4-BE49-F238E27FC236}">
              <a16:creationId xmlns:a16="http://schemas.microsoft.com/office/drawing/2014/main" id="{7F783996-A4A2-4B39-BB24-4483FD189B36}"/>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2" name="テキスト ボックス 811">
          <a:extLst>
            <a:ext uri="{FF2B5EF4-FFF2-40B4-BE49-F238E27FC236}">
              <a16:creationId xmlns:a16="http://schemas.microsoft.com/office/drawing/2014/main" id="{1361DAB9-0107-4276-9BEB-947DF08C7965}"/>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3" name="直線コネクタ 812">
          <a:extLst>
            <a:ext uri="{FF2B5EF4-FFF2-40B4-BE49-F238E27FC236}">
              <a16:creationId xmlns:a16="http://schemas.microsoft.com/office/drawing/2014/main" id="{4F641B2E-C441-47AA-9D48-4A8E2C17F74F}"/>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4" name="テキスト ボックス 813">
          <a:extLst>
            <a:ext uri="{FF2B5EF4-FFF2-40B4-BE49-F238E27FC236}">
              <a16:creationId xmlns:a16="http://schemas.microsoft.com/office/drawing/2014/main" id="{33E64E1D-15D6-4F65-9BE7-4B4507CE4A71}"/>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5" name="直線コネクタ 814">
          <a:extLst>
            <a:ext uri="{FF2B5EF4-FFF2-40B4-BE49-F238E27FC236}">
              <a16:creationId xmlns:a16="http://schemas.microsoft.com/office/drawing/2014/main" id="{EA0E914F-55F3-456C-B0B1-14D3E9862336}"/>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6" name="テキスト ボックス 815">
          <a:extLst>
            <a:ext uri="{FF2B5EF4-FFF2-40B4-BE49-F238E27FC236}">
              <a16:creationId xmlns:a16="http://schemas.microsoft.com/office/drawing/2014/main" id="{B667249B-3B5D-4E20-80CB-1A24CA857CC4}"/>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7" name="直線コネクタ 816">
          <a:extLst>
            <a:ext uri="{FF2B5EF4-FFF2-40B4-BE49-F238E27FC236}">
              <a16:creationId xmlns:a16="http://schemas.microsoft.com/office/drawing/2014/main" id="{1997EFC2-DA1D-4FC2-836B-FDC6E6F1C9D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8" name="テキスト ボックス 817">
          <a:extLst>
            <a:ext uri="{FF2B5EF4-FFF2-40B4-BE49-F238E27FC236}">
              <a16:creationId xmlns:a16="http://schemas.microsoft.com/office/drawing/2014/main" id="{2B521D30-DC55-49D8-9056-74248CBD8CDC}"/>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9" name="直線コネクタ 818">
          <a:extLst>
            <a:ext uri="{FF2B5EF4-FFF2-40B4-BE49-F238E27FC236}">
              <a16:creationId xmlns:a16="http://schemas.microsoft.com/office/drawing/2014/main" id="{93158358-8B49-4190-986A-1BAB3EBCBE78}"/>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0" name="テキスト ボックス 819">
          <a:extLst>
            <a:ext uri="{FF2B5EF4-FFF2-40B4-BE49-F238E27FC236}">
              <a16:creationId xmlns:a16="http://schemas.microsoft.com/office/drawing/2014/main" id="{724A403B-8302-4FD1-ACD9-204519B755D8}"/>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a:extLst>
            <a:ext uri="{FF2B5EF4-FFF2-40B4-BE49-F238E27FC236}">
              <a16:creationId xmlns:a16="http://schemas.microsoft.com/office/drawing/2014/main" id="{C3C4CFA3-4352-40B5-9179-79BD3778870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a:extLst>
            <a:ext uri="{FF2B5EF4-FFF2-40B4-BE49-F238E27FC236}">
              <a16:creationId xmlns:a16="http://schemas.microsoft.com/office/drawing/2014/main" id="{77C8B45C-478E-46C0-9A9B-F20E28047E7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公民館】&#10;一人当たり面積グラフ枠">
          <a:extLst>
            <a:ext uri="{FF2B5EF4-FFF2-40B4-BE49-F238E27FC236}">
              <a16:creationId xmlns:a16="http://schemas.microsoft.com/office/drawing/2014/main" id="{8DFEC81E-62CE-47DD-BEA7-A2468C6C461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169545</xdr:rowOff>
    </xdr:from>
    <xdr:to>
      <xdr:col>116</xdr:col>
      <xdr:colOff>62864</xdr:colOff>
      <xdr:row>108</xdr:row>
      <xdr:rowOff>147447</xdr:rowOff>
    </xdr:to>
    <xdr:cxnSp macro="">
      <xdr:nvCxnSpPr>
        <xdr:cNvPr id="824" name="直線コネクタ 823">
          <a:extLst>
            <a:ext uri="{FF2B5EF4-FFF2-40B4-BE49-F238E27FC236}">
              <a16:creationId xmlns:a16="http://schemas.microsoft.com/office/drawing/2014/main" id="{5A5B30A0-0091-4839-A90B-2CB96B494261}"/>
            </a:ext>
          </a:extLst>
        </xdr:cNvPr>
        <xdr:cNvCxnSpPr/>
      </xdr:nvCxnSpPr>
      <xdr:spPr>
        <a:xfrm flipV="1">
          <a:off x="22160864" y="17143095"/>
          <a:ext cx="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151274</xdr:rowOff>
    </xdr:from>
    <xdr:ext cx="469744" cy="259045"/>
    <xdr:sp macro="" textlink="">
      <xdr:nvSpPr>
        <xdr:cNvPr id="825" name="【公民館】&#10;一人当たり面積最小値テキスト">
          <a:extLst>
            <a:ext uri="{FF2B5EF4-FFF2-40B4-BE49-F238E27FC236}">
              <a16:creationId xmlns:a16="http://schemas.microsoft.com/office/drawing/2014/main" id="{D5528F27-D77B-4F30-90D5-D89B1E1E9176}"/>
            </a:ext>
          </a:extLst>
        </xdr:cNvPr>
        <xdr:cNvSpPr txBox="1"/>
      </xdr:nvSpPr>
      <xdr:spPr>
        <a:xfrm>
          <a:off x="22199600" y="1866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147447</xdr:rowOff>
    </xdr:from>
    <xdr:to>
      <xdr:col>116</xdr:col>
      <xdr:colOff>152400</xdr:colOff>
      <xdr:row>108</xdr:row>
      <xdr:rowOff>147447</xdr:rowOff>
    </xdr:to>
    <xdr:cxnSp macro="">
      <xdr:nvCxnSpPr>
        <xdr:cNvPr id="826" name="直線コネクタ 825">
          <a:extLst>
            <a:ext uri="{FF2B5EF4-FFF2-40B4-BE49-F238E27FC236}">
              <a16:creationId xmlns:a16="http://schemas.microsoft.com/office/drawing/2014/main" id="{D91DE8A5-2B6A-4D37-AC3B-931EBF34B98E}"/>
            </a:ext>
          </a:extLst>
        </xdr:cNvPr>
        <xdr:cNvCxnSpPr/>
      </xdr:nvCxnSpPr>
      <xdr:spPr>
        <a:xfrm>
          <a:off x="22072600" y="1866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116222</xdr:rowOff>
    </xdr:from>
    <xdr:ext cx="469744" cy="259045"/>
    <xdr:sp macro="" textlink="">
      <xdr:nvSpPr>
        <xdr:cNvPr id="827" name="【公民館】&#10;一人当たり面積最大値テキスト">
          <a:extLst>
            <a:ext uri="{FF2B5EF4-FFF2-40B4-BE49-F238E27FC236}">
              <a16:creationId xmlns:a16="http://schemas.microsoft.com/office/drawing/2014/main" id="{63520133-31A4-4E76-9879-A78492DC5C04}"/>
            </a:ext>
          </a:extLst>
        </xdr:cNvPr>
        <xdr:cNvSpPr txBox="1"/>
      </xdr:nvSpPr>
      <xdr:spPr>
        <a:xfrm>
          <a:off x="22199600" y="1691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169545</xdr:rowOff>
    </xdr:from>
    <xdr:to>
      <xdr:col>116</xdr:col>
      <xdr:colOff>152400</xdr:colOff>
      <xdr:row>99</xdr:row>
      <xdr:rowOff>169545</xdr:rowOff>
    </xdr:to>
    <xdr:cxnSp macro="">
      <xdr:nvCxnSpPr>
        <xdr:cNvPr id="828" name="直線コネクタ 827">
          <a:extLst>
            <a:ext uri="{FF2B5EF4-FFF2-40B4-BE49-F238E27FC236}">
              <a16:creationId xmlns:a16="http://schemas.microsoft.com/office/drawing/2014/main" id="{2B1B0B98-47CE-4369-A958-1B3F53FCCD46}"/>
            </a:ext>
          </a:extLst>
        </xdr:cNvPr>
        <xdr:cNvCxnSpPr/>
      </xdr:nvCxnSpPr>
      <xdr:spPr>
        <a:xfrm>
          <a:off x="22072600" y="1714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106951</xdr:rowOff>
    </xdr:from>
    <xdr:ext cx="469744" cy="259045"/>
    <xdr:sp macro="" textlink="">
      <xdr:nvSpPr>
        <xdr:cNvPr id="829" name="【公民館】&#10;一人当たり面積平均値テキスト">
          <a:extLst>
            <a:ext uri="{FF2B5EF4-FFF2-40B4-BE49-F238E27FC236}">
              <a16:creationId xmlns:a16="http://schemas.microsoft.com/office/drawing/2014/main" id="{C6DF2CF3-8FDC-4FC6-9A8B-6D0A4AD95E57}"/>
            </a:ext>
          </a:extLst>
        </xdr:cNvPr>
        <xdr:cNvSpPr txBox="1"/>
      </xdr:nvSpPr>
      <xdr:spPr>
        <a:xfrm>
          <a:off x="22199600" y="18280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84074</xdr:rowOff>
    </xdr:from>
    <xdr:to>
      <xdr:col>116</xdr:col>
      <xdr:colOff>114300</xdr:colOff>
      <xdr:row>108</xdr:row>
      <xdr:rowOff>14224</xdr:rowOff>
    </xdr:to>
    <xdr:sp macro="" textlink="">
      <xdr:nvSpPr>
        <xdr:cNvPr id="830" name="フローチャート: 判断 829">
          <a:extLst>
            <a:ext uri="{FF2B5EF4-FFF2-40B4-BE49-F238E27FC236}">
              <a16:creationId xmlns:a16="http://schemas.microsoft.com/office/drawing/2014/main" id="{C2261C4B-8C2E-4E30-96C0-F7C4B569BEE2}"/>
            </a:ext>
          </a:extLst>
        </xdr:cNvPr>
        <xdr:cNvSpPr/>
      </xdr:nvSpPr>
      <xdr:spPr>
        <a:xfrm>
          <a:off x="22110700" y="1842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102363</xdr:rowOff>
    </xdr:from>
    <xdr:to>
      <xdr:col>112</xdr:col>
      <xdr:colOff>38100</xdr:colOff>
      <xdr:row>108</xdr:row>
      <xdr:rowOff>32513</xdr:rowOff>
    </xdr:to>
    <xdr:sp macro="" textlink="">
      <xdr:nvSpPr>
        <xdr:cNvPr id="831" name="フローチャート: 判断 830">
          <a:extLst>
            <a:ext uri="{FF2B5EF4-FFF2-40B4-BE49-F238E27FC236}">
              <a16:creationId xmlns:a16="http://schemas.microsoft.com/office/drawing/2014/main" id="{79F0815B-9B68-4BD1-A0FD-40EA2EF51B99}"/>
            </a:ext>
          </a:extLst>
        </xdr:cNvPr>
        <xdr:cNvSpPr/>
      </xdr:nvSpPr>
      <xdr:spPr>
        <a:xfrm>
          <a:off x="21272500" y="1844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161798</xdr:rowOff>
    </xdr:from>
    <xdr:to>
      <xdr:col>107</xdr:col>
      <xdr:colOff>101600</xdr:colOff>
      <xdr:row>108</xdr:row>
      <xdr:rowOff>91948</xdr:rowOff>
    </xdr:to>
    <xdr:sp macro="" textlink="">
      <xdr:nvSpPr>
        <xdr:cNvPr id="832" name="フローチャート: 判断 831">
          <a:extLst>
            <a:ext uri="{FF2B5EF4-FFF2-40B4-BE49-F238E27FC236}">
              <a16:creationId xmlns:a16="http://schemas.microsoft.com/office/drawing/2014/main" id="{D27A9A57-451A-4089-AB1B-23D3E33BEA53}"/>
            </a:ext>
          </a:extLst>
        </xdr:cNvPr>
        <xdr:cNvSpPr/>
      </xdr:nvSpPr>
      <xdr:spPr>
        <a:xfrm>
          <a:off x="20383500" y="18506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158750</xdr:rowOff>
    </xdr:from>
    <xdr:to>
      <xdr:col>102</xdr:col>
      <xdr:colOff>165100</xdr:colOff>
      <xdr:row>108</xdr:row>
      <xdr:rowOff>88900</xdr:rowOff>
    </xdr:to>
    <xdr:sp macro="" textlink="">
      <xdr:nvSpPr>
        <xdr:cNvPr id="833" name="フローチャート: 判断 832">
          <a:extLst>
            <a:ext uri="{FF2B5EF4-FFF2-40B4-BE49-F238E27FC236}">
              <a16:creationId xmlns:a16="http://schemas.microsoft.com/office/drawing/2014/main" id="{D257BB99-7A8E-4CA4-8677-F092136162B5}"/>
            </a:ext>
          </a:extLst>
        </xdr:cNvPr>
        <xdr:cNvSpPr/>
      </xdr:nvSpPr>
      <xdr:spPr>
        <a:xfrm>
          <a:off x="19494500" y="185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158750</xdr:rowOff>
    </xdr:from>
    <xdr:to>
      <xdr:col>98</xdr:col>
      <xdr:colOff>38100</xdr:colOff>
      <xdr:row>108</xdr:row>
      <xdr:rowOff>88900</xdr:rowOff>
    </xdr:to>
    <xdr:sp macro="" textlink="">
      <xdr:nvSpPr>
        <xdr:cNvPr id="834" name="フローチャート: 判断 833">
          <a:extLst>
            <a:ext uri="{FF2B5EF4-FFF2-40B4-BE49-F238E27FC236}">
              <a16:creationId xmlns:a16="http://schemas.microsoft.com/office/drawing/2014/main" id="{A5AED0CA-9E94-4EDE-A0E3-9BCC76C8640D}"/>
            </a:ext>
          </a:extLst>
        </xdr:cNvPr>
        <xdr:cNvSpPr/>
      </xdr:nvSpPr>
      <xdr:spPr>
        <a:xfrm>
          <a:off x="18605500" y="185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E706E62-D8AF-430A-902D-4108EA6B556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24221001-779F-453B-9939-0E815424E17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63BD9E3A-C0F9-4A01-AA84-52454044847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A66751E2-E2F4-45AC-8B5A-B69042A0650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5424D84C-9BA7-4621-8C2D-0AA545AA706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164085</xdr:rowOff>
    </xdr:from>
    <xdr:to>
      <xdr:col>116</xdr:col>
      <xdr:colOff>114300</xdr:colOff>
      <xdr:row>108</xdr:row>
      <xdr:rowOff>94235</xdr:rowOff>
    </xdr:to>
    <xdr:sp macro="" textlink="">
      <xdr:nvSpPr>
        <xdr:cNvPr id="840" name="楕円 839">
          <a:extLst>
            <a:ext uri="{FF2B5EF4-FFF2-40B4-BE49-F238E27FC236}">
              <a16:creationId xmlns:a16="http://schemas.microsoft.com/office/drawing/2014/main" id="{690C03B8-CF78-4FAD-954E-CA10C1C33FD6}"/>
            </a:ext>
          </a:extLst>
        </xdr:cNvPr>
        <xdr:cNvSpPr/>
      </xdr:nvSpPr>
      <xdr:spPr>
        <a:xfrm>
          <a:off x="22110700" y="1850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79012</xdr:rowOff>
    </xdr:from>
    <xdr:ext cx="469744" cy="259045"/>
    <xdr:sp macro="" textlink="">
      <xdr:nvSpPr>
        <xdr:cNvPr id="841" name="【公民館】&#10;一人当たり面積該当値テキスト">
          <a:extLst>
            <a:ext uri="{FF2B5EF4-FFF2-40B4-BE49-F238E27FC236}">
              <a16:creationId xmlns:a16="http://schemas.microsoft.com/office/drawing/2014/main" id="{C67C1E7F-205C-4E84-9BF2-2368906011CF}"/>
            </a:ext>
          </a:extLst>
        </xdr:cNvPr>
        <xdr:cNvSpPr txBox="1"/>
      </xdr:nvSpPr>
      <xdr:spPr>
        <a:xfrm>
          <a:off x="22199600" y="18424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44450</xdr:rowOff>
    </xdr:from>
    <xdr:to>
      <xdr:col>112</xdr:col>
      <xdr:colOff>38100</xdr:colOff>
      <xdr:row>108</xdr:row>
      <xdr:rowOff>146050</xdr:rowOff>
    </xdr:to>
    <xdr:sp macro="" textlink="">
      <xdr:nvSpPr>
        <xdr:cNvPr id="842" name="楕円 841">
          <a:extLst>
            <a:ext uri="{FF2B5EF4-FFF2-40B4-BE49-F238E27FC236}">
              <a16:creationId xmlns:a16="http://schemas.microsoft.com/office/drawing/2014/main" id="{59E13343-273D-41F1-91E5-C85A3DEACD62}"/>
            </a:ext>
          </a:extLst>
        </xdr:cNvPr>
        <xdr:cNvSpPr/>
      </xdr:nvSpPr>
      <xdr:spPr>
        <a:xfrm>
          <a:off x="21272500" y="1856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43435</xdr:rowOff>
    </xdr:from>
    <xdr:to>
      <xdr:col>116</xdr:col>
      <xdr:colOff>63500</xdr:colOff>
      <xdr:row>108</xdr:row>
      <xdr:rowOff>95250</xdr:rowOff>
    </xdr:to>
    <xdr:cxnSp macro="">
      <xdr:nvCxnSpPr>
        <xdr:cNvPr id="843" name="直線コネクタ 842">
          <a:extLst>
            <a:ext uri="{FF2B5EF4-FFF2-40B4-BE49-F238E27FC236}">
              <a16:creationId xmlns:a16="http://schemas.microsoft.com/office/drawing/2014/main" id="{60D03F32-D4E4-45BC-8423-315F0C264B93}"/>
            </a:ext>
          </a:extLst>
        </xdr:cNvPr>
        <xdr:cNvCxnSpPr/>
      </xdr:nvCxnSpPr>
      <xdr:spPr>
        <a:xfrm flipV="1">
          <a:off x="21323300" y="18560035"/>
          <a:ext cx="838200" cy="51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45593</xdr:rowOff>
    </xdr:from>
    <xdr:to>
      <xdr:col>107</xdr:col>
      <xdr:colOff>101600</xdr:colOff>
      <xdr:row>108</xdr:row>
      <xdr:rowOff>147193</xdr:rowOff>
    </xdr:to>
    <xdr:sp macro="" textlink="">
      <xdr:nvSpPr>
        <xdr:cNvPr id="844" name="楕円 843">
          <a:extLst>
            <a:ext uri="{FF2B5EF4-FFF2-40B4-BE49-F238E27FC236}">
              <a16:creationId xmlns:a16="http://schemas.microsoft.com/office/drawing/2014/main" id="{6D741246-5988-4A24-80F2-11CD93EA1AB6}"/>
            </a:ext>
          </a:extLst>
        </xdr:cNvPr>
        <xdr:cNvSpPr/>
      </xdr:nvSpPr>
      <xdr:spPr>
        <a:xfrm>
          <a:off x="20383500" y="1856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95250</xdr:rowOff>
    </xdr:from>
    <xdr:to>
      <xdr:col>111</xdr:col>
      <xdr:colOff>177800</xdr:colOff>
      <xdr:row>108</xdr:row>
      <xdr:rowOff>96393</xdr:rowOff>
    </xdr:to>
    <xdr:cxnSp macro="">
      <xdr:nvCxnSpPr>
        <xdr:cNvPr id="845" name="直線コネクタ 844">
          <a:extLst>
            <a:ext uri="{FF2B5EF4-FFF2-40B4-BE49-F238E27FC236}">
              <a16:creationId xmlns:a16="http://schemas.microsoft.com/office/drawing/2014/main" id="{D754F994-F960-46D9-82A4-B289A30AA276}"/>
            </a:ext>
          </a:extLst>
        </xdr:cNvPr>
        <xdr:cNvCxnSpPr/>
      </xdr:nvCxnSpPr>
      <xdr:spPr>
        <a:xfrm flipV="1">
          <a:off x="20434300" y="1861185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46737</xdr:rowOff>
    </xdr:from>
    <xdr:to>
      <xdr:col>102</xdr:col>
      <xdr:colOff>165100</xdr:colOff>
      <xdr:row>108</xdr:row>
      <xdr:rowOff>148337</xdr:rowOff>
    </xdr:to>
    <xdr:sp macro="" textlink="">
      <xdr:nvSpPr>
        <xdr:cNvPr id="846" name="楕円 845">
          <a:extLst>
            <a:ext uri="{FF2B5EF4-FFF2-40B4-BE49-F238E27FC236}">
              <a16:creationId xmlns:a16="http://schemas.microsoft.com/office/drawing/2014/main" id="{CFF1895E-4740-4245-A23C-17CBA7A010C5}"/>
            </a:ext>
          </a:extLst>
        </xdr:cNvPr>
        <xdr:cNvSpPr/>
      </xdr:nvSpPr>
      <xdr:spPr>
        <a:xfrm>
          <a:off x="19494500" y="1856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96393</xdr:rowOff>
    </xdr:from>
    <xdr:to>
      <xdr:col>107</xdr:col>
      <xdr:colOff>50800</xdr:colOff>
      <xdr:row>108</xdr:row>
      <xdr:rowOff>97537</xdr:rowOff>
    </xdr:to>
    <xdr:cxnSp macro="">
      <xdr:nvCxnSpPr>
        <xdr:cNvPr id="847" name="直線コネクタ 846">
          <a:extLst>
            <a:ext uri="{FF2B5EF4-FFF2-40B4-BE49-F238E27FC236}">
              <a16:creationId xmlns:a16="http://schemas.microsoft.com/office/drawing/2014/main" id="{7E114653-7290-48CB-8E4A-A1EF3723FFFE}"/>
            </a:ext>
          </a:extLst>
        </xdr:cNvPr>
        <xdr:cNvCxnSpPr/>
      </xdr:nvCxnSpPr>
      <xdr:spPr>
        <a:xfrm flipV="1">
          <a:off x="19545300" y="18612993"/>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47879</xdr:rowOff>
    </xdr:from>
    <xdr:to>
      <xdr:col>98</xdr:col>
      <xdr:colOff>38100</xdr:colOff>
      <xdr:row>108</xdr:row>
      <xdr:rowOff>149479</xdr:rowOff>
    </xdr:to>
    <xdr:sp macro="" textlink="">
      <xdr:nvSpPr>
        <xdr:cNvPr id="848" name="楕円 847">
          <a:extLst>
            <a:ext uri="{FF2B5EF4-FFF2-40B4-BE49-F238E27FC236}">
              <a16:creationId xmlns:a16="http://schemas.microsoft.com/office/drawing/2014/main" id="{66CC6781-722F-4FD5-B6A8-C2D58A46DB06}"/>
            </a:ext>
          </a:extLst>
        </xdr:cNvPr>
        <xdr:cNvSpPr/>
      </xdr:nvSpPr>
      <xdr:spPr>
        <a:xfrm>
          <a:off x="18605500" y="1856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97537</xdr:rowOff>
    </xdr:from>
    <xdr:to>
      <xdr:col>102</xdr:col>
      <xdr:colOff>114300</xdr:colOff>
      <xdr:row>108</xdr:row>
      <xdr:rowOff>98679</xdr:rowOff>
    </xdr:to>
    <xdr:cxnSp macro="">
      <xdr:nvCxnSpPr>
        <xdr:cNvPr id="849" name="直線コネクタ 848">
          <a:extLst>
            <a:ext uri="{FF2B5EF4-FFF2-40B4-BE49-F238E27FC236}">
              <a16:creationId xmlns:a16="http://schemas.microsoft.com/office/drawing/2014/main" id="{DF906CB5-1D99-4F6E-918B-772CE1BC5F16}"/>
            </a:ext>
          </a:extLst>
        </xdr:cNvPr>
        <xdr:cNvCxnSpPr/>
      </xdr:nvCxnSpPr>
      <xdr:spPr>
        <a:xfrm flipV="1">
          <a:off x="18656300" y="18614137"/>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49040</xdr:rowOff>
    </xdr:from>
    <xdr:ext cx="469744" cy="259045"/>
    <xdr:sp macro="" textlink="">
      <xdr:nvSpPr>
        <xdr:cNvPr id="850" name="n_1aveValue【公民館】&#10;一人当たり面積">
          <a:extLst>
            <a:ext uri="{FF2B5EF4-FFF2-40B4-BE49-F238E27FC236}">
              <a16:creationId xmlns:a16="http://schemas.microsoft.com/office/drawing/2014/main" id="{3B9D065C-8C6B-4EF8-9419-5C7F853B595A}"/>
            </a:ext>
          </a:extLst>
        </xdr:cNvPr>
        <xdr:cNvSpPr txBox="1"/>
      </xdr:nvSpPr>
      <xdr:spPr>
        <a:xfrm>
          <a:off x="21075727" y="18222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108475</xdr:rowOff>
    </xdr:from>
    <xdr:ext cx="469744" cy="259045"/>
    <xdr:sp macro="" textlink="">
      <xdr:nvSpPr>
        <xdr:cNvPr id="851" name="n_2aveValue【公民館】&#10;一人当たり面積">
          <a:extLst>
            <a:ext uri="{FF2B5EF4-FFF2-40B4-BE49-F238E27FC236}">
              <a16:creationId xmlns:a16="http://schemas.microsoft.com/office/drawing/2014/main" id="{A9440EBB-0DEB-4D59-8FC4-EEB689131ACB}"/>
            </a:ext>
          </a:extLst>
        </xdr:cNvPr>
        <xdr:cNvSpPr txBox="1"/>
      </xdr:nvSpPr>
      <xdr:spPr>
        <a:xfrm>
          <a:off x="20199427" y="1828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105427</xdr:rowOff>
    </xdr:from>
    <xdr:ext cx="469744" cy="259045"/>
    <xdr:sp macro="" textlink="">
      <xdr:nvSpPr>
        <xdr:cNvPr id="852" name="n_3aveValue【公民館】&#10;一人当たり面積">
          <a:extLst>
            <a:ext uri="{FF2B5EF4-FFF2-40B4-BE49-F238E27FC236}">
              <a16:creationId xmlns:a16="http://schemas.microsoft.com/office/drawing/2014/main" id="{9FF658EC-2C20-46E0-8529-7B80C3B05DF9}"/>
            </a:ext>
          </a:extLst>
        </xdr:cNvPr>
        <xdr:cNvSpPr txBox="1"/>
      </xdr:nvSpPr>
      <xdr:spPr>
        <a:xfrm>
          <a:off x="19310427" y="182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105427</xdr:rowOff>
    </xdr:from>
    <xdr:ext cx="469744" cy="259045"/>
    <xdr:sp macro="" textlink="">
      <xdr:nvSpPr>
        <xdr:cNvPr id="853" name="n_4aveValue【公民館】&#10;一人当たり面積">
          <a:extLst>
            <a:ext uri="{FF2B5EF4-FFF2-40B4-BE49-F238E27FC236}">
              <a16:creationId xmlns:a16="http://schemas.microsoft.com/office/drawing/2014/main" id="{F6ACA9F3-F073-4520-BD02-4266A5E50987}"/>
            </a:ext>
          </a:extLst>
        </xdr:cNvPr>
        <xdr:cNvSpPr txBox="1"/>
      </xdr:nvSpPr>
      <xdr:spPr>
        <a:xfrm>
          <a:off x="18421427" y="182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137177</xdr:rowOff>
    </xdr:from>
    <xdr:ext cx="469744" cy="259045"/>
    <xdr:sp macro="" textlink="">
      <xdr:nvSpPr>
        <xdr:cNvPr id="854" name="n_1mainValue【公民館】&#10;一人当たり面積">
          <a:extLst>
            <a:ext uri="{FF2B5EF4-FFF2-40B4-BE49-F238E27FC236}">
              <a16:creationId xmlns:a16="http://schemas.microsoft.com/office/drawing/2014/main" id="{BFBBECB4-BD14-4817-A125-2C07306882C8}"/>
            </a:ext>
          </a:extLst>
        </xdr:cNvPr>
        <xdr:cNvSpPr txBox="1"/>
      </xdr:nvSpPr>
      <xdr:spPr>
        <a:xfrm>
          <a:off x="21075727" y="186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138320</xdr:rowOff>
    </xdr:from>
    <xdr:ext cx="469744" cy="259045"/>
    <xdr:sp macro="" textlink="">
      <xdr:nvSpPr>
        <xdr:cNvPr id="855" name="n_2mainValue【公民館】&#10;一人当たり面積">
          <a:extLst>
            <a:ext uri="{FF2B5EF4-FFF2-40B4-BE49-F238E27FC236}">
              <a16:creationId xmlns:a16="http://schemas.microsoft.com/office/drawing/2014/main" id="{9C831ECC-8C3E-4792-8ECF-C68286E7640F}"/>
            </a:ext>
          </a:extLst>
        </xdr:cNvPr>
        <xdr:cNvSpPr txBox="1"/>
      </xdr:nvSpPr>
      <xdr:spPr>
        <a:xfrm>
          <a:off x="20199427" y="1865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139464</xdr:rowOff>
    </xdr:from>
    <xdr:ext cx="469744" cy="259045"/>
    <xdr:sp macro="" textlink="">
      <xdr:nvSpPr>
        <xdr:cNvPr id="856" name="n_3mainValue【公民館】&#10;一人当たり面積">
          <a:extLst>
            <a:ext uri="{FF2B5EF4-FFF2-40B4-BE49-F238E27FC236}">
              <a16:creationId xmlns:a16="http://schemas.microsoft.com/office/drawing/2014/main" id="{8BC1258F-5248-4718-8A00-89D48B2CD5D9}"/>
            </a:ext>
          </a:extLst>
        </xdr:cNvPr>
        <xdr:cNvSpPr txBox="1"/>
      </xdr:nvSpPr>
      <xdr:spPr>
        <a:xfrm>
          <a:off x="19310427" y="1865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140606</xdr:rowOff>
    </xdr:from>
    <xdr:ext cx="469744" cy="259045"/>
    <xdr:sp macro="" textlink="">
      <xdr:nvSpPr>
        <xdr:cNvPr id="857" name="n_4mainValue【公民館】&#10;一人当たり面積">
          <a:extLst>
            <a:ext uri="{FF2B5EF4-FFF2-40B4-BE49-F238E27FC236}">
              <a16:creationId xmlns:a16="http://schemas.microsoft.com/office/drawing/2014/main" id="{F4522AB2-0370-4CC1-B220-02B52B922933}"/>
            </a:ext>
          </a:extLst>
        </xdr:cNvPr>
        <xdr:cNvSpPr txBox="1"/>
      </xdr:nvSpPr>
      <xdr:spPr>
        <a:xfrm>
          <a:off x="18421427" y="1865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a:extLst>
            <a:ext uri="{FF2B5EF4-FFF2-40B4-BE49-F238E27FC236}">
              <a16:creationId xmlns:a16="http://schemas.microsoft.com/office/drawing/2014/main" id="{D15E0EAF-5EA2-418E-8250-083DCA41E77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a:extLst>
            <a:ext uri="{FF2B5EF4-FFF2-40B4-BE49-F238E27FC236}">
              <a16:creationId xmlns:a16="http://schemas.microsoft.com/office/drawing/2014/main" id="{0D82B1F2-1AFE-4D57-B666-CD26B515E0F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a:extLst>
            <a:ext uri="{FF2B5EF4-FFF2-40B4-BE49-F238E27FC236}">
              <a16:creationId xmlns:a16="http://schemas.microsoft.com/office/drawing/2014/main" id="{00327CAA-D586-4420-AFFB-8243B797956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道路や橋りょう・トンネル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道路は計画的に維持補修・更新等計画的に取り組んでいる。橋りょう・トンネルについては、類似団体より老朽度が高いが平成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年度から維持補修設計により修繕に取り組んでいる。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月に「小野町公営住宅等長寿命化計画」を策定し、住宅の長寿命化・除却に取り組んでいるが、公営住宅の</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割以上が築年数</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年以上経過しているため、類似団体より高い傾向である。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幼稚園・保育所・児童館</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つの保育園を除き、各施設築年数が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年以上の建物であることから類似団体より高い。令和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年度より公私連携型認定こども園が開園したことから、遊休施設となった施設の計画的な除却や利活用を進めている。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小学校（</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小学校）は築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年以上経過しているため、耐震化工事を実施したほか、令和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年度までに統合小学校の校舎（</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小学校）の改修工事を実施した。また、中学校は平成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年度更新したことにより、類型団体より低い傾向にある。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築年数が</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年以上経過しているため、類似団体より高い傾向である。平成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か年計画で、施設の外壁及び屋上屋根防水修繕工事を実施している。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EE51EC6-020B-4C46-A484-E9EB93A9DD8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D8470E9-870A-403E-A169-B8969FBE76C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1019866-4EC5-49F6-B02B-EE88D3D59B4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55DE1C8-BAEE-40B3-AD18-3580E9B93B1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福島県小野町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EBB38CE-3DC6-4FD1-BE57-323C0597FB8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A4A5EF3-845C-4674-9B2C-A87A6018E94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DC05BF5-00DF-4411-8F09-8F28740165F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EBD37A1-C708-4668-BF11-BD29C85BF48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241E026-8EEC-4BF4-A7E8-1AF23999D27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A266B56-0A66-41E4-BC9C-95453D123AD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9,545
9,375
125.18
6,819,036
6,580,044
221,590
3,854,908
5,666,091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2CC2902-4898-4C43-AC44-8F7DCF2B0C3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60ED0D3-326A-404B-8AFC-A1E32325287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DFF965D-7075-41EB-AA22-BF1BDFEEC49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20D9150-5ACA-42E0-9FBD-A29A73A592C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1FC6D95-B522-4C54-B370-6464B063325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9915488-4930-46C6-A14D-2C25F478EFCE}"/>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57D23B5-2BAB-4BD4-AE6D-22A123249D4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5D0E376-C3A4-42B4-B404-BDC31965179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A2E9AF1-830B-48A0-A9E6-36D60D0B90D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DA77BA5-49B5-4B2C-A007-14458A40EC3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15FD469-4A11-419B-AE00-C58DD99D14B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AF96574-A6CA-4D5F-926C-193074F5B59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1504D80-83F5-4AEB-A01C-AC237C46ADA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5267B5D-C0AC-44F1-A11B-C44CFA9F1FF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38625F8-68C4-4C88-B6AA-2A243024F12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00912AC-D706-4D48-B904-3DE8A50AE7C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1AD1283-99AE-469A-AF68-7EDB07FBF1C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6393B13-8A15-4F21-BFE8-3F938230DB5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608162B-C70B-4950-A148-006FDECAE6F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248FEE9-4CDA-405F-BF5E-17DBBBE497FD}"/>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D739AC4-0369-4FA1-AA2D-CE6D3E937A8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1E6777C-2F14-440E-8194-5D0776412A1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80551DA-4D46-4225-A8AD-4517662ED0A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FAE6D8F-8F1A-4D10-933B-9E71CAD4F3A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F83D87A-F5C9-4FC1-AA8E-02DD66758E0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092F904-036E-4BC3-8AC1-B6ED7CB9596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CC1729D-9266-48AE-B041-4ACCB5AAF04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D3C38D1-4D8A-43E2-A255-71D069F3264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06E5CC3-24FD-42B2-8B51-CCE7A0E06AB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89E9D83-5353-4630-A399-45FE2296BA1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033AACD-6D73-44FA-BA8F-DA22832E4AF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2BCCDBC-59CE-49AD-A2D0-D6B5FC22A9B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49914F66-6D25-4BC0-88EB-0EEE4ED87A97}"/>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94D36FA8-257B-4C12-B1D4-68E6C5969C9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A12E0A86-D979-4E12-BB5C-02B1101EE878}"/>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EA2E6B1-60CC-4F73-893C-53967209E724}"/>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1F5C5024-B3AD-43E1-AC2F-61E7A26E9571}"/>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8CEDB570-9E7B-4BFC-8E1D-301892CB009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F2DC6369-3782-4EE5-B2EC-2A1BB6C80D68}"/>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BED161D2-97CE-4F4A-A296-0287914A7659}"/>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EB6C4612-FFB9-49AF-902D-FE9ADC7D7FCE}"/>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262ABBE-B869-4D5E-819A-E63D77A66EAA}"/>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4909833-43C6-42B9-9681-42BA2CE1AF45}"/>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A03B7D66-90B7-4E13-9711-26A68EAB694B}"/>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CAB359C6-5FE9-44ED-83DF-789E826C05A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B2301065-37A5-455B-885F-7CE9CA5E319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58238</xdr:rowOff>
    </xdr:to>
    <xdr:cxnSp macro="">
      <xdr:nvCxnSpPr>
        <xdr:cNvPr id="58" name="直線コネクタ 57">
          <a:extLst>
            <a:ext uri="{FF2B5EF4-FFF2-40B4-BE49-F238E27FC236}">
              <a16:creationId xmlns:a16="http://schemas.microsoft.com/office/drawing/2014/main" id="{83626253-F0C4-4561-9C38-1D84BBF1EA15}"/>
            </a:ext>
          </a:extLst>
        </xdr:cNvPr>
        <xdr:cNvCxnSpPr/>
      </xdr:nvCxnSpPr>
      <xdr:spPr>
        <a:xfrm flipV="1">
          <a:off x="4634865" y="5704658"/>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62065</xdr:rowOff>
    </xdr:from>
    <xdr:ext cx="405111" cy="259045"/>
    <xdr:sp macro="" textlink="">
      <xdr:nvSpPr>
        <xdr:cNvPr id="59" name="【図書館】&#10;有形固定資産減価償却率最小値テキスト">
          <a:extLst>
            <a:ext uri="{FF2B5EF4-FFF2-40B4-BE49-F238E27FC236}">
              <a16:creationId xmlns:a16="http://schemas.microsoft.com/office/drawing/2014/main" id="{EB952FE3-5BFC-440D-AA98-CBA735BAA313}"/>
            </a:ext>
          </a:extLst>
        </xdr:cNvPr>
        <xdr:cNvSpPr txBox="1"/>
      </xdr:nvSpPr>
      <xdr:spPr>
        <a:xfrm>
          <a:off x="4673600" y="709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58238</xdr:rowOff>
    </xdr:from>
    <xdr:to>
      <xdr:col>24</xdr:col>
      <xdr:colOff>152400</xdr:colOff>
      <xdr:row>41</xdr:row>
      <xdr:rowOff>58238</xdr:rowOff>
    </xdr:to>
    <xdr:cxnSp macro="">
      <xdr:nvCxnSpPr>
        <xdr:cNvPr id="60" name="直線コネクタ 59">
          <a:extLst>
            <a:ext uri="{FF2B5EF4-FFF2-40B4-BE49-F238E27FC236}">
              <a16:creationId xmlns:a16="http://schemas.microsoft.com/office/drawing/2014/main" id="{6191ABFF-3484-4FF4-85FC-13B5D6758C3F}"/>
            </a:ext>
          </a:extLst>
        </xdr:cNvPr>
        <xdr:cNvCxnSpPr/>
      </xdr:nvCxnSpPr>
      <xdr:spPr>
        <a:xfrm>
          <a:off x="4546600" y="708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340478" cy="259045"/>
    <xdr:sp macro="" textlink="">
      <xdr:nvSpPr>
        <xdr:cNvPr id="61" name="【図書館】&#10;有形固定資産減価償却率最大値テキスト">
          <a:extLst>
            <a:ext uri="{FF2B5EF4-FFF2-40B4-BE49-F238E27FC236}">
              <a16:creationId xmlns:a16="http://schemas.microsoft.com/office/drawing/2014/main" id="{094C9F16-8610-4C44-8243-BFA4DCECB06C}"/>
            </a:ext>
          </a:extLst>
        </xdr:cNvPr>
        <xdr:cNvSpPr txBox="1"/>
      </xdr:nvSpPr>
      <xdr:spPr>
        <a:xfrm>
          <a:off x="4673600" y="547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2" name="直線コネクタ 61">
          <a:extLst>
            <a:ext uri="{FF2B5EF4-FFF2-40B4-BE49-F238E27FC236}">
              <a16:creationId xmlns:a16="http://schemas.microsoft.com/office/drawing/2014/main" id="{515BA924-0E81-47B5-B7C4-E9334CE1E9E3}"/>
            </a:ext>
          </a:extLst>
        </xdr:cNvPr>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165480</xdr:rowOff>
    </xdr:from>
    <xdr:ext cx="405111" cy="259045"/>
    <xdr:sp macro="" textlink="">
      <xdr:nvSpPr>
        <xdr:cNvPr id="63" name="【図書館】&#10;有形固定資産減価償却率平均値テキスト">
          <a:extLst>
            <a:ext uri="{FF2B5EF4-FFF2-40B4-BE49-F238E27FC236}">
              <a16:creationId xmlns:a16="http://schemas.microsoft.com/office/drawing/2014/main" id="{8C636882-54D4-489F-A532-ACD26BCD3FE8}"/>
            </a:ext>
          </a:extLst>
        </xdr:cNvPr>
        <xdr:cNvSpPr txBox="1"/>
      </xdr:nvSpPr>
      <xdr:spPr>
        <a:xfrm>
          <a:off x="4673600" y="6337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15603</xdr:rowOff>
    </xdr:from>
    <xdr:to>
      <xdr:col>24</xdr:col>
      <xdr:colOff>114300</xdr:colOff>
      <xdr:row>37</xdr:row>
      <xdr:rowOff>117203</xdr:rowOff>
    </xdr:to>
    <xdr:sp macro="" textlink="">
      <xdr:nvSpPr>
        <xdr:cNvPr id="64" name="フローチャート: 判断 63">
          <a:extLst>
            <a:ext uri="{FF2B5EF4-FFF2-40B4-BE49-F238E27FC236}">
              <a16:creationId xmlns:a16="http://schemas.microsoft.com/office/drawing/2014/main" id="{E61AF9B8-721E-4E59-84FB-29125BB5B404}"/>
            </a:ext>
          </a:extLst>
        </xdr:cNvPr>
        <xdr:cNvSpPr/>
      </xdr:nvSpPr>
      <xdr:spPr>
        <a:xfrm>
          <a:off x="45847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46627</xdr:rowOff>
    </xdr:from>
    <xdr:to>
      <xdr:col>20</xdr:col>
      <xdr:colOff>38100</xdr:colOff>
      <xdr:row>37</xdr:row>
      <xdr:rowOff>148227</xdr:rowOff>
    </xdr:to>
    <xdr:sp macro="" textlink="">
      <xdr:nvSpPr>
        <xdr:cNvPr id="65" name="フローチャート: 判断 64">
          <a:extLst>
            <a:ext uri="{FF2B5EF4-FFF2-40B4-BE49-F238E27FC236}">
              <a16:creationId xmlns:a16="http://schemas.microsoft.com/office/drawing/2014/main" id="{B88F207B-E4BA-476D-B74C-C7FFF2AB76BC}"/>
            </a:ext>
          </a:extLst>
        </xdr:cNvPr>
        <xdr:cNvSpPr/>
      </xdr:nvSpPr>
      <xdr:spPr>
        <a:xfrm>
          <a:off x="37465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6" name="フローチャート: 判断 65">
          <a:extLst>
            <a:ext uri="{FF2B5EF4-FFF2-40B4-BE49-F238E27FC236}">
              <a16:creationId xmlns:a16="http://schemas.microsoft.com/office/drawing/2014/main" id="{797F47FD-6453-4DDD-BCFD-DAE159487B73}"/>
            </a:ext>
          </a:extLst>
        </xdr:cNvPr>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126637</xdr:rowOff>
    </xdr:from>
    <xdr:to>
      <xdr:col>10</xdr:col>
      <xdr:colOff>165100</xdr:colOff>
      <xdr:row>37</xdr:row>
      <xdr:rowOff>56787</xdr:rowOff>
    </xdr:to>
    <xdr:sp macro="" textlink="">
      <xdr:nvSpPr>
        <xdr:cNvPr id="67" name="フローチャート: 判断 66">
          <a:extLst>
            <a:ext uri="{FF2B5EF4-FFF2-40B4-BE49-F238E27FC236}">
              <a16:creationId xmlns:a16="http://schemas.microsoft.com/office/drawing/2014/main" id="{717BE13E-62AB-4920-9AD5-DC0FE3762397}"/>
            </a:ext>
          </a:extLst>
        </xdr:cNvPr>
        <xdr:cNvSpPr/>
      </xdr:nvSpPr>
      <xdr:spPr>
        <a:xfrm>
          <a:off x="1968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79284</xdr:rowOff>
    </xdr:from>
    <xdr:to>
      <xdr:col>6</xdr:col>
      <xdr:colOff>38100</xdr:colOff>
      <xdr:row>37</xdr:row>
      <xdr:rowOff>9434</xdr:rowOff>
    </xdr:to>
    <xdr:sp macro="" textlink="">
      <xdr:nvSpPr>
        <xdr:cNvPr id="68" name="フローチャート: 判断 67">
          <a:extLst>
            <a:ext uri="{FF2B5EF4-FFF2-40B4-BE49-F238E27FC236}">
              <a16:creationId xmlns:a16="http://schemas.microsoft.com/office/drawing/2014/main" id="{98B3E515-80E7-4965-9BBF-D17DABD8EAAE}"/>
            </a:ext>
          </a:extLst>
        </xdr:cNvPr>
        <xdr:cNvSpPr/>
      </xdr:nvSpPr>
      <xdr:spPr>
        <a:xfrm>
          <a:off x="10795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C4805FE-89A3-487B-AD3B-BCA175FB9AC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9BED61B-4AF3-4457-A01D-DAFEAEF19DC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43FB4AF-B7F3-4156-B93F-95CCA359A8B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4925250-4252-4853-87C4-40CA31901DA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91B72D62-8E98-4458-96E9-2144640CE9D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115207</xdr:rowOff>
    </xdr:from>
    <xdr:to>
      <xdr:col>24</xdr:col>
      <xdr:colOff>114300</xdr:colOff>
      <xdr:row>37</xdr:row>
      <xdr:rowOff>45357</xdr:rowOff>
    </xdr:to>
    <xdr:sp macro="" textlink="">
      <xdr:nvSpPr>
        <xdr:cNvPr id="74" name="楕円 73">
          <a:extLst>
            <a:ext uri="{FF2B5EF4-FFF2-40B4-BE49-F238E27FC236}">
              <a16:creationId xmlns:a16="http://schemas.microsoft.com/office/drawing/2014/main" id="{5F4A51C9-7DBC-4044-8152-EAEAB797FBCE}"/>
            </a:ext>
          </a:extLst>
        </xdr:cNvPr>
        <xdr:cNvSpPr/>
      </xdr:nvSpPr>
      <xdr:spPr>
        <a:xfrm>
          <a:off x="4584700" y="628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138084</xdr:rowOff>
    </xdr:from>
    <xdr:ext cx="405111" cy="259045"/>
    <xdr:sp macro="" textlink="">
      <xdr:nvSpPr>
        <xdr:cNvPr id="75" name="【図書館】&#10;有形固定資産減価償却率該当値テキスト">
          <a:extLst>
            <a:ext uri="{FF2B5EF4-FFF2-40B4-BE49-F238E27FC236}">
              <a16:creationId xmlns:a16="http://schemas.microsoft.com/office/drawing/2014/main" id="{75E0E9FD-5783-4919-88D6-0B13FF269D4C}"/>
            </a:ext>
          </a:extLst>
        </xdr:cNvPr>
        <xdr:cNvSpPr txBox="1"/>
      </xdr:nvSpPr>
      <xdr:spPr>
        <a:xfrm>
          <a:off x="4673600" y="6138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95613</xdr:rowOff>
    </xdr:from>
    <xdr:to>
      <xdr:col>20</xdr:col>
      <xdr:colOff>38100</xdr:colOff>
      <xdr:row>39</xdr:row>
      <xdr:rowOff>25763</xdr:rowOff>
    </xdr:to>
    <xdr:sp macro="" textlink="">
      <xdr:nvSpPr>
        <xdr:cNvPr id="76" name="楕円 75">
          <a:extLst>
            <a:ext uri="{FF2B5EF4-FFF2-40B4-BE49-F238E27FC236}">
              <a16:creationId xmlns:a16="http://schemas.microsoft.com/office/drawing/2014/main" id="{F3D0B967-A519-4A7E-8586-5490C84546AB}"/>
            </a:ext>
          </a:extLst>
        </xdr:cNvPr>
        <xdr:cNvSpPr/>
      </xdr:nvSpPr>
      <xdr:spPr>
        <a:xfrm>
          <a:off x="3746500" y="66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166007</xdr:rowOff>
    </xdr:from>
    <xdr:to>
      <xdr:col>24</xdr:col>
      <xdr:colOff>63500</xdr:colOff>
      <xdr:row>38</xdr:row>
      <xdr:rowOff>146413</xdr:rowOff>
    </xdr:to>
    <xdr:cxnSp macro="">
      <xdr:nvCxnSpPr>
        <xdr:cNvPr id="77" name="直線コネクタ 76">
          <a:extLst>
            <a:ext uri="{FF2B5EF4-FFF2-40B4-BE49-F238E27FC236}">
              <a16:creationId xmlns:a16="http://schemas.microsoft.com/office/drawing/2014/main" id="{2CDA5D2B-9D55-4919-8C8E-61E36183C643}"/>
            </a:ext>
          </a:extLst>
        </xdr:cNvPr>
        <xdr:cNvCxnSpPr/>
      </xdr:nvCxnSpPr>
      <xdr:spPr>
        <a:xfrm flipV="1">
          <a:off x="3797300" y="6338207"/>
          <a:ext cx="838200" cy="32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59690</xdr:rowOff>
    </xdr:from>
    <xdr:to>
      <xdr:col>15</xdr:col>
      <xdr:colOff>101600</xdr:colOff>
      <xdr:row>38</xdr:row>
      <xdr:rowOff>161290</xdr:rowOff>
    </xdr:to>
    <xdr:sp macro="" textlink="">
      <xdr:nvSpPr>
        <xdr:cNvPr id="78" name="楕円 77">
          <a:extLst>
            <a:ext uri="{FF2B5EF4-FFF2-40B4-BE49-F238E27FC236}">
              <a16:creationId xmlns:a16="http://schemas.microsoft.com/office/drawing/2014/main" id="{684862E4-09F1-462C-B0D1-1FBB70E1032B}"/>
            </a:ext>
          </a:extLst>
        </xdr:cNvPr>
        <xdr:cNvSpPr/>
      </xdr:nvSpPr>
      <xdr:spPr>
        <a:xfrm>
          <a:off x="2857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110490</xdr:rowOff>
    </xdr:from>
    <xdr:to>
      <xdr:col>19</xdr:col>
      <xdr:colOff>177800</xdr:colOff>
      <xdr:row>38</xdr:row>
      <xdr:rowOff>146413</xdr:rowOff>
    </xdr:to>
    <xdr:cxnSp macro="">
      <xdr:nvCxnSpPr>
        <xdr:cNvPr id="79" name="直線コネクタ 78">
          <a:extLst>
            <a:ext uri="{FF2B5EF4-FFF2-40B4-BE49-F238E27FC236}">
              <a16:creationId xmlns:a16="http://schemas.microsoft.com/office/drawing/2014/main" id="{FA0D37E7-1143-4628-8C82-55E20D68D964}"/>
            </a:ext>
          </a:extLst>
        </xdr:cNvPr>
        <xdr:cNvCxnSpPr/>
      </xdr:nvCxnSpPr>
      <xdr:spPr>
        <a:xfrm>
          <a:off x="2908300" y="662559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41728</xdr:rowOff>
    </xdr:from>
    <xdr:to>
      <xdr:col>10</xdr:col>
      <xdr:colOff>165100</xdr:colOff>
      <xdr:row>38</xdr:row>
      <xdr:rowOff>143328</xdr:rowOff>
    </xdr:to>
    <xdr:sp macro="" textlink="">
      <xdr:nvSpPr>
        <xdr:cNvPr id="80" name="楕円 79">
          <a:extLst>
            <a:ext uri="{FF2B5EF4-FFF2-40B4-BE49-F238E27FC236}">
              <a16:creationId xmlns:a16="http://schemas.microsoft.com/office/drawing/2014/main" id="{63735118-A5C5-435E-BEAF-0332E77E2BA7}"/>
            </a:ext>
          </a:extLst>
        </xdr:cNvPr>
        <xdr:cNvSpPr/>
      </xdr:nvSpPr>
      <xdr:spPr>
        <a:xfrm>
          <a:off x="1968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92528</xdr:rowOff>
    </xdr:from>
    <xdr:to>
      <xdr:col>15</xdr:col>
      <xdr:colOff>50800</xdr:colOff>
      <xdr:row>38</xdr:row>
      <xdr:rowOff>110490</xdr:rowOff>
    </xdr:to>
    <xdr:cxnSp macro="">
      <xdr:nvCxnSpPr>
        <xdr:cNvPr id="81" name="直線コネクタ 80">
          <a:extLst>
            <a:ext uri="{FF2B5EF4-FFF2-40B4-BE49-F238E27FC236}">
              <a16:creationId xmlns:a16="http://schemas.microsoft.com/office/drawing/2014/main" id="{728BCCA6-2B12-43E9-8B3B-528D6A985ACA}"/>
            </a:ext>
          </a:extLst>
        </xdr:cNvPr>
        <xdr:cNvCxnSpPr/>
      </xdr:nvCxnSpPr>
      <xdr:spPr>
        <a:xfrm>
          <a:off x="2019300" y="6607628"/>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907</xdr:rowOff>
    </xdr:from>
    <xdr:to>
      <xdr:col>6</xdr:col>
      <xdr:colOff>38100</xdr:colOff>
      <xdr:row>38</xdr:row>
      <xdr:rowOff>102507</xdr:rowOff>
    </xdr:to>
    <xdr:sp macro="" textlink="">
      <xdr:nvSpPr>
        <xdr:cNvPr id="82" name="楕円 81">
          <a:extLst>
            <a:ext uri="{FF2B5EF4-FFF2-40B4-BE49-F238E27FC236}">
              <a16:creationId xmlns:a16="http://schemas.microsoft.com/office/drawing/2014/main" id="{6EACEC37-C905-4536-AC66-7C69E91FD264}"/>
            </a:ext>
          </a:extLst>
        </xdr:cNvPr>
        <xdr:cNvSpPr/>
      </xdr:nvSpPr>
      <xdr:spPr>
        <a:xfrm>
          <a:off x="1079500" y="651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51707</xdr:rowOff>
    </xdr:from>
    <xdr:to>
      <xdr:col>10</xdr:col>
      <xdr:colOff>114300</xdr:colOff>
      <xdr:row>38</xdr:row>
      <xdr:rowOff>92528</xdr:rowOff>
    </xdr:to>
    <xdr:cxnSp macro="">
      <xdr:nvCxnSpPr>
        <xdr:cNvPr id="83" name="直線コネクタ 82">
          <a:extLst>
            <a:ext uri="{FF2B5EF4-FFF2-40B4-BE49-F238E27FC236}">
              <a16:creationId xmlns:a16="http://schemas.microsoft.com/office/drawing/2014/main" id="{6A866243-A654-447D-A0C7-D8DDD5CC23E4}"/>
            </a:ext>
          </a:extLst>
        </xdr:cNvPr>
        <xdr:cNvCxnSpPr/>
      </xdr:nvCxnSpPr>
      <xdr:spPr>
        <a:xfrm>
          <a:off x="1130300" y="6566807"/>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164754</xdr:rowOff>
    </xdr:from>
    <xdr:ext cx="405111" cy="259045"/>
    <xdr:sp macro="" textlink="">
      <xdr:nvSpPr>
        <xdr:cNvPr id="84" name="n_1aveValue【図書館】&#10;有形固定資産減価償却率">
          <a:extLst>
            <a:ext uri="{FF2B5EF4-FFF2-40B4-BE49-F238E27FC236}">
              <a16:creationId xmlns:a16="http://schemas.microsoft.com/office/drawing/2014/main" id="{1507D7DE-7690-40C6-BD91-A5B3608A2CAC}"/>
            </a:ext>
          </a:extLst>
        </xdr:cNvPr>
        <xdr:cNvSpPr txBox="1"/>
      </xdr:nvSpPr>
      <xdr:spPr>
        <a:xfrm>
          <a:off x="3582044" y="616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79846</xdr:rowOff>
    </xdr:from>
    <xdr:ext cx="405111" cy="259045"/>
    <xdr:sp macro="" textlink="">
      <xdr:nvSpPr>
        <xdr:cNvPr id="85" name="n_2aveValue【図書館】&#10;有形固定資産減価償却率">
          <a:extLst>
            <a:ext uri="{FF2B5EF4-FFF2-40B4-BE49-F238E27FC236}">
              <a16:creationId xmlns:a16="http://schemas.microsoft.com/office/drawing/2014/main" id="{F2165806-6C21-436A-B57D-278EC32A4E37}"/>
            </a:ext>
          </a:extLst>
        </xdr:cNvPr>
        <xdr:cNvSpPr txBox="1"/>
      </xdr:nvSpPr>
      <xdr:spPr>
        <a:xfrm>
          <a:off x="2705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73314</xdr:rowOff>
    </xdr:from>
    <xdr:ext cx="405111" cy="259045"/>
    <xdr:sp macro="" textlink="">
      <xdr:nvSpPr>
        <xdr:cNvPr id="86" name="n_3aveValue【図書館】&#10;有形固定資産減価償却率">
          <a:extLst>
            <a:ext uri="{FF2B5EF4-FFF2-40B4-BE49-F238E27FC236}">
              <a16:creationId xmlns:a16="http://schemas.microsoft.com/office/drawing/2014/main" id="{80CAAFA6-F8B6-493E-9761-6824C5ED6454}"/>
            </a:ext>
          </a:extLst>
        </xdr:cNvPr>
        <xdr:cNvSpPr txBox="1"/>
      </xdr:nvSpPr>
      <xdr:spPr>
        <a:xfrm>
          <a:off x="1816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25961</xdr:rowOff>
    </xdr:from>
    <xdr:ext cx="405111" cy="259045"/>
    <xdr:sp macro="" textlink="">
      <xdr:nvSpPr>
        <xdr:cNvPr id="87" name="n_4aveValue【図書館】&#10;有形固定資産減価償却率">
          <a:extLst>
            <a:ext uri="{FF2B5EF4-FFF2-40B4-BE49-F238E27FC236}">
              <a16:creationId xmlns:a16="http://schemas.microsoft.com/office/drawing/2014/main" id="{BEFC6C3C-FF16-4C73-B89B-A25C56770CD6}"/>
            </a:ext>
          </a:extLst>
        </xdr:cNvPr>
        <xdr:cNvSpPr txBox="1"/>
      </xdr:nvSpPr>
      <xdr:spPr>
        <a:xfrm>
          <a:off x="927744" y="602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16890</xdr:rowOff>
    </xdr:from>
    <xdr:ext cx="405111" cy="259045"/>
    <xdr:sp macro="" textlink="">
      <xdr:nvSpPr>
        <xdr:cNvPr id="88" name="n_1mainValue【図書館】&#10;有形固定資産減価償却率">
          <a:extLst>
            <a:ext uri="{FF2B5EF4-FFF2-40B4-BE49-F238E27FC236}">
              <a16:creationId xmlns:a16="http://schemas.microsoft.com/office/drawing/2014/main" id="{BF9995E4-2052-4909-8E49-B6CF7DF74AFA}"/>
            </a:ext>
          </a:extLst>
        </xdr:cNvPr>
        <xdr:cNvSpPr txBox="1"/>
      </xdr:nvSpPr>
      <xdr:spPr>
        <a:xfrm>
          <a:off x="35820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152417</xdr:rowOff>
    </xdr:from>
    <xdr:ext cx="405111" cy="259045"/>
    <xdr:sp macro="" textlink="">
      <xdr:nvSpPr>
        <xdr:cNvPr id="89" name="n_2mainValue【図書館】&#10;有形固定資産減価償却率">
          <a:extLst>
            <a:ext uri="{FF2B5EF4-FFF2-40B4-BE49-F238E27FC236}">
              <a16:creationId xmlns:a16="http://schemas.microsoft.com/office/drawing/2014/main" id="{9F002C7F-5269-43AA-8E84-575A40AD4500}"/>
            </a:ext>
          </a:extLst>
        </xdr:cNvPr>
        <xdr:cNvSpPr txBox="1"/>
      </xdr:nvSpPr>
      <xdr:spPr>
        <a:xfrm>
          <a:off x="2705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134455</xdr:rowOff>
    </xdr:from>
    <xdr:ext cx="405111" cy="259045"/>
    <xdr:sp macro="" textlink="">
      <xdr:nvSpPr>
        <xdr:cNvPr id="90" name="n_3mainValue【図書館】&#10;有形固定資産減価償却率">
          <a:extLst>
            <a:ext uri="{FF2B5EF4-FFF2-40B4-BE49-F238E27FC236}">
              <a16:creationId xmlns:a16="http://schemas.microsoft.com/office/drawing/2014/main" id="{92CAF3F8-F0CA-40C7-825E-43125922F692}"/>
            </a:ext>
          </a:extLst>
        </xdr:cNvPr>
        <xdr:cNvSpPr txBox="1"/>
      </xdr:nvSpPr>
      <xdr:spPr>
        <a:xfrm>
          <a:off x="18167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93634</xdr:rowOff>
    </xdr:from>
    <xdr:ext cx="405111" cy="259045"/>
    <xdr:sp macro="" textlink="">
      <xdr:nvSpPr>
        <xdr:cNvPr id="91" name="n_4mainValue【図書館】&#10;有形固定資産減価償却率">
          <a:extLst>
            <a:ext uri="{FF2B5EF4-FFF2-40B4-BE49-F238E27FC236}">
              <a16:creationId xmlns:a16="http://schemas.microsoft.com/office/drawing/2014/main" id="{108656F3-7101-43DF-9253-BFA2601486B0}"/>
            </a:ext>
          </a:extLst>
        </xdr:cNvPr>
        <xdr:cNvSpPr txBox="1"/>
      </xdr:nvSpPr>
      <xdr:spPr>
        <a:xfrm>
          <a:off x="927744" y="660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495CE85C-2CE1-47A5-B214-9DC52B6A203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F3D103BC-22D9-4BDB-8EAF-A0A9D7DFA88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5FB22CBF-652E-46F0-95F8-DCE6C8EA548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5CB89144-F742-44E6-B5C8-CED2A336DA4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9EAE1610-B158-48F0-987C-F1F98506387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66688C58-F30D-4322-8FA4-2FE1C1829BA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2A296F2F-E1B0-48D4-A0BC-58564068D3C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9A4389C-343C-4F38-9AF8-9F215085B16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F4009E23-F418-423C-92C6-4DAB1DBFCB7B}"/>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F465CDCF-C9FE-4BCD-BDAD-47E87FF6D5B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53C10081-7A35-4FC2-BF87-D2849B341B36}"/>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112371E1-6A0E-43B3-A4A6-55847D3CA8FE}"/>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211FBAD2-CB05-41CE-804F-5ABE2C703D9E}"/>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9AF91E37-693C-4DC5-8688-70EF16C63A35}"/>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7F101CBA-DE28-4F21-9416-69E1E66DED3E}"/>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08F7D91C-6BAC-426A-BB32-F0FDE1CA3752}"/>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B76F3A4F-552B-407F-A0BC-C5CD090D0D32}"/>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97C248DC-D6A6-4B4A-BE9D-4251B073F587}"/>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413A7E03-3FF0-4C22-A0EF-F156DC972949}"/>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5AF99C42-3BAC-4FB9-8E9C-A959007A3378}"/>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5859B6C1-AA0F-4283-BDEB-E1F63C2F246E}"/>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FFA89136-FEF5-4760-8131-20942A98EE40}"/>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3FDDE1CA-C135-4AF9-986C-07BF9D1DC41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27872A8C-4B8F-4CBD-9645-CC72A365706C}"/>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03AE4C62-FC72-4BC3-A1A0-9C4B46D0AE3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41910</xdr:rowOff>
    </xdr:from>
    <xdr:to>
      <xdr:col>54</xdr:col>
      <xdr:colOff>189865</xdr:colOff>
      <xdr:row>42</xdr:row>
      <xdr:rowOff>7620</xdr:rowOff>
    </xdr:to>
    <xdr:cxnSp macro="">
      <xdr:nvCxnSpPr>
        <xdr:cNvPr id="117" name="直線コネクタ 116">
          <a:extLst>
            <a:ext uri="{FF2B5EF4-FFF2-40B4-BE49-F238E27FC236}">
              <a16:creationId xmlns:a16="http://schemas.microsoft.com/office/drawing/2014/main" id="{90BD35F2-2D90-4945-88DB-29E40F47EB6D}"/>
            </a:ext>
          </a:extLst>
        </xdr:cNvPr>
        <xdr:cNvCxnSpPr/>
      </xdr:nvCxnSpPr>
      <xdr:spPr>
        <a:xfrm flipV="1">
          <a:off x="10476865" y="56997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11447</xdr:rowOff>
    </xdr:from>
    <xdr:ext cx="469744" cy="259045"/>
    <xdr:sp macro="" textlink="">
      <xdr:nvSpPr>
        <xdr:cNvPr id="118" name="【図書館】&#10;一人当たり面積最小値テキスト">
          <a:extLst>
            <a:ext uri="{FF2B5EF4-FFF2-40B4-BE49-F238E27FC236}">
              <a16:creationId xmlns:a16="http://schemas.microsoft.com/office/drawing/2014/main" id="{52066E48-EE86-4173-8DB0-60E9F331910C}"/>
            </a:ext>
          </a:extLst>
        </xdr:cNvPr>
        <xdr:cNvSpPr txBox="1"/>
      </xdr:nvSpPr>
      <xdr:spPr>
        <a:xfrm>
          <a:off x="10515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xdr:rowOff>
    </xdr:from>
    <xdr:to>
      <xdr:col>55</xdr:col>
      <xdr:colOff>88900</xdr:colOff>
      <xdr:row>42</xdr:row>
      <xdr:rowOff>7620</xdr:rowOff>
    </xdr:to>
    <xdr:cxnSp macro="">
      <xdr:nvCxnSpPr>
        <xdr:cNvPr id="119" name="直線コネクタ 118">
          <a:extLst>
            <a:ext uri="{FF2B5EF4-FFF2-40B4-BE49-F238E27FC236}">
              <a16:creationId xmlns:a16="http://schemas.microsoft.com/office/drawing/2014/main" id="{A93E063B-EB52-458E-BCAE-630760157255}"/>
            </a:ext>
          </a:extLst>
        </xdr:cNvPr>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160037</xdr:rowOff>
    </xdr:from>
    <xdr:ext cx="469744" cy="259045"/>
    <xdr:sp macro="" textlink="">
      <xdr:nvSpPr>
        <xdr:cNvPr id="120" name="【図書館】&#10;一人当たり面積最大値テキスト">
          <a:extLst>
            <a:ext uri="{FF2B5EF4-FFF2-40B4-BE49-F238E27FC236}">
              <a16:creationId xmlns:a16="http://schemas.microsoft.com/office/drawing/2014/main" id="{899C2C33-09A7-4123-820A-DF01EB9B32D1}"/>
            </a:ext>
          </a:extLst>
        </xdr:cNvPr>
        <xdr:cNvSpPr txBox="1"/>
      </xdr:nvSpPr>
      <xdr:spPr>
        <a:xfrm>
          <a:off x="10515600" y="54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41910</xdr:rowOff>
    </xdr:from>
    <xdr:to>
      <xdr:col>55</xdr:col>
      <xdr:colOff>88900</xdr:colOff>
      <xdr:row>33</xdr:row>
      <xdr:rowOff>41910</xdr:rowOff>
    </xdr:to>
    <xdr:cxnSp macro="">
      <xdr:nvCxnSpPr>
        <xdr:cNvPr id="121" name="直線コネクタ 120">
          <a:extLst>
            <a:ext uri="{FF2B5EF4-FFF2-40B4-BE49-F238E27FC236}">
              <a16:creationId xmlns:a16="http://schemas.microsoft.com/office/drawing/2014/main" id="{2572F7F2-E72E-4E93-A560-E01B86EE7C62}"/>
            </a:ext>
          </a:extLst>
        </xdr:cNvPr>
        <xdr:cNvCxnSpPr/>
      </xdr:nvCxnSpPr>
      <xdr:spPr>
        <a:xfrm>
          <a:off x="10388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18523</xdr:rowOff>
    </xdr:from>
    <xdr:ext cx="469744" cy="259045"/>
    <xdr:sp macro="" textlink="">
      <xdr:nvSpPr>
        <xdr:cNvPr id="122" name="【図書館】&#10;一人当たり面積平均値テキスト">
          <a:extLst>
            <a:ext uri="{FF2B5EF4-FFF2-40B4-BE49-F238E27FC236}">
              <a16:creationId xmlns:a16="http://schemas.microsoft.com/office/drawing/2014/main" id="{6C9AB0B0-B511-40E1-8900-97FA4FD7CF57}"/>
            </a:ext>
          </a:extLst>
        </xdr:cNvPr>
        <xdr:cNvSpPr txBox="1"/>
      </xdr:nvSpPr>
      <xdr:spPr>
        <a:xfrm>
          <a:off x="10515600" y="6705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40096</xdr:rowOff>
    </xdr:from>
    <xdr:to>
      <xdr:col>55</xdr:col>
      <xdr:colOff>50800</xdr:colOff>
      <xdr:row>39</xdr:row>
      <xdr:rowOff>141696</xdr:rowOff>
    </xdr:to>
    <xdr:sp macro="" textlink="">
      <xdr:nvSpPr>
        <xdr:cNvPr id="123" name="フローチャート: 判断 122">
          <a:extLst>
            <a:ext uri="{FF2B5EF4-FFF2-40B4-BE49-F238E27FC236}">
              <a16:creationId xmlns:a16="http://schemas.microsoft.com/office/drawing/2014/main" id="{358091E5-8038-4985-8F0A-0F0A6D2CECFE}"/>
            </a:ext>
          </a:extLst>
        </xdr:cNvPr>
        <xdr:cNvSpPr/>
      </xdr:nvSpPr>
      <xdr:spPr>
        <a:xfrm>
          <a:off x="10426700" y="672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33565</xdr:rowOff>
    </xdr:from>
    <xdr:to>
      <xdr:col>50</xdr:col>
      <xdr:colOff>165100</xdr:colOff>
      <xdr:row>39</xdr:row>
      <xdr:rowOff>135165</xdr:rowOff>
    </xdr:to>
    <xdr:sp macro="" textlink="">
      <xdr:nvSpPr>
        <xdr:cNvPr id="124" name="フローチャート: 判断 123">
          <a:extLst>
            <a:ext uri="{FF2B5EF4-FFF2-40B4-BE49-F238E27FC236}">
              <a16:creationId xmlns:a16="http://schemas.microsoft.com/office/drawing/2014/main" id="{E1D7ED63-D042-40F8-9772-6993477DB843}"/>
            </a:ext>
          </a:extLst>
        </xdr:cNvPr>
        <xdr:cNvSpPr/>
      </xdr:nvSpPr>
      <xdr:spPr>
        <a:xfrm>
          <a:off x="9588500" y="67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147865</xdr:rowOff>
    </xdr:from>
    <xdr:to>
      <xdr:col>46</xdr:col>
      <xdr:colOff>38100</xdr:colOff>
      <xdr:row>40</xdr:row>
      <xdr:rowOff>78015</xdr:rowOff>
    </xdr:to>
    <xdr:sp macro="" textlink="">
      <xdr:nvSpPr>
        <xdr:cNvPr id="125" name="フローチャート: 判断 124">
          <a:extLst>
            <a:ext uri="{FF2B5EF4-FFF2-40B4-BE49-F238E27FC236}">
              <a16:creationId xmlns:a16="http://schemas.microsoft.com/office/drawing/2014/main" id="{8B579147-20A7-4CCD-9710-23017086905E}"/>
            </a:ext>
          </a:extLst>
        </xdr:cNvPr>
        <xdr:cNvSpPr/>
      </xdr:nvSpPr>
      <xdr:spPr>
        <a:xfrm>
          <a:off x="8699500" y="68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15603</xdr:rowOff>
    </xdr:from>
    <xdr:to>
      <xdr:col>41</xdr:col>
      <xdr:colOff>101600</xdr:colOff>
      <xdr:row>40</xdr:row>
      <xdr:rowOff>117203</xdr:rowOff>
    </xdr:to>
    <xdr:sp macro="" textlink="">
      <xdr:nvSpPr>
        <xdr:cNvPr id="126" name="フローチャート: 判断 125">
          <a:extLst>
            <a:ext uri="{FF2B5EF4-FFF2-40B4-BE49-F238E27FC236}">
              <a16:creationId xmlns:a16="http://schemas.microsoft.com/office/drawing/2014/main" id="{3184E4B9-68D3-40AF-ACD3-67AA9A6116AC}"/>
            </a:ext>
          </a:extLst>
        </xdr:cNvPr>
        <xdr:cNvSpPr/>
      </xdr:nvSpPr>
      <xdr:spPr>
        <a:xfrm>
          <a:off x="7810500" y="687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18869</xdr:rowOff>
    </xdr:from>
    <xdr:to>
      <xdr:col>36</xdr:col>
      <xdr:colOff>165100</xdr:colOff>
      <xdr:row>40</xdr:row>
      <xdr:rowOff>120469</xdr:rowOff>
    </xdr:to>
    <xdr:sp macro="" textlink="">
      <xdr:nvSpPr>
        <xdr:cNvPr id="127" name="フローチャート: 判断 126">
          <a:extLst>
            <a:ext uri="{FF2B5EF4-FFF2-40B4-BE49-F238E27FC236}">
              <a16:creationId xmlns:a16="http://schemas.microsoft.com/office/drawing/2014/main" id="{08471350-D0BA-440C-8C52-A9D1C9BDA2A2}"/>
            </a:ext>
          </a:extLst>
        </xdr:cNvPr>
        <xdr:cNvSpPr/>
      </xdr:nvSpPr>
      <xdr:spPr>
        <a:xfrm>
          <a:off x="6921500" y="687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91D1FA33-C32D-4D4A-AB35-B8A55C5131B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237822BC-B4AB-44E0-AB7C-964C74A80E1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72D0EE14-F6B2-49C0-BF73-ED10FD64A85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C2907E73-0F66-4CAF-8AA2-C31E0255E23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43BF7913-5FE2-48DE-B5A9-036A54EDA7B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162560</xdr:rowOff>
    </xdr:from>
    <xdr:to>
      <xdr:col>55</xdr:col>
      <xdr:colOff>50800</xdr:colOff>
      <xdr:row>39</xdr:row>
      <xdr:rowOff>92710</xdr:rowOff>
    </xdr:to>
    <xdr:sp macro="" textlink="">
      <xdr:nvSpPr>
        <xdr:cNvPr id="133" name="楕円 132">
          <a:extLst>
            <a:ext uri="{FF2B5EF4-FFF2-40B4-BE49-F238E27FC236}">
              <a16:creationId xmlns:a16="http://schemas.microsoft.com/office/drawing/2014/main" id="{B6D938F8-7F9C-413E-BE6F-F2C908083277}"/>
            </a:ext>
          </a:extLst>
        </xdr:cNvPr>
        <xdr:cNvSpPr/>
      </xdr:nvSpPr>
      <xdr:spPr>
        <a:xfrm>
          <a:off x="104267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13987</xdr:rowOff>
    </xdr:from>
    <xdr:ext cx="469744" cy="259045"/>
    <xdr:sp macro="" textlink="">
      <xdr:nvSpPr>
        <xdr:cNvPr id="134" name="【図書館】&#10;一人当たり面積該当値テキスト">
          <a:extLst>
            <a:ext uri="{FF2B5EF4-FFF2-40B4-BE49-F238E27FC236}">
              <a16:creationId xmlns:a16="http://schemas.microsoft.com/office/drawing/2014/main" id="{EBBF27A0-C923-44AC-A605-EAC975082D97}"/>
            </a:ext>
          </a:extLst>
        </xdr:cNvPr>
        <xdr:cNvSpPr txBox="1"/>
      </xdr:nvSpPr>
      <xdr:spPr>
        <a:xfrm>
          <a:off x="10515600" y="652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4173</xdr:rowOff>
    </xdr:from>
    <xdr:to>
      <xdr:col>50</xdr:col>
      <xdr:colOff>165100</xdr:colOff>
      <xdr:row>39</xdr:row>
      <xdr:rowOff>105773</xdr:rowOff>
    </xdr:to>
    <xdr:sp macro="" textlink="">
      <xdr:nvSpPr>
        <xdr:cNvPr id="135" name="楕円 134">
          <a:extLst>
            <a:ext uri="{FF2B5EF4-FFF2-40B4-BE49-F238E27FC236}">
              <a16:creationId xmlns:a16="http://schemas.microsoft.com/office/drawing/2014/main" id="{4C8B0484-3E82-4BBB-BE3D-C0BB62399B88}"/>
            </a:ext>
          </a:extLst>
        </xdr:cNvPr>
        <xdr:cNvSpPr/>
      </xdr:nvSpPr>
      <xdr:spPr>
        <a:xfrm>
          <a:off x="9588500" y="669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41910</xdr:rowOff>
    </xdr:from>
    <xdr:to>
      <xdr:col>55</xdr:col>
      <xdr:colOff>0</xdr:colOff>
      <xdr:row>39</xdr:row>
      <xdr:rowOff>54973</xdr:rowOff>
    </xdr:to>
    <xdr:cxnSp macro="">
      <xdr:nvCxnSpPr>
        <xdr:cNvPr id="136" name="直線コネクタ 135">
          <a:extLst>
            <a:ext uri="{FF2B5EF4-FFF2-40B4-BE49-F238E27FC236}">
              <a16:creationId xmlns:a16="http://schemas.microsoft.com/office/drawing/2014/main" id="{EB7C1F33-6B7E-4320-8179-D79B90F35A34}"/>
            </a:ext>
          </a:extLst>
        </xdr:cNvPr>
        <xdr:cNvCxnSpPr/>
      </xdr:nvCxnSpPr>
      <xdr:spPr>
        <a:xfrm flipV="1">
          <a:off x="9639300" y="672846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13970</xdr:rowOff>
    </xdr:from>
    <xdr:to>
      <xdr:col>46</xdr:col>
      <xdr:colOff>38100</xdr:colOff>
      <xdr:row>39</xdr:row>
      <xdr:rowOff>115570</xdr:rowOff>
    </xdr:to>
    <xdr:sp macro="" textlink="">
      <xdr:nvSpPr>
        <xdr:cNvPr id="137" name="楕円 136">
          <a:extLst>
            <a:ext uri="{FF2B5EF4-FFF2-40B4-BE49-F238E27FC236}">
              <a16:creationId xmlns:a16="http://schemas.microsoft.com/office/drawing/2014/main" id="{DA8F434C-DFB8-4564-877B-752772EF9E2B}"/>
            </a:ext>
          </a:extLst>
        </xdr:cNvPr>
        <xdr:cNvSpPr/>
      </xdr:nvSpPr>
      <xdr:spPr>
        <a:xfrm>
          <a:off x="8699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54973</xdr:rowOff>
    </xdr:from>
    <xdr:to>
      <xdr:col>50</xdr:col>
      <xdr:colOff>114300</xdr:colOff>
      <xdr:row>39</xdr:row>
      <xdr:rowOff>64770</xdr:rowOff>
    </xdr:to>
    <xdr:cxnSp macro="">
      <xdr:nvCxnSpPr>
        <xdr:cNvPr id="138" name="直線コネクタ 137">
          <a:extLst>
            <a:ext uri="{FF2B5EF4-FFF2-40B4-BE49-F238E27FC236}">
              <a16:creationId xmlns:a16="http://schemas.microsoft.com/office/drawing/2014/main" id="{D47E88EF-501A-48CB-B0BC-4526DE09D584}"/>
            </a:ext>
          </a:extLst>
        </xdr:cNvPr>
        <xdr:cNvCxnSpPr/>
      </xdr:nvCxnSpPr>
      <xdr:spPr>
        <a:xfrm flipV="1">
          <a:off x="8750300" y="674152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27033</xdr:rowOff>
    </xdr:from>
    <xdr:to>
      <xdr:col>41</xdr:col>
      <xdr:colOff>101600</xdr:colOff>
      <xdr:row>39</xdr:row>
      <xdr:rowOff>128633</xdr:rowOff>
    </xdr:to>
    <xdr:sp macro="" textlink="">
      <xdr:nvSpPr>
        <xdr:cNvPr id="139" name="楕円 138">
          <a:extLst>
            <a:ext uri="{FF2B5EF4-FFF2-40B4-BE49-F238E27FC236}">
              <a16:creationId xmlns:a16="http://schemas.microsoft.com/office/drawing/2014/main" id="{15292841-2C96-4274-AFB5-241D998745BD}"/>
            </a:ext>
          </a:extLst>
        </xdr:cNvPr>
        <xdr:cNvSpPr/>
      </xdr:nvSpPr>
      <xdr:spPr>
        <a:xfrm>
          <a:off x="78105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64770</xdr:rowOff>
    </xdr:from>
    <xdr:to>
      <xdr:col>45</xdr:col>
      <xdr:colOff>177800</xdr:colOff>
      <xdr:row>39</xdr:row>
      <xdr:rowOff>77833</xdr:rowOff>
    </xdr:to>
    <xdr:cxnSp macro="">
      <xdr:nvCxnSpPr>
        <xdr:cNvPr id="140" name="直線コネクタ 139">
          <a:extLst>
            <a:ext uri="{FF2B5EF4-FFF2-40B4-BE49-F238E27FC236}">
              <a16:creationId xmlns:a16="http://schemas.microsoft.com/office/drawing/2014/main" id="{A53287C6-C9EC-4A62-B013-1C372A7F612D}"/>
            </a:ext>
          </a:extLst>
        </xdr:cNvPr>
        <xdr:cNvCxnSpPr/>
      </xdr:nvCxnSpPr>
      <xdr:spPr>
        <a:xfrm flipV="1">
          <a:off x="7861300" y="675132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40096</xdr:rowOff>
    </xdr:from>
    <xdr:to>
      <xdr:col>36</xdr:col>
      <xdr:colOff>165100</xdr:colOff>
      <xdr:row>39</xdr:row>
      <xdr:rowOff>141696</xdr:rowOff>
    </xdr:to>
    <xdr:sp macro="" textlink="">
      <xdr:nvSpPr>
        <xdr:cNvPr id="141" name="楕円 140">
          <a:extLst>
            <a:ext uri="{FF2B5EF4-FFF2-40B4-BE49-F238E27FC236}">
              <a16:creationId xmlns:a16="http://schemas.microsoft.com/office/drawing/2014/main" id="{B6D6E855-8B64-4A2E-818D-55CA85D51FD8}"/>
            </a:ext>
          </a:extLst>
        </xdr:cNvPr>
        <xdr:cNvSpPr/>
      </xdr:nvSpPr>
      <xdr:spPr>
        <a:xfrm>
          <a:off x="6921500" y="672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77833</xdr:rowOff>
    </xdr:from>
    <xdr:to>
      <xdr:col>41</xdr:col>
      <xdr:colOff>50800</xdr:colOff>
      <xdr:row>39</xdr:row>
      <xdr:rowOff>90896</xdr:rowOff>
    </xdr:to>
    <xdr:cxnSp macro="">
      <xdr:nvCxnSpPr>
        <xdr:cNvPr id="142" name="直線コネクタ 141">
          <a:extLst>
            <a:ext uri="{FF2B5EF4-FFF2-40B4-BE49-F238E27FC236}">
              <a16:creationId xmlns:a16="http://schemas.microsoft.com/office/drawing/2014/main" id="{5962A104-7D0F-4FA9-B3A8-B7D47B891999}"/>
            </a:ext>
          </a:extLst>
        </xdr:cNvPr>
        <xdr:cNvCxnSpPr/>
      </xdr:nvCxnSpPr>
      <xdr:spPr>
        <a:xfrm flipV="1">
          <a:off x="6972300" y="676438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126292</xdr:rowOff>
    </xdr:from>
    <xdr:ext cx="469744" cy="259045"/>
    <xdr:sp macro="" textlink="">
      <xdr:nvSpPr>
        <xdr:cNvPr id="143" name="n_1aveValue【図書館】&#10;一人当たり面積">
          <a:extLst>
            <a:ext uri="{FF2B5EF4-FFF2-40B4-BE49-F238E27FC236}">
              <a16:creationId xmlns:a16="http://schemas.microsoft.com/office/drawing/2014/main" id="{C533C3C5-CBFF-42E5-B399-D93C78DCF3B4}"/>
            </a:ext>
          </a:extLst>
        </xdr:cNvPr>
        <xdr:cNvSpPr txBox="1"/>
      </xdr:nvSpPr>
      <xdr:spPr>
        <a:xfrm>
          <a:off x="9391727" y="681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69142</xdr:rowOff>
    </xdr:from>
    <xdr:ext cx="469744" cy="259045"/>
    <xdr:sp macro="" textlink="">
      <xdr:nvSpPr>
        <xdr:cNvPr id="144" name="n_2aveValue【図書館】&#10;一人当たり面積">
          <a:extLst>
            <a:ext uri="{FF2B5EF4-FFF2-40B4-BE49-F238E27FC236}">
              <a16:creationId xmlns:a16="http://schemas.microsoft.com/office/drawing/2014/main" id="{F4F83A23-B33C-4CF0-9801-40C299DF663C}"/>
            </a:ext>
          </a:extLst>
        </xdr:cNvPr>
        <xdr:cNvSpPr txBox="1"/>
      </xdr:nvSpPr>
      <xdr:spPr>
        <a:xfrm>
          <a:off x="8515427" y="692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108330</xdr:rowOff>
    </xdr:from>
    <xdr:ext cx="469744" cy="259045"/>
    <xdr:sp macro="" textlink="">
      <xdr:nvSpPr>
        <xdr:cNvPr id="145" name="n_3aveValue【図書館】&#10;一人当たり面積">
          <a:extLst>
            <a:ext uri="{FF2B5EF4-FFF2-40B4-BE49-F238E27FC236}">
              <a16:creationId xmlns:a16="http://schemas.microsoft.com/office/drawing/2014/main" id="{D28F079C-1345-4E5D-BA21-2236C41DD730}"/>
            </a:ext>
          </a:extLst>
        </xdr:cNvPr>
        <xdr:cNvSpPr txBox="1"/>
      </xdr:nvSpPr>
      <xdr:spPr>
        <a:xfrm>
          <a:off x="7626427" y="696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111596</xdr:rowOff>
    </xdr:from>
    <xdr:ext cx="469744" cy="259045"/>
    <xdr:sp macro="" textlink="">
      <xdr:nvSpPr>
        <xdr:cNvPr id="146" name="n_4aveValue【図書館】&#10;一人当たり面積">
          <a:extLst>
            <a:ext uri="{FF2B5EF4-FFF2-40B4-BE49-F238E27FC236}">
              <a16:creationId xmlns:a16="http://schemas.microsoft.com/office/drawing/2014/main" id="{C7DD6B39-F6FE-451A-97A4-F1989FE10BF3}"/>
            </a:ext>
          </a:extLst>
        </xdr:cNvPr>
        <xdr:cNvSpPr txBox="1"/>
      </xdr:nvSpPr>
      <xdr:spPr>
        <a:xfrm>
          <a:off x="6737427" y="696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122300</xdr:rowOff>
    </xdr:from>
    <xdr:ext cx="469744" cy="259045"/>
    <xdr:sp macro="" textlink="">
      <xdr:nvSpPr>
        <xdr:cNvPr id="147" name="n_1mainValue【図書館】&#10;一人当たり面積">
          <a:extLst>
            <a:ext uri="{FF2B5EF4-FFF2-40B4-BE49-F238E27FC236}">
              <a16:creationId xmlns:a16="http://schemas.microsoft.com/office/drawing/2014/main" id="{18C2023E-BD5C-4E24-8024-95FB281B5815}"/>
            </a:ext>
          </a:extLst>
        </xdr:cNvPr>
        <xdr:cNvSpPr txBox="1"/>
      </xdr:nvSpPr>
      <xdr:spPr>
        <a:xfrm>
          <a:off x="9391727" y="646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132097</xdr:rowOff>
    </xdr:from>
    <xdr:ext cx="469744" cy="259045"/>
    <xdr:sp macro="" textlink="">
      <xdr:nvSpPr>
        <xdr:cNvPr id="148" name="n_2mainValue【図書館】&#10;一人当たり面積">
          <a:extLst>
            <a:ext uri="{FF2B5EF4-FFF2-40B4-BE49-F238E27FC236}">
              <a16:creationId xmlns:a16="http://schemas.microsoft.com/office/drawing/2014/main" id="{DF6DA8CA-B0F6-4CA3-8EE4-36493047562C}"/>
            </a:ext>
          </a:extLst>
        </xdr:cNvPr>
        <xdr:cNvSpPr txBox="1"/>
      </xdr:nvSpPr>
      <xdr:spPr>
        <a:xfrm>
          <a:off x="8515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145160</xdr:rowOff>
    </xdr:from>
    <xdr:ext cx="469744" cy="259045"/>
    <xdr:sp macro="" textlink="">
      <xdr:nvSpPr>
        <xdr:cNvPr id="149" name="n_3mainValue【図書館】&#10;一人当たり面積">
          <a:extLst>
            <a:ext uri="{FF2B5EF4-FFF2-40B4-BE49-F238E27FC236}">
              <a16:creationId xmlns:a16="http://schemas.microsoft.com/office/drawing/2014/main" id="{86AD069E-D4A6-47E4-B85A-5A3AF563D086}"/>
            </a:ext>
          </a:extLst>
        </xdr:cNvPr>
        <xdr:cNvSpPr txBox="1"/>
      </xdr:nvSpPr>
      <xdr:spPr>
        <a:xfrm>
          <a:off x="7626427" y="6488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158223</xdr:rowOff>
    </xdr:from>
    <xdr:ext cx="469744" cy="259045"/>
    <xdr:sp macro="" textlink="">
      <xdr:nvSpPr>
        <xdr:cNvPr id="150" name="n_4mainValue【図書館】&#10;一人当たり面積">
          <a:extLst>
            <a:ext uri="{FF2B5EF4-FFF2-40B4-BE49-F238E27FC236}">
              <a16:creationId xmlns:a16="http://schemas.microsoft.com/office/drawing/2014/main" id="{989A2A36-FB49-4DBF-A94B-25C68217C52A}"/>
            </a:ext>
          </a:extLst>
        </xdr:cNvPr>
        <xdr:cNvSpPr txBox="1"/>
      </xdr:nvSpPr>
      <xdr:spPr>
        <a:xfrm>
          <a:off x="6737427" y="6501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A506B79D-7084-44CE-B2E7-B561F5AA791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E57777F0-7555-4A66-B877-70487070F49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59BCA7EA-465D-413C-95F2-7DB276E936B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DBA75384-904B-46A4-BB55-CE5E641B589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28336822-7243-4710-A319-F41F7B04913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56AC70FD-EE2C-461F-BECE-A9654A47D6E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8DB25032-E58F-4987-9C6A-E9EBDC7FDB9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98CAB7FC-5511-4322-B263-AF93A08B402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0CE7CD63-2B58-4FF6-BF87-4B97807DC96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16529064-99B4-4580-A732-E420A670D35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E1985C90-8EEC-4968-B229-79751054F78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2" name="直線コネクタ 161">
          <a:extLst>
            <a:ext uri="{FF2B5EF4-FFF2-40B4-BE49-F238E27FC236}">
              <a16:creationId xmlns:a16="http://schemas.microsoft.com/office/drawing/2014/main" id="{19442A22-2D1C-4567-A635-F3E87A32587F}"/>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3" name="テキスト ボックス 162">
          <a:extLst>
            <a:ext uri="{FF2B5EF4-FFF2-40B4-BE49-F238E27FC236}">
              <a16:creationId xmlns:a16="http://schemas.microsoft.com/office/drawing/2014/main" id="{38BF8445-C6F1-4AB5-B62B-43107578AB76}"/>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4" name="直線コネクタ 163">
          <a:extLst>
            <a:ext uri="{FF2B5EF4-FFF2-40B4-BE49-F238E27FC236}">
              <a16:creationId xmlns:a16="http://schemas.microsoft.com/office/drawing/2014/main" id="{0097796C-17B6-4E76-A48F-7E69E0F64A49}"/>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5" name="テキスト ボックス 164">
          <a:extLst>
            <a:ext uri="{FF2B5EF4-FFF2-40B4-BE49-F238E27FC236}">
              <a16:creationId xmlns:a16="http://schemas.microsoft.com/office/drawing/2014/main" id="{67C878E7-4B0C-4DDD-B68A-5D50307346E8}"/>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6" name="直線コネクタ 165">
          <a:extLst>
            <a:ext uri="{FF2B5EF4-FFF2-40B4-BE49-F238E27FC236}">
              <a16:creationId xmlns:a16="http://schemas.microsoft.com/office/drawing/2014/main" id="{EAFEA1E4-0449-417C-A495-F481213F4EC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7" name="テキスト ボックス 166">
          <a:extLst>
            <a:ext uri="{FF2B5EF4-FFF2-40B4-BE49-F238E27FC236}">
              <a16:creationId xmlns:a16="http://schemas.microsoft.com/office/drawing/2014/main" id="{90095E15-81B3-43DD-983D-7ACC7C0EB6C5}"/>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8" name="直線コネクタ 167">
          <a:extLst>
            <a:ext uri="{FF2B5EF4-FFF2-40B4-BE49-F238E27FC236}">
              <a16:creationId xmlns:a16="http://schemas.microsoft.com/office/drawing/2014/main" id="{0BEC5949-5ED1-4FEB-BB74-8A4649F85F6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9" name="テキスト ボックス 168">
          <a:extLst>
            <a:ext uri="{FF2B5EF4-FFF2-40B4-BE49-F238E27FC236}">
              <a16:creationId xmlns:a16="http://schemas.microsoft.com/office/drawing/2014/main" id="{266949B6-72D9-4396-8461-E32B1E377F9F}"/>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70" name="直線コネクタ 169">
          <a:extLst>
            <a:ext uri="{FF2B5EF4-FFF2-40B4-BE49-F238E27FC236}">
              <a16:creationId xmlns:a16="http://schemas.microsoft.com/office/drawing/2014/main" id="{367DAF6D-ED96-40A6-8251-19FCE292C455}"/>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1" name="テキスト ボックス 170">
          <a:extLst>
            <a:ext uri="{FF2B5EF4-FFF2-40B4-BE49-F238E27FC236}">
              <a16:creationId xmlns:a16="http://schemas.microsoft.com/office/drawing/2014/main" id="{1DBDEF7D-9EAF-4C11-A49F-7F80DAF21288}"/>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2" name="直線コネクタ 171">
          <a:extLst>
            <a:ext uri="{FF2B5EF4-FFF2-40B4-BE49-F238E27FC236}">
              <a16:creationId xmlns:a16="http://schemas.microsoft.com/office/drawing/2014/main" id="{6B1544D0-F973-4AEB-BC7F-7FC4140196E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3" name="テキスト ボックス 172">
          <a:extLst>
            <a:ext uri="{FF2B5EF4-FFF2-40B4-BE49-F238E27FC236}">
              <a16:creationId xmlns:a16="http://schemas.microsoft.com/office/drawing/2014/main" id="{ADAF4325-DE29-4B62-B496-E2D46681DE71}"/>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a:extLst>
            <a:ext uri="{FF2B5EF4-FFF2-40B4-BE49-F238E27FC236}">
              <a16:creationId xmlns:a16="http://schemas.microsoft.com/office/drawing/2014/main" id="{FBE4241D-33F2-44D8-9033-CD70271E246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5" name="【体育館・プール】&#10;有形固定資産減価償却率グラフ枠">
          <a:extLst>
            <a:ext uri="{FF2B5EF4-FFF2-40B4-BE49-F238E27FC236}">
              <a16:creationId xmlns:a16="http://schemas.microsoft.com/office/drawing/2014/main" id="{02B065A6-E16F-4065-BC2D-E7A83AF197E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138793</xdr:rowOff>
    </xdr:from>
    <xdr:to>
      <xdr:col>24</xdr:col>
      <xdr:colOff>62865</xdr:colOff>
      <xdr:row>64</xdr:row>
      <xdr:rowOff>130628</xdr:rowOff>
    </xdr:to>
    <xdr:cxnSp macro="">
      <xdr:nvCxnSpPr>
        <xdr:cNvPr id="176" name="直線コネクタ 175">
          <a:extLst>
            <a:ext uri="{FF2B5EF4-FFF2-40B4-BE49-F238E27FC236}">
              <a16:creationId xmlns:a16="http://schemas.microsoft.com/office/drawing/2014/main" id="{4CD2F798-2733-4C6D-B85A-B2E851054D0D}"/>
            </a:ext>
          </a:extLst>
        </xdr:cNvPr>
        <xdr:cNvCxnSpPr/>
      </xdr:nvCxnSpPr>
      <xdr:spPr>
        <a:xfrm flipV="1">
          <a:off x="4634865" y="95685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7" name="【体育館・プール】&#10;有形固定資産減価償却率最小値テキスト">
          <a:extLst>
            <a:ext uri="{FF2B5EF4-FFF2-40B4-BE49-F238E27FC236}">
              <a16:creationId xmlns:a16="http://schemas.microsoft.com/office/drawing/2014/main" id="{C484241B-A7D8-47E4-834E-84AA7D5B43D1}"/>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8" name="直線コネクタ 177">
          <a:extLst>
            <a:ext uri="{FF2B5EF4-FFF2-40B4-BE49-F238E27FC236}">
              <a16:creationId xmlns:a16="http://schemas.microsoft.com/office/drawing/2014/main" id="{26477757-5ED0-4442-A1F7-75F16C5F410F}"/>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85470</xdr:rowOff>
    </xdr:from>
    <xdr:ext cx="340478" cy="259045"/>
    <xdr:sp macro="" textlink="">
      <xdr:nvSpPr>
        <xdr:cNvPr id="179" name="【体育館・プール】&#10;有形固定資産減価償却率最大値テキスト">
          <a:extLst>
            <a:ext uri="{FF2B5EF4-FFF2-40B4-BE49-F238E27FC236}">
              <a16:creationId xmlns:a16="http://schemas.microsoft.com/office/drawing/2014/main" id="{5A3E96CE-FE09-4560-BA97-658B330F69A1}"/>
            </a:ext>
          </a:extLst>
        </xdr:cNvPr>
        <xdr:cNvSpPr txBox="1"/>
      </xdr:nvSpPr>
      <xdr:spPr>
        <a:xfrm>
          <a:off x="4673600" y="934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138793</xdr:rowOff>
    </xdr:from>
    <xdr:to>
      <xdr:col>24</xdr:col>
      <xdr:colOff>152400</xdr:colOff>
      <xdr:row>55</xdr:row>
      <xdr:rowOff>138793</xdr:rowOff>
    </xdr:to>
    <xdr:cxnSp macro="">
      <xdr:nvCxnSpPr>
        <xdr:cNvPr id="180" name="直線コネクタ 179">
          <a:extLst>
            <a:ext uri="{FF2B5EF4-FFF2-40B4-BE49-F238E27FC236}">
              <a16:creationId xmlns:a16="http://schemas.microsoft.com/office/drawing/2014/main" id="{49CE169F-A226-4EC0-80F8-3B87EB2FC017}"/>
            </a:ext>
          </a:extLst>
        </xdr:cNvPr>
        <xdr:cNvCxnSpPr/>
      </xdr:nvCxnSpPr>
      <xdr:spPr>
        <a:xfrm>
          <a:off x="4546600" y="95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89280</xdr:rowOff>
    </xdr:from>
    <xdr:ext cx="405111" cy="259045"/>
    <xdr:sp macro="" textlink="">
      <xdr:nvSpPr>
        <xdr:cNvPr id="181" name="【体育館・プール】&#10;有形固定資産減価償却率平均値テキスト">
          <a:extLst>
            <a:ext uri="{FF2B5EF4-FFF2-40B4-BE49-F238E27FC236}">
              <a16:creationId xmlns:a16="http://schemas.microsoft.com/office/drawing/2014/main" id="{D819D261-C860-4B6D-A07D-AD8ECD58AA14}"/>
            </a:ext>
          </a:extLst>
        </xdr:cNvPr>
        <xdr:cNvSpPr txBox="1"/>
      </xdr:nvSpPr>
      <xdr:spPr>
        <a:xfrm>
          <a:off x="4673600" y="10547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110853</xdr:rowOff>
    </xdr:from>
    <xdr:to>
      <xdr:col>24</xdr:col>
      <xdr:colOff>114300</xdr:colOff>
      <xdr:row>62</xdr:row>
      <xdr:rowOff>41003</xdr:rowOff>
    </xdr:to>
    <xdr:sp macro="" textlink="">
      <xdr:nvSpPr>
        <xdr:cNvPr id="182" name="フローチャート: 判断 181">
          <a:extLst>
            <a:ext uri="{FF2B5EF4-FFF2-40B4-BE49-F238E27FC236}">
              <a16:creationId xmlns:a16="http://schemas.microsoft.com/office/drawing/2014/main" id="{A2451171-6A59-4F69-8282-52369A203B32}"/>
            </a:ext>
          </a:extLst>
        </xdr:cNvPr>
        <xdr:cNvSpPr/>
      </xdr:nvSpPr>
      <xdr:spPr>
        <a:xfrm>
          <a:off x="45847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145143</xdr:rowOff>
    </xdr:from>
    <xdr:to>
      <xdr:col>20</xdr:col>
      <xdr:colOff>38100</xdr:colOff>
      <xdr:row>62</xdr:row>
      <xdr:rowOff>75293</xdr:rowOff>
    </xdr:to>
    <xdr:sp macro="" textlink="">
      <xdr:nvSpPr>
        <xdr:cNvPr id="183" name="フローチャート: 判断 182">
          <a:extLst>
            <a:ext uri="{FF2B5EF4-FFF2-40B4-BE49-F238E27FC236}">
              <a16:creationId xmlns:a16="http://schemas.microsoft.com/office/drawing/2014/main" id="{C91D8910-72E3-4A26-B6AE-FC7C9FFCAABA}"/>
            </a:ext>
          </a:extLst>
        </xdr:cNvPr>
        <xdr:cNvSpPr/>
      </xdr:nvSpPr>
      <xdr:spPr>
        <a:xfrm>
          <a:off x="3746500" y="1060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9616</xdr:rowOff>
    </xdr:from>
    <xdr:to>
      <xdr:col>15</xdr:col>
      <xdr:colOff>101600</xdr:colOff>
      <xdr:row>61</xdr:row>
      <xdr:rowOff>111216</xdr:rowOff>
    </xdr:to>
    <xdr:sp macro="" textlink="">
      <xdr:nvSpPr>
        <xdr:cNvPr id="184" name="フローチャート: 判断 183">
          <a:extLst>
            <a:ext uri="{FF2B5EF4-FFF2-40B4-BE49-F238E27FC236}">
              <a16:creationId xmlns:a16="http://schemas.microsoft.com/office/drawing/2014/main" id="{759BFDB7-60FB-4DC1-8008-7846C471A719}"/>
            </a:ext>
          </a:extLst>
        </xdr:cNvPr>
        <xdr:cNvSpPr/>
      </xdr:nvSpPr>
      <xdr:spPr>
        <a:xfrm>
          <a:off x="2857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5" name="フローチャート: 判断 184">
          <a:extLst>
            <a:ext uri="{FF2B5EF4-FFF2-40B4-BE49-F238E27FC236}">
              <a16:creationId xmlns:a16="http://schemas.microsoft.com/office/drawing/2014/main" id="{C845BEC2-DD5A-414A-A53C-2EF08A9402A2}"/>
            </a:ext>
          </a:extLst>
        </xdr:cNvPr>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133713</xdr:rowOff>
    </xdr:from>
    <xdr:to>
      <xdr:col>6</xdr:col>
      <xdr:colOff>38100</xdr:colOff>
      <xdr:row>61</xdr:row>
      <xdr:rowOff>63863</xdr:rowOff>
    </xdr:to>
    <xdr:sp macro="" textlink="">
      <xdr:nvSpPr>
        <xdr:cNvPr id="186" name="フローチャート: 判断 185">
          <a:extLst>
            <a:ext uri="{FF2B5EF4-FFF2-40B4-BE49-F238E27FC236}">
              <a16:creationId xmlns:a16="http://schemas.microsoft.com/office/drawing/2014/main" id="{3BAC5398-ABE0-4624-B504-41F2033D3DC0}"/>
            </a:ext>
          </a:extLst>
        </xdr:cNvPr>
        <xdr:cNvSpPr/>
      </xdr:nvSpPr>
      <xdr:spPr>
        <a:xfrm>
          <a:off x="1079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948168D0-FEA9-4F95-A8F0-3AFC1D166EC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E0CB411F-D91A-42A0-BDCD-C2A689B200A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68AACAB4-E170-4496-963D-C1FB7F52474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3312693D-C0C7-4FC2-B678-9D6268A5E7D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9B67B520-26FC-4F3E-908F-3F7F13EA1AB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92" name="楕円 191">
          <a:extLst>
            <a:ext uri="{FF2B5EF4-FFF2-40B4-BE49-F238E27FC236}">
              <a16:creationId xmlns:a16="http://schemas.microsoft.com/office/drawing/2014/main" id="{D5671666-3F88-446C-9DD9-2AB3C122333E}"/>
            </a:ext>
          </a:extLst>
        </xdr:cNvPr>
        <xdr:cNvSpPr/>
      </xdr:nvSpPr>
      <xdr:spPr>
        <a:xfrm>
          <a:off x="45847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120667</xdr:rowOff>
    </xdr:from>
    <xdr:ext cx="405111" cy="259045"/>
    <xdr:sp macro="" textlink="">
      <xdr:nvSpPr>
        <xdr:cNvPr id="193" name="【体育館・プール】&#10;有形固定資産減価償却率該当値テキスト">
          <a:extLst>
            <a:ext uri="{FF2B5EF4-FFF2-40B4-BE49-F238E27FC236}">
              <a16:creationId xmlns:a16="http://schemas.microsoft.com/office/drawing/2014/main" id="{298A8FE9-8FE9-40A2-A790-F562E53FB536}"/>
            </a:ext>
          </a:extLst>
        </xdr:cNvPr>
        <xdr:cNvSpPr txBox="1"/>
      </xdr:nvSpPr>
      <xdr:spPr>
        <a:xfrm>
          <a:off x="4673600"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43906</xdr:rowOff>
    </xdr:from>
    <xdr:to>
      <xdr:col>20</xdr:col>
      <xdr:colOff>38100</xdr:colOff>
      <xdr:row>59</xdr:row>
      <xdr:rowOff>145506</xdr:rowOff>
    </xdr:to>
    <xdr:sp macro="" textlink="">
      <xdr:nvSpPr>
        <xdr:cNvPr id="194" name="楕円 193">
          <a:extLst>
            <a:ext uri="{FF2B5EF4-FFF2-40B4-BE49-F238E27FC236}">
              <a16:creationId xmlns:a16="http://schemas.microsoft.com/office/drawing/2014/main" id="{BB8C069E-3763-4305-A0EF-76C73D1C53E8}"/>
            </a:ext>
          </a:extLst>
        </xdr:cNvPr>
        <xdr:cNvSpPr/>
      </xdr:nvSpPr>
      <xdr:spPr>
        <a:xfrm>
          <a:off x="3746500" y="1015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94706</xdr:rowOff>
    </xdr:from>
    <xdr:to>
      <xdr:col>24</xdr:col>
      <xdr:colOff>63500</xdr:colOff>
      <xdr:row>59</xdr:row>
      <xdr:rowOff>148590</xdr:rowOff>
    </xdr:to>
    <xdr:cxnSp macro="">
      <xdr:nvCxnSpPr>
        <xdr:cNvPr id="195" name="直線コネクタ 194">
          <a:extLst>
            <a:ext uri="{FF2B5EF4-FFF2-40B4-BE49-F238E27FC236}">
              <a16:creationId xmlns:a16="http://schemas.microsoft.com/office/drawing/2014/main" id="{EAF7C246-49E4-4BB3-A5A0-501FDE3EBC13}"/>
            </a:ext>
          </a:extLst>
        </xdr:cNvPr>
        <xdr:cNvCxnSpPr/>
      </xdr:nvCxnSpPr>
      <xdr:spPr>
        <a:xfrm>
          <a:off x="3797300" y="10210256"/>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4717</xdr:rowOff>
    </xdr:from>
    <xdr:to>
      <xdr:col>15</xdr:col>
      <xdr:colOff>101600</xdr:colOff>
      <xdr:row>59</xdr:row>
      <xdr:rowOff>106317</xdr:rowOff>
    </xdr:to>
    <xdr:sp macro="" textlink="">
      <xdr:nvSpPr>
        <xdr:cNvPr id="196" name="楕円 195">
          <a:extLst>
            <a:ext uri="{FF2B5EF4-FFF2-40B4-BE49-F238E27FC236}">
              <a16:creationId xmlns:a16="http://schemas.microsoft.com/office/drawing/2014/main" id="{C8C2B821-F19E-4F83-8D96-9465B31E536E}"/>
            </a:ext>
          </a:extLst>
        </xdr:cNvPr>
        <xdr:cNvSpPr/>
      </xdr:nvSpPr>
      <xdr:spPr>
        <a:xfrm>
          <a:off x="2857500" y="101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55517</xdr:rowOff>
    </xdr:from>
    <xdr:to>
      <xdr:col>19</xdr:col>
      <xdr:colOff>177800</xdr:colOff>
      <xdr:row>59</xdr:row>
      <xdr:rowOff>94706</xdr:rowOff>
    </xdr:to>
    <xdr:cxnSp macro="">
      <xdr:nvCxnSpPr>
        <xdr:cNvPr id="197" name="直線コネクタ 196">
          <a:extLst>
            <a:ext uri="{FF2B5EF4-FFF2-40B4-BE49-F238E27FC236}">
              <a16:creationId xmlns:a16="http://schemas.microsoft.com/office/drawing/2014/main" id="{18F98701-AB59-4E24-9D00-02A645562C63}"/>
            </a:ext>
          </a:extLst>
        </xdr:cNvPr>
        <xdr:cNvCxnSpPr/>
      </xdr:nvCxnSpPr>
      <xdr:spPr>
        <a:xfrm>
          <a:off x="2908300" y="1017106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161472</xdr:rowOff>
    </xdr:from>
    <xdr:to>
      <xdr:col>10</xdr:col>
      <xdr:colOff>165100</xdr:colOff>
      <xdr:row>59</xdr:row>
      <xdr:rowOff>91622</xdr:rowOff>
    </xdr:to>
    <xdr:sp macro="" textlink="">
      <xdr:nvSpPr>
        <xdr:cNvPr id="198" name="楕円 197">
          <a:extLst>
            <a:ext uri="{FF2B5EF4-FFF2-40B4-BE49-F238E27FC236}">
              <a16:creationId xmlns:a16="http://schemas.microsoft.com/office/drawing/2014/main" id="{2C8E35E5-DDBA-482A-BDF0-0983B8E991D9}"/>
            </a:ext>
          </a:extLst>
        </xdr:cNvPr>
        <xdr:cNvSpPr/>
      </xdr:nvSpPr>
      <xdr:spPr>
        <a:xfrm>
          <a:off x="1968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40822</xdr:rowOff>
    </xdr:from>
    <xdr:to>
      <xdr:col>15</xdr:col>
      <xdr:colOff>50800</xdr:colOff>
      <xdr:row>59</xdr:row>
      <xdr:rowOff>55517</xdr:rowOff>
    </xdr:to>
    <xdr:cxnSp macro="">
      <xdr:nvCxnSpPr>
        <xdr:cNvPr id="199" name="直線コネクタ 198">
          <a:extLst>
            <a:ext uri="{FF2B5EF4-FFF2-40B4-BE49-F238E27FC236}">
              <a16:creationId xmlns:a16="http://schemas.microsoft.com/office/drawing/2014/main" id="{BD4FE83D-840D-4D8D-B955-99352549AE42}"/>
            </a:ext>
          </a:extLst>
        </xdr:cNvPr>
        <xdr:cNvCxnSpPr/>
      </xdr:nvCxnSpPr>
      <xdr:spPr>
        <a:xfrm>
          <a:off x="2019300" y="10156372"/>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115751</xdr:rowOff>
    </xdr:from>
    <xdr:to>
      <xdr:col>6</xdr:col>
      <xdr:colOff>38100</xdr:colOff>
      <xdr:row>59</xdr:row>
      <xdr:rowOff>45901</xdr:rowOff>
    </xdr:to>
    <xdr:sp macro="" textlink="">
      <xdr:nvSpPr>
        <xdr:cNvPr id="200" name="楕円 199">
          <a:extLst>
            <a:ext uri="{FF2B5EF4-FFF2-40B4-BE49-F238E27FC236}">
              <a16:creationId xmlns:a16="http://schemas.microsoft.com/office/drawing/2014/main" id="{DFD97F63-6CBC-4068-97E4-DDF6839C91EA}"/>
            </a:ext>
          </a:extLst>
        </xdr:cNvPr>
        <xdr:cNvSpPr/>
      </xdr:nvSpPr>
      <xdr:spPr>
        <a:xfrm>
          <a:off x="1079500" y="100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166551</xdr:rowOff>
    </xdr:from>
    <xdr:to>
      <xdr:col>10</xdr:col>
      <xdr:colOff>114300</xdr:colOff>
      <xdr:row>59</xdr:row>
      <xdr:rowOff>40822</xdr:rowOff>
    </xdr:to>
    <xdr:cxnSp macro="">
      <xdr:nvCxnSpPr>
        <xdr:cNvPr id="201" name="直線コネクタ 200">
          <a:extLst>
            <a:ext uri="{FF2B5EF4-FFF2-40B4-BE49-F238E27FC236}">
              <a16:creationId xmlns:a16="http://schemas.microsoft.com/office/drawing/2014/main" id="{7B113FC6-8618-4F40-A99E-FAD3B4EA565D}"/>
            </a:ext>
          </a:extLst>
        </xdr:cNvPr>
        <xdr:cNvCxnSpPr/>
      </xdr:nvCxnSpPr>
      <xdr:spPr>
        <a:xfrm>
          <a:off x="1130300" y="10110651"/>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66420</xdr:rowOff>
    </xdr:from>
    <xdr:ext cx="405111" cy="259045"/>
    <xdr:sp macro="" textlink="">
      <xdr:nvSpPr>
        <xdr:cNvPr id="202" name="n_1aveValue【体育館・プール】&#10;有形固定資産減価償却率">
          <a:extLst>
            <a:ext uri="{FF2B5EF4-FFF2-40B4-BE49-F238E27FC236}">
              <a16:creationId xmlns:a16="http://schemas.microsoft.com/office/drawing/2014/main" id="{FE637DAF-C6EA-4795-AA79-254BBB0A0E53}"/>
            </a:ext>
          </a:extLst>
        </xdr:cNvPr>
        <xdr:cNvSpPr txBox="1"/>
      </xdr:nvSpPr>
      <xdr:spPr>
        <a:xfrm>
          <a:off x="3582044" y="1069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102343</xdr:rowOff>
    </xdr:from>
    <xdr:ext cx="405111" cy="259045"/>
    <xdr:sp macro="" textlink="">
      <xdr:nvSpPr>
        <xdr:cNvPr id="203" name="n_2aveValue【体育館・プール】&#10;有形固定資産減価償却率">
          <a:extLst>
            <a:ext uri="{FF2B5EF4-FFF2-40B4-BE49-F238E27FC236}">
              <a16:creationId xmlns:a16="http://schemas.microsoft.com/office/drawing/2014/main" id="{AC494DEE-B9E7-4735-8C75-00C1F7EABA13}"/>
            </a:ext>
          </a:extLst>
        </xdr:cNvPr>
        <xdr:cNvSpPr txBox="1"/>
      </xdr:nvSpPr>
      <xdr:spPr>
        <a:xfrm>
          <a:off x="2705744" y="1056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71318</xdr:rowOff>
    </xdr:from>
    <xdr:ext cx="405111" cy="259045"/>
    <xdr:sp macro="" textlink="">
      <xdr:nvSpPr>
        <xdr:cNvPr id="204" name="n_3aveValue【体育館・プール】&#10;有形固定資産減価償却率">
          <a:extLst>
            <a:ext uri="{FF2B5EF4-FFF2-40B4-BE49-F238E27FC236}">
              <a16:creationId xmlns:a16="http://schemas.microsoft.com/office/drawing/2014/main" id="{7AD96B2D-5305-4B49-93E4-280E35940B63}"/>
            </a:ext>
          </a:extLst>
        </xdr:cNvPr>
        <xdr:cNvSpPr txBox="1"/>
      </xdr:nvSpPr>
      <xdr:spPr>
        <a:xfrm>
          <a:off x="1816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54990</xdr:rowOff>
    </xdr:from>
    <xdr:ext cx="405111" cy="259045"/>
    <xdr:sp macro="" textlink="">
      <xdr:nvSpPr>
        <xdr:cNvPr id="205" name="n_4aveValue【体育館・プール】&#10;有形固定資産減価償却率">
          <a:extLst>
            <a:ext uri="{FF2B5EF4-FFF2-40B4-BE49-F238E27FC236}">
              <a16:creationId xmlns:a16="http://schemas.microsoft.com/office/drawing/2014/main" id="{E367DB19-2584-443D-8159-C3DC012F542B}"/>
            </a:ext>
          </a:extLst>
        </xdr:cNvPr>
        <xdr:cNvSpPr txBox="1"/>
      </xdr:nvSpPr>
      <xdr:spPr>
        <a:xfrm>
          <a:off x="9277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162033</xdr:rowOff>
    </xdr:from>
    <xdr:ext cx="405111" cy="259045"/>
    <xdr:sp macro="" textlink="">
      <xdr:nvSpPr>
        <xdr:cNvPr id="206" name="n_1mainValue【体育館・プール】&#10;有形固定資産減価償却率">
          <a:extLst>
            <a:ext uri="{FF2B5EF4-FFF2-40B4-BE49-F238E27FC236}">
              <a16:creationId xmlns:a16="http://schemas.microsoft.com/office/drawing/2014/main" id="{9141ABE3-434A-4E71-A70A-013BFA15B8E5}"/>
            </a:ext>
          </a:extLst>
        </xdr:cNvPr>
        <xdr:cNvSpPr txBox="1"/>
      </xdr:nvSpPr>
      <xdr:spPr>
        <a:xfrm>
          <a:off x="3582044" y="993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122844</xdr:rowOff>
    </xdr:from>
    <xdr:ext cx="405111" cy="259045"/>
    <xdr:sp macro="" textlink="">
      <xdr:nvSpPr>
        <xdr:cNvPr id="207" name="n_2mainValue【体育館・プール】&#10;有形固定資産減価償却率">
          <a:extLst>
            <a:ext uri="{FF2B5EF4-FFF2-40B4-BE49-F238E27FC236}">
              <a16:creationId xmlns:a16="http://schemas.microsoft.com/office/drawing/2014/main" id="{7D524E15-2E3C-494F-B23C-02AD7C178735}"/>
            </a:ext>
          </a:extLst>
        </xdr:cNvPr>
        <xdr:cNvSpPr txBox="1"/>
      </xdr:nvSpPr>
      <xdr:spPr>
        <a:xfrm>
          <a:off x="2705744" y="989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108149</xdr:rowOff>
    </xdr:from>
    <xdr:ext cx="405111" cy="259045"/>
    <xdr:sp macro="" textlink="">
      <xdr:nvSpPr>
        <xdr:cNvPr id="208" name="n_3mainValue【体育館・プール】&#10;有形固定資産減価償却率">
          <a:extLst>
            <a:ext uri="{FF2B5EF4-FFF2-40B4-BE49-F238E27FC236}">
              <a16:creationId xmlns:a16="http://schemas.microsoft.com/office/drawing/2014/main" id="{C08563E9-61ED-4281-9D34-83C04A5A950A}"/>
            </a:ext>
          </a:extLst>
        </xdr:cNvPr>
        <xdr:cNvSpPr txBox="1"/>
      </xdr:nvSpPr>
      <xdr:spPr>
        <a:xfrm>
          <a:off x="1816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62428</xdr:rowOff>
    </xdr:from>
    <xdr:ext cx="405111" cy="259045"/>
    <xdr:sp macro="" textlink="">
      <xdr:nvSpPr>
        <xdr:cNvPr id="209" name="n_4mainValue【体育館・プール】&#10;有形固定資産減価償却率">
          <a:extLst>
            <a:ext uri="{FF2B5EF4-FFF2-40B4-BE49-F238E27FC236}">
              <a16:creationId xmlns:a16="http://schemas.microsoft.com/office/drawing/2014/main" id="{9AAB2164-D741-4E27-8109-810096BD59A6}"/>
            </a:ext>
          </a:extLst>
        </xdr:cNvPr>
        <xdr:cNvSpPr txBox="1"/>
      </xdr:nvSpPr>
      <xdr:spPr>
        <a:xfrm>
          <a:off x="927744" y="983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a:extLst>
            <a:ext uri="{FF2B5EF4-FFF2-40B4-BE49-F238E27FC236}">
              <a16:creationId xmlns:a16="http://schemas.microsoft.com/office/drawing/2014/main" id="{522D89D5-15E5-4B8A-BD77-D8EDE7F750A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a:extLst>
            <a:ext uri="{FF2B5EF4-FFF2-40B4-BE49-F238E27FC236}">
              <a16:creationId xmlns:a16="http://schemas.microsoft.com/office/drawing/2014/main" id="{01961A6E-320C-4128-90AF-B3455FEC834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a:extLst>
            <a:ext uri="{FF2B5EF4-FFF2-40B4-BE49-F238E27FC236}">
              <a16:creationId xmlns:a16="http://schemas.microsoft.com/office/drawing/2014/main" id="{12B27E5E-B31D-44E9-9DD1-6666E1A7793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a:extLst>
            <a:ext uri="{FF2B5EF4-FFF2-40B4-BE49-F238E27FC236}">
              <a16:creationId xmlns:a16="http://schemas.microsoft.com/office/drawing/2014/main" id="{35FC1F99-C351-4D21-A2EB-3B786669F08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a:extLst>
            <a:ext uri="{FF2B5EF4-FFF2-40B4-BE49-F238E27FC236}">
              <a16:creationId xmlns:a16="http://schemas.microsoft.com/office/drawing/2014/main" id="{8C275D15-5552-461A-BB99-FBBB9815985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a:extLst>
            <a:ext uri="{FF2B5EF4-FFF2-40B4-BE49-F238E27FC236}">
              <a16:creationId xmlns:a16="http://schemas.microsoft.com/office/drawing/2014/main" id="{B4200DA3-5577-4008-A8A8-FD6C45ECDAD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a:extLst>
            <a:ext uri="{FF2B5EF4-FFF2-40B4-BE49-F238E27FC236}">
              <a16:creationId xmlns:a16="http://schemas.microsoft.com/office/drawing/2014/main" id="{CC1C15CE-6024-48A3-9B21-9EFBFDF9272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a:extLst>
            <a:ext uri="{FF2B5EF4-FFF2-40B4-BE49-F238E27FC236}">
              <a16:creationId xmlns:a16="http://schemas.microsoft.com/office/drawing/2014/main" id="{86EC4DB6-2DCE-4F45-8422-BDF02C96D02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a:extLst>
            <a:ext uri="{FF2B5EF4-FFF2-40B4-BE49-F238E27FC236}">
              <a16:creationId xmlns:a16="http://schemas.microsoft.com/office/drawing/2014/main" id="{E091B02A-9818-4814-A9C6-2AF2765B516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a:extLst>
            <a:ext uri="{FF2B5EF4-FFF2-40B4-BE49-F238E27FC236}">
              <a16:creationId xmlns:a16="http://schemas.microsoft.com/office/drawing/2014/main" id="{87BE804D-CD1B-40A9-AFF2-DE7C3C891C5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20" name="直線コネクタ 219">
          <a:extLst>
            <a:ext uri="{FF2B5EF4-FFF2-40B4-BE49-F238E27FC236}">
              <a16:creationId xmlns:a16="http://schemas.microsoft.com/office/drawing/2014/main" id="{40E21520-03DB-41DC-A59A-974D55D2EA82}"/>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21" name="テキスト ボックス 220">
          <a:extLst>
            <a:ext uri="{FF2B5EF4-FFF2-40B4-BE49-F238E27FC236}">
              <a16:creationId xmlns:a16="http://schemas.microsoft.com/office/drawing/2014/main" id="{4C5F3309-0ED2-40D6-9885-E0778CBB336C}"/>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2" name="直線コネクタ 221">
          <a:extLst>
            <a:ext uri="{FF2B5EF4-FFF2-40B4-BE49-F238E27FC236}">
              <a16:creationId xmlns:a16="http://schemas.microsoft.com/office/drawing/2014/main" id="{01308452-8A23-4F1E-A88F-1465E6C21033}"/>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3" name="テキスト ボックス 222">
          <a:extLst>
            <a:ext uri="{FF2B5EF4-FFF2-40B4-BE49-F238E27FC236}">
              <a16:creationId xmlns:a16="http://schemas.microsoft.com/office/drawing/2014/main" id="{D316CAFB-4AEC-43AA-BDA5-02FF88E20875}"/>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4" name="直線コネクタ 223">
          <a:extLst>
            <a:ext uri="{FF2B5EF4-FFF2-40B4-BE49-F238E27FC236}">
              <a16:creationId xmlns:a16="http://schemas.microsoft.com/office/drawing/2014/main" id="{6CFF6C45-0FD6-40C3-A81A-F1F55832005B}"/>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5" name="テキスト ボックス 224">
          <a:extLst>
            <a:ext uri="{FF2B5EF4-FFF2-40B4-BE49-F238E27FC236}">
              <a16:creationId xmlns:a16="http://schemas.microsoft.com/office/drawing/2014/main" id="{95E2AC6D-1698-4678-92EB-B1F49F15DB6A}"/>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6" name="直線コネクタ 225">
          <a:extLst>
            <a:ext uri="{FF2B5EF4-FFF2-40B4-BE49-F238E27FC236}">
              <a16:creationId xmlns:a16="http://schemas.microsoft.com/office/drawing/2014/main" id="{85A45B08-FB0D-4712-BC43-C12105E6C7BE}"/>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7" name="テキスト ボックス 226">
          <a:extLst>
            <a:ext uri="{FF2B5EF4-FFF2-40B4-BE49-F238E27FC236}">
              <a16:creationId xmlns:a16="http://schemas.microsoft.com/office/drawing/2014/main" id="{FB776A3B-F830-4CDC-BD21-65CDD3803E88}"/>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8" name="直線コネクタ 227">
          <a:extLst>
            <a:ext uri="{FF2B5EF4-FFF2-40B4-BE49-F238E27FC236}">
              <a16:creationId xmlns:a16="http://schemas.microsoft.com/office/drawing/2014/main" id="{AF04448B-D511-4901-857C-5F9E97B7DB06}"/>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9" name="テキスト ボックス 228">
          <a:extLst>
            <a:ext uri="{FF2B5EF4-FFF2-40B4-BE49-F238E27FC236}">
              <a16:creationId xmlns:a16="http://schemas.microsoft.com/office/drawing/2014/main" id="{E395B038-AFAD-4AA6-AB24-4880D4AC900B}"/>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30" name="直線コネクタ 229">
          <a:extLst>
            <a:ext uri="{FF2B5EF4-FFF2-40B4-BE49-F238E27FC236}">
              <a16:creationId xmlns:a16="http://schemas.microsoft.com/office/drawing/2014/main" id="{E7DBCA20-467A-49EE-90A3-A39C907BBF1A}"/>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31" name="テキスト ボックス 230">
          <a:extLst>
            <a:ext uri="{FF2B5EF4-FFF2-40B4-BE49-F238E27FC236}">
              <a16:creationId xmlns:a16="http://schemas.microsoft.com/office/drawing/2014/main" id="{8FA7448C-F3DD-4662-9370-C1BAC4959CCA}"/>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2" name="直線コネクタ 231">
          <a:extLst>
            <a:ext uri="{FF2B5EF4-FFF2-40B4-BE49-F238E27FC236}">
              <a16:creationId xmlns:a16="http://schemas.microsoft.com/office/drawing/2014/main" id="{E37630C7-9AD2-49FE-9332-C49AC413B65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3" name="テキスト ボックス 232">
          <a:extLst>
            <a:ext uri="{FF2B5EF4-FFF2-40B4-BE49-F238E27FC236}">
              <a16:creationId xmlns:a16="http://schemas.microsoft.com/office/drawing/2014/main" id="{C0D33303-B622-44C8-8597-E06F09EBF05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4" name="【体育館・プール】&#10;一人当たり面積グラフ枠">
          <a:extLst>
            <a:ext uri="{FF2B5EF4-FFF2-40B4-BE49-F238E27FC236}">
              <a16:creationId xmlns:a16="http://schemas.microsoft.com/office/drawing/2014/main" id="{88C099C1-2A01-4BF6-AEA5-90AC64625EE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133894</xdr:rowOff>
    </xdr:from>
    <xdr:to>
      <xdr:col>54</xdr:col>
      <xdr:colOff>189865</xdr:colOff>
      <xdr:row>63</xdr:row>
      <xdr:rowOff>167096</xdr:rowOff>
    </xdr:to>
    <xdr:cxnSp macro="">
      <xdr:nvCxnSpPr>
        <xdr:cNvPr id="235" name="直線コネクタ 234">
          <a:extLst>
            <a:ext uri="{FF2B5EF4-FFF2-40B4-BE49-F238E27FC236}">
              <a16:creationId xmlns:a16="http://schemas.microsoft.com/office/drawing/2014/main" id="{2791BD3B-5E1A-4B27-B95B-97FA7099E4AF}"/>
            </a:ext>
          </a:extLst>
        </xdr:cNvPr>
        <xdr:cNvCxnSpPr/>
      </xdr:nvCxnSpPr>
      <xdr:spPr>
        <a:xfrm flipV="1">
          <a:off x="10476865" y="9392194"/>
          <a:ext cx="0" cy="1576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170923</xdr:rowOff>
    </xdr:from>
    <xdr:ext cx="469744" cy="259045"/>
    <xdr:sp macro="" textlink="">
      <xdr:nvSpPr>
        <xdr:cNvPr id="236" name="【体育館・プール】&#10;一人当たり面積最小値テキスト">
          <a:extLst>
            <a:ext uri="{FF2B5EF4-FFF2-40B4-BE49-F238E27FC236}">
              <a16:creationId xmlns:a16="http://schemas.microsoft.com/office/drawing/2014/main" id="{54ED84FC-B5FD-4F58-BAD9-0FF464F2119E}"/>
            </a:ext>
          </a:extLst>
        </xdr:cNvPr>
        <xdr:cNvSpPr txBox="1"/>
      </xdr:nvSpPr>
      <xdr:spPr>
        <a:xfrm>
          <a:off x="10515600" y="1097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167096</xdr:rowOff>
    </xdr:from>
    <xdr:to>
      <xdr:col>55</xdr:col>
      <xdr:colOff>88900</xdr:colOff>
      <xdr:row>63</xdr:row>
      <xdr:rowOff>167096</xdr:rowOff>
    </xdr:to>
    <xdr:cxnSp macro="">
      <xdr:nvCxnSpPr>
        <xdr:cNvPr id="237" name="直線コネクタ 236">
          <a:extLst>
            <a:ext uri="{FF2B5EF4-FFF2-40B4-BE49-F238E27FC236}">
              <a16:creationId xmlns:a16="http://schemas.microsoft.com/office/drawing/2014/main" id="{3D47E937-2F0A-4C5F-BC80-FE30DFFCB818}"/>
            </a:ext>
          </a:extLst>
        </xdr:cNvPr>
        <xdr:cNvCxnSpPr/>
      </xdr:nvCxnSpPr>
      <xdr:spPr>
        <a:xfrm>
          <a:off x="10388600" y="10968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80571</xdr:rowOff>
    </xdr:from>
    <xdr:ext cx="469744" cy="259045"/>
    <xdr:sp macro="" textlink="">
      <xdr:nvSpPr>
        <xdr:cNvPr id="238" name="【体育館・プール】&#10;一人当たり面積最大値テキスト">
          <a:extLst>
            <a:ext uri="{FF2B5EF4-FFF2-40B4-BE49-F238E27FC236}">
              <a16:creationId xmlns:a16="http://schemas.microsoft.com/office/drawing/2014/main" id="{2B4AB964-B99C-4D74-A207-014E1DFCBFA4}"/>
            </a:ext>
          </a:extLst>
        </xdr:cNvPr>
        <xdr:cNvSpPr txBox="1"/>
      </xdr:nvSpPr>
      <xdr:spPr>
        <a:xfrm>
          <a:off x="10515600" y="916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133894</xdr:rowOff>
    </xdr:from>
    <xdr:to>
      <xdr:col>55</xdr:col>
      <xdr:colOff>88900</xdr:colOff>
      <xdr:row>54</xdr:row>
      <xdr:rowOff>133894</xdr:rowOff>
    </xdr:to>
    <xdr:cxnSp macro="">
      <xdr:nvCxnSpPr>
        <xdr:cNvPr id="239" name="直線コネクタ 238">
          <a:extLst>
            <a:ext uri="{FF2B5EF4-FFF2-40B4-BE49-F238E27FC236}">
              <a16:creationId xmlns:a16="http://schemas.microsoft.com/office/drawing/2014/main" id="{4A222D03-3C92-4690-822A-CEE65F4765EA}"/>
            </a:ext>
          </a:extLst>
        </xdr:cNvPr>
        <xdr:cNvCxnSpPr/>
      </xdr:nvCxnSpPr>
      <xdr:spPr>
        <a:xfrm>
          <a:off x="10388600" y="93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84381</xdr:rowOff>
    </xdr:from>
    <xdr:ext cx="469744" cy="259045"/>
    <xdr:sp macro="" textlink="">
      <xdr:nvSpPr>
        <xdr:cNvPr id="240" name="【体育館・プール】&#10;一人当たり面積平均値テキスト">
          <a:extLst>
            <a:ext uri="{FF2B5EF4-FFF2-40B4-BE49-F238E27FC236}">
              <a16:creationId xmlns:a16="http://schemas.microsoft.com/office/drawing/2014/main" id="{FB384AD9-DC89-4830-9590-909EB0616A46}"/>
            </a:ext>
          </a:extLst>
        </xdr:cNvPr>
        <xdr:cNvSpPr txBox="1"/>
      </xdr:nvSpPr>
      <xdr:spPr>
        <a:xfrm>
          <a:off x="10515600" y="10371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105954</xdr:rowOff>
    </xdr:from>
    <xdr:to>
      <xdr:col>55</xdr:col>
      <xdr:colOff>50800</xdr:colOff>
      <xdr:row>61</xdr:row>
      <xdr:rowOff>36104</xdr:rowOff>
    </xdr:to>
    <xdr:sp macro="" textlink="">
      <xdr:nvSpPr>
        <xdr:cNvPr id="241" name="フローチャート: 判断 240">
          <a:extLst>
            <a:ext uri="{FF2B5EF4-FFF2-40B4-BE49-F238E27FC236}">
              <a16:creationId xmlns:a16="http://schemas.microsoft.com/office/drawing/2014/main" id="{74CC01C9-4AE1-4AD5-8550-C5062A1CF924}"/>
            </a:ext>
          </a:extLst>
        </xdr:cNvPr>
        <xdr:cNvSpPr/>
      </xdr:nvSpPr>
      <xdr:spPr>
        <a:xfrm>
          <a:off x="104267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78740</xdr:rowOff>
    </xdr:from>
    <xdr:to>
      <xdr:col>50</xdr:col>
      <xdr:colOff>165100</xdr:colOff>
      <xdr:row>61</xdr:row>
      <xdr:rowOff>8890</xdr:rowOff>
    </xdr:to>
    <xdr:sp macro="" textlink="">
      <xdr:nvSpPr>
        <xdr:cNvPr id="242" name="フローチャート: 判断 241">
          <a:extLst>
            <a:ext uri="{FF2B5EF4-FFF2-40B4-BE49-F238E27FC236}">
              <a16:creationId xmlns:a16="http://schemas.microsoft.com/office/drawing/2014/main" id="{CA99A6A0-D83F-400F-8944-D057A4900175}"/>
            </a:ext>
          </a:extLst>
        </xdr:cNvPr>
        <xdr:cNvSpPr/>
      </xdr:nvSpPr>
      <xdr:spPr>
        <a:xfrm>
          <a:off x="9588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122827</xdr:rowOff>
    </xdr:from>
    <xdr:to>
      <xdr:col>46</xdr:col>
      <xdr:colOff>38100</xdr:colOff>
      <xdr:row>62</xdr:row>
      <xdr:rowOff>52977</xdr:rowOff>
    </xdr:to>
    <xdr:sp macro="" textlink="">
      <xdr:nvSpPr>
        <xdr:cNvPr id="243" name="フローチャート: 判断 242">
          <a:extLst>
            <a:ext uri="{FF2B5EF4-FFF2-40B4-BE49-F238E27FC236}">
              <a16:creationId xmlns:a16="http://schemas.microsoft.com/office/drawing/2014/main" id="{59D507A7-FB1F-4AD7-8086-B777494AA34B}"/>
            </a:ext>
          </a:extLst>
        </xdr:cNvPr>
        <xdr:cNvSpPr/>
      </xdr:nvSpPr>
      <xdr:spPr>
        <a:xfrm>
          <a:off x="8699500" y="1058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164193</xdr:rowOff>
    </xdr:from>
    <xdr:to>
      <xdr:col>41</xdr:col>
      <xdr:colOff>101600</xdr:colOff>
      <xdr:row>62</xdr:row>
      <xdr:rowOff>94343</xdr:rowOff>
    </xdr:to>
    <xdr:sp macro="" textlink="">
      <xdr:nvSpPr>
        <xdr:cNvPr id="244" name="フローチャート: 判断 243">
          <a:extLst>
            <a:ext uri="{FF2B5EF4-FFF2-40B4-BE49-F238E27FC236}">
              <a16:creationId xmlns:a16="http://schemas.microsoft.com/office/drawing/2014/main" id="{67B0353F-7AE6-479D-81E6-0068678161E2}"/>
            </a:ext>
          </a:extLst>
        </xdr:cNvPr>
        <xdr:cNvSpPr/>
      </xdr:nvSpPr>
      <xdr:spPr>
        <a:xfrm>
          <a:off x="7810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159838</xdr:rowOff>
    </xdr:from>
    <xdr:to>
      <xdr:col>36</xdr:col>
      <xdr:colOff>165100</xdr:colOff>
      <xdr:row>62</xdr:row>
      <xdr:rowOff>89988</xdr:rowOff>
    </xdr:to>
    <xdr:sp macro="" textlink="">
      <xdr:nvSpPr>
        <xdr:cNvPr id="245" name="フローチャート: 判断 244">
          <a:extLst>
            <a:ext uri="{FF2B5EF4-FFF2-40B4-BE49-F238E27FC236}">
              <a16:creationId xmlns:a16="http://schemas.microsoft.com/office/drawing/2014/main" id="{EA896734-DE1F-4EBC-9C6C-82BD6BC7943A}"/>
            </a:ext>
          </a:extLst>
        </xdr:cNvPr>
        <xdr:cNvSpPr/>
      </xdr:nvSpPr>
      <xdr:spPr>
        <a:xfrm>
          <a:off x="6921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C4300AD5-E65A-402E-B647-D3887C280D4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5FFF127B-CDDE-4524-BC7A-8DD67B0A8F1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976AA604-3514-4B0D-BBFF-A62C4F9565D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A5BDFE0A-F9DF-4EF0-A3AA-9A4DE600A3E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50" name="テキスト ボックス 249">
          <a:extLst>
            <a:ext uri="{FF2B5EF4-FFF2-40B4-BE49-F238E27FC236}">
              <a16:creationId xmlns:a16="http://schemas.microsoft.com/office/drawing/2014/main" id="{1961BEF7-4A3D-48BC-8035-96EA8C969BB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92891</xdr:rowOff>
    </xdr:from>
    <xdr:to>
      <xdr:col>55</xdr:col>
      <xdr:colOff>50800</xdr:colOff>
      <xdr:row>61</xdr:row>
      <xdr:rowOff>23041</xdr:rowOff>
    </xdr:to>
    <xdr:sp macro="" textlink="">
      <xdr:nvSpPr>
        <xdr:cNvPr id="251" name="楕円 250">
          <a:extLst>
            <a:ext uri="{FF2B5EF4-FFF2-40B4-BE49-F238E27FC236}">
              <a16:creationId xmlns:a16="http://schemas.microsoft.com/office/drawing/2014/main" id="{15744D06-43D9-417A-AE0A-66F83BD1E29B}"/>
            </a:ext>
          </a:extLst>
        </xdr:cNvPr>
        <xdr:cNvSpPr/>
      </xdr:nvSpPr>
      <xdr:spPr>
        <a:xfrm>
          <a:off x="104267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115768</xdr:rowOff>
    </xdr:from>
    <xdr:ext cx="469744" cy="259045"/>
    <xdr:sp macro="" textlink="">
      <xdr:nvSpPr>
        <xdr:cNvPr id="252" name="【体育館・プール】&#10;一人当たり面積該当値テキスト">
          <a:extLst>
            <a:ext uri="{FF2B5EF4-FFF2-40B4-BE49-F238E27FC236}">
              <a16:creationId xmlns:a16="http://schemas.microsoft.com/office/drawing/2014/main" id="{C1D2ED11-0203-47AE-8B8F-EF265AE76F66}"/>
            </a:ext>
          </a:extLst>
        </xdr:cNvPr>
        <xdr:cNvSpPr txBox="1"/>
      </xdr:nvSpPr>
      <xdr:spPr>
        <a:xfrm>
          <a:off x="10515600" y="10231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111397</xdr:rowOff>
    </xdr:from>
    <xdr:to>
      <xdr:col>50</xdr:col>
      <xdr:colOff>165100</xdr:colOff>
      <xdr:row>61</xdr:row>
      <xdr:rowOff>41547</xdr:rowOff>
    </xdr:to>
    <xdr:sp macro="" textlink="">
      <xdr:nvSpPr>
        <xdr:cNvPr id="253" name="楕円 252">
          <a:extLst>
            <a:ext uri="{FF2B5EF4-FFF2-40B4-BE49-F238E27FC236}">
              <a16:creationId xmlns:a16="http://schemas.microsoft.com/office/drawing/2014/main" id="{860CA8FD-45EE-4294-A1FB-930EDD862834}"/>
            </a:ext>
          </a:extLst>
        </xdr:cNvPr>
        <xdr:cNvSpPr/>
      </xdr:nvSpPr>
      <xdr:spPr>
        <a:xfrm>
          <a:off x="9588500" y="1039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143691</xdr:rowOff>
    </xdr:from>
    <xdr:to>
      <xdr:col>55</xdr:col>
      <xdr:colOff>0</xdr:colOff>
      <xdr:row>60</xdr:row>
      <xdr:rowOff>162197</xdr:rowOff>
    </xdr:to>
    <xdr:cxnSp macro="">
      <xdr:nvCxnSpPr>
        <xdr:cNvPr id="254" name="直線コネクタ 253">
          <a:extLst>
            <a:ext uri="{FF2B5EF4-FFF2-40B4-BE49-F238E27FC236}">
              <a16:creationId xmlns:a16="http://schemas.microsoft.com/office/drawing/2014/main" id="{21AA7529-F2ED-444D-ABBE-CBAC04CF22B6}"/>
            </a:ext>
          </a:extLst>
        </xdr:cNvPr>
        <xdr:cNvCxnSpPr/>
      </xdr:nvCxnSpPr>
      <xdr:spPr>
        <a:xfrm flipV="1">
          <a:off x="9639300" y="10430691"/>
          <a:ext cx="8382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123372</xdr:rowOff>
    </xdr:from>
    <xdr:to>
      <xdr:col>46</xdr:col>
      <xdr:colOff>38100</xdr:colOff>
      <xdr:row>61</xdr:row>
      <xdr:rowOff>53522</xdr:rowOff>
    </xdr:to>
    <xdr:sp macro="" textlink="">
      <xdr:nvSpPr>
        <xdr:cNvPr id="255" name="楕円 254">
          <a:extLst>
            <a:ext uri="{FF2B5EF4-FFF2-40B4-BE49-F238E27FC236}">
              <a16:creationId xmlns:a16="http://schemas.microsoft.com/office/drawing/2014/main" id="{18E1CDC1-ECF7-4DE5-AAC4-44B18E74FEE9}"/>
            </a:ext>
          </a:extLst>
        </xdr:cNvPr>
        <xdr:cNvSpPr/>
      </xdr:nvSpPr>
      <xdr:spPr>
        <a:xfrm>
          <a:off x="8699500" y="1041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162197</xdr:rowOff>
    </xdr:from>
    <xdr:to>
      <xdr:col>50</xdr:col>
      <xdr:colOff>114300</xdr:colOff>
      <xdr:row>61</xdr:row>
      <xdr:rowOff>2722</xdr:rowOff>
    </xdr:to>
    <xdr:cxnSp macro="">
      <xdr:nvCxnSpPr>
        <xdr:cNvPr id="256" name="直線コネクタ 255">
          <a:extLst>
            <a:ext uri="{FF2B5EF4-FFF2-40B4-BE49-F238E27FC236}">
              <a16:creationId xmlns:a16="http://schemas.microsoft.com/office/drawing/2014/main" id="{C0BE0316-FD14-4E15-9D70-2F8A195A814D}"/>
            </a:ext>
          </a:extLst>
        </xdr:cNvPr>
        <xdr:cNvCxnSpPr/>
      </xdr:nvCxnSpPr>
      <xdr:spPr>
        <a:xfrm flipV="1">
          <a:off x="8750300" y="10449197"/>
          <a:ext cx="889000" cy="1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136434</xdr:rowOff>
    </xdr:from>
    <xdr:to>
      <xdr:col>41</xdr:col>
      <xdr:colOff>101600</xdr:colOff>
      <xdr:row>61</xdr:row>
      <xdr:rowOff>66584</xdr:rowOff>
    </xdr:to>
    <xdr:sp macro="" textlink="">
      <xdr:nvSpPr>
        <xdr:cNvPr id="257" name="楕円 256">
          <a:extLst>
            <a:ext uri="{FF2B5EF4-FFF2-40B4-BE49-F238E27FC236}">
              <a16:creationId xmlns:a16="http://schemas.microsoft.com/office/drawing/2014/main" id="{44D49AAB-E01B-434F-9A83-E04AF02E4545}"/>
            </a:ext>
          </a:extLst>
        </xdr:cNvPr>
        <xdr:cNvSpPr/>
      </xdr:nvSpPr>
      <xdr:spPr>
        <a:xfrm>
          <a:off x="7810500" y="1042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2722</xdr:rowOff>
    </xdr:from>
    <xdr:to>
      <xdr:col>45</xdr:col>
      <xdr:colOff>177800</xdr:colOff>
      <xdr:row>61</xdr:row>
      <xdr:rowOff>15784</xdr:rowOff>
    </xdr:to>
    <xdr:cxnSp macro="">
      <xdr:nvCxnSpPr>
        <xdr:cNvPr id="258" name="直線コネクタ 257">
          <a:extLst>
            <a:ext uri="{FF2B5EF4-FFF2-40B4-BE49-F238E27FC236}">
              <a16:creationId xmlns:a16="http://schemas.microsoft.com/office/drawing/2014/main" id="{39CB1B10-F4AE-467E-9037-9FC1546761F6}"/>
            </a:ext>
          </a:extLst>
        </xdr:cNvPr>
        <xdr:cNvCxnSpPr/>
      </xdr:nvCxnSpPr>
      <xdr:spPr>
        <a:xfrm flipV="1">
          <a:off x="7861300" y="1046117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151674</xdr:rowOff>
    </xdr:from>
    <xdr:to>
      <xdr:col>36</xdr:col>
      <xdr:colOff>165100</xdr:colOff>
      <xdr:row>61</xdr:row>
      <xdr:rowOff>81824</xdr:rowOff>
    </xdr:to>
    <xdr:sp macro="" textlink="">
      <xdr:nvSpPr>
        <xdr:cNvPr id="259" name="楕円 258">
          <a:extLst>
            <a:ext uri="{FF2B5EF4-FFF2-40B4-BE49-F238E27FC236}">
              <a16:creationId xmlns:a16="http://schemas.microsoft.com/office/drawing/2014/main" id="{579E9D46-ED60-471B-B140-B132EA94FCF4}"/>
            </a:ext>
          </a:extLst>
        </xdr:cNvPr>
        <xdr:cNvSpPr/>
      </xdr:nvSpPr>
      <xdr:spPr>
        <a:xfrm>
          <a:off x="69215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15784</xdr:rowOff>
    </xdr:from>
    <xdr:to>
      <xdr:col>41</xdr:col>
      <xdr:colOff>50800</xdr:colOff>
      <xdr:row>61</xdr:row>
      <xdr:rowOff>31024</xdr:rowOff>
    </xdr:to>
    <xdr:cxnSp macro="">
      <xdr:nvCxnSpPr>
        <xdr:cNvPr id="260" name="直線コネクタ 259">
          <a:extLst>
            <a:ext uri="{FF2B5EF4-FFF2-40B4-BE49-F238E27FC236}">
              <a16:creationId xmlns:a16="http://schemas.microsoft.com/office/drawing/2014/main" id="{51DFBEB6-A837-400D-AD13-17F9A5443272}"/>
            </a:ext>
          </a:extLst>
        </xdr:cNvPr>
        <xdr:cNvCxnSpPr/>
      </xdr:nvCxnSpPr>
      <xdr:spPr>
        <a:xfrm flipV="1">
          <a:off x="6972300" y="10474234"/>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25417</xdr:rowOff>
    </xdr:from>
    <xdr:ext cx="469744" cy="259045"/>
    <xdr:sp macro="" textlink="">
      <xdr:nvSpPr>
        <xdr:cNvPr id="261" name="n_1aveValue【体育館・プール】&#10;一人当たり面積">
          <a:extLst>
            <a:ext uri="{FF2B5EF4-FFF2-40B4-BE49-F238E27FC236}">
              <a16:creationId xmlns:a16="http://schemas.microsoft.com/office/drawing/2014/main" id="{97A6A377-EF04-4002-98DA-8C7231E658FF}"/>
            </a:ext>
          </a:extLst>
        </xdr:cNvPr>
        <xdr:cNvSpPr txBox="1"/>
      </xdr:nvSpPr>
      <xdr:spPr>
        <a:xfrm>
          <a:off x="9391727" y="1014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44104</xdr:rowOff>
    </xdr:from>
    <xdr:ext cx="469744" cy="259045"/>
    <xdr:sp macro="" textlink="">
      <xdr:nvSpPr>
        <xdr:cNvPr id="262" name="n_2aveValue【体育館・プール】&#10;一人当たり面積">
          <a:extLst>
            <a:ext uri="{FF2B5EF4-FFF2-40B4-BE49-F238E27FC236}">
              <a16:creationId xmlns:a16="http://schemas.microsoft.com/office/drawing/2014/main" id="{73CF6055-6047-45A0-959B-809D168829DA}"/>
            </a:ext>
          </a:extLst>
        </xdr:cNvPr>
        <xdr:cNvSpPr txBox="1"/>
      </xdr:nvSpPr>
      <xdr:spPr>
        <a:xfrm>
          <a:off x="8515427" y="10674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85470</xdr:rowOff>
    </xdr:from>
    <xdr:ext cx="469744" cy="259045"/>
    <xdr:sp macro="" textlink="">
      <xdr:nvSpPr>
        <xdr:cNvPr id="263" name="n_3aveValue【体育館・プール】&#10;一人当たり面積">
          <a:extLst>
            <a:ext uri="{FF2B5EF4-FFF2-40B4-BE49-F238E27FC236}">
              <a16:creationId xmlns:a16="http://schemas.microsoft.com/office/drawing/2014/main" id="{2B7E90B2-0EE5-4233-A304-B4ED3D4F5EAF}"/>
            </a:ext>
          </a:extLst>
        </xdr:cNvPr>
        <xdr:cNvSpPr txBox="1"/>
      </xdr:nvSpPr>
      <xdr:spPr>
        <a:xfrm>
          <a:off x="7626427" y="1071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81115</xdr:rowOff>
    </xdr:from>
    <xdr:ext cx="469744" cy="259045"/>
    <xdr:sp macro="" textlink="">
      <xdr:nvSpPr>
        <xdr:cNvPr id="264" name="n_4aveValue【体育館・プール】&#10;一人当たり面積">
          <a:extLst>
            <a:ext uri="{FF2B5EF4-FFF2-40B4-BE49-F238E27FC236}">
              <a16:creationId xmlns:a16="http://schemas.microsoft.com/office/drawing/2014/main" id="{1634724C-A2A0-449D-BF88-BDA78B8629C8}"/>
            </a:ext>
          </a:extLst>
        </xdr:cNvPr>
        <xdr:cNvSpPr txBox="1"/>
      </xdr:nvSpPr>
      <xdr:spPr>
        <a:xfrm>
          <a:off x="6737427" y="1071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32674</xdr:rowOff>
    </xdr:from>
    <xdr:ext cx="469744" cy="259045"/>
    <xdr:sp macro="" textlink="">
      <xdr:nvSpPr>
        <xdr:cNvPr id="265" name="n_1mainValue【体育館・プール】&#10;一人当たり面積">
          <a:extLst>
            <a:ext uri="{FF2B5EF4-FFF2-40B4-BE49-F238E27FC236}">
              <a16:creationId xmlns:a16="http://schemas.microsoft.com/office/drawing/2014/main" id="{FBB998F9-24ED-42AC-BC78-35E0EFD5EE78}"/>
            </a:ext>
          </a:extLst>
        </xdr:cNvPr>
        <xdr:cNvSpPr txBox="1"/>
      </xdr:nvSpPr>
      <xdr:spPr>
        <a:xfrm>
          <a:off x="9391727" y="10491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70049</xdr:rowOff>
    </xdr:from>
    <xdr:ext cx="469744" cy="259045"/>
    <xdr:sp macro="" textlink="">
      <xdr:nvSpPr>
        <xdr:cNvPr id="266" name="n_2mainValue【体育館・プール】&#10;一人当たり面積">
          <a:extLst>
            <a:ext uri="{FF2B5EF4-FFF2-40B4-BE49-F238E27FC236}">
              <a16:creationId xmlns:a16="http://schemas.microsoft.com/office/drawing/2014/main" id="{4FCAC773-EFE5-439E-8831-83E981111D6D}"/>
            </a:ext>
          </a:extLst>
        </xdr:cNvPr>
        <xdr:cNvSpPr txBox="1"/>
      </xdr:nvSpPr>
      <xdr:spPr>
        <a:xfrm>
          <a:off x="8515427" y="10185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83111</xdr:rowOff>
    </xdr:from>
    <xdr:ext cx="469744" cy="259045"/>
    <xdr:sp macro="" textlink="">
      <xdr:nvSpPr>
        <xdr:cNvPr id="267" name="n_3mainValue【体育館・プール】&#10;一人当たり面積">
          <a:extLst>
            <a:ext uri="{FF2B5EF4-FFF2-40B4-BE49-F238E27FC236}">
              <a16:creationId xmlns:a16="http://schemas.microsoft.com/office/drawing/2014/main" id="{FC74D7FA-7103-411B-9560-1956426B7DFA}"/>
            </a:ext>
          </a:extLst>
        </xdr:cNvPr>
        <xdr:cNvSpPr txBox="1"/>
      </xdr:nvSpPr>
      <xdr:spPr>
        <a:xfrm>
          <a:off x="7626427" y="10198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98351</xdr:rowOff>
    </xdr:from>
    <xdr:ext cx="469744" cy="259045"/>
    <xdr:sp macro="" textlink="">
      <xdr:nvSpPr>
        <xdr:cNvPr id="268" name="n_4mainValue【体育館・プール】&#10;一人当たり面積">
          <a:extLst>
            <a:ext uri="{FF2B5EF4-FFF2-40B4-BE49-F238E27FC236}">
              <a16:creationId xmlns:a16="http://schemas.microsoft.com/office/drawing/2014/main" id="{5D440D3B-E185-42AD-B3DA-26D3073AB664}"/>
            </a:ext>
          </a:extLst>
        </xdr:cNvPr>
        <xdr:cNvSpPr txBox="1"/>
      </xdr:nvSpPr>
      <xdr:spPr>
        <a:xfrm>
          <a:off x="6737427" y="1021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9" name="正方形/長方形 268">
          <a:extLst>
            <a:ext uri="{FF2B5EF4-FFF2-40B4-BE49-F238E27FC236}">
              <a16:creationId xmlns:a16="http://schemas.microsoft.com/office/drawing/2014/main" id="{BDE8D8E0-FF36-4775-8C65-890C961DEDF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70" name="正方形/長方形 269">
          <a:extLst>
            <a:ext uri="{FF2B5EF4-FFF2-40B4-BE49-F238E27FC236}">
              <a16:creationId xmlns:a16="http://schemas.microsoft.com/office/drawing/2014/main" id="{9431C532-B119-4D08-B529-44DCDBDAABE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1" name="正方形/長方形 270">
          <a:extLst>
            <a:ext uri="{FF2B5EF4-FFF2-40B4-BE49-F238E27FC236}">
              <a16:creationId xmlns:a16="http://schemas.microsoft.com/office/drawing/2014/main" id="{FB7C7665-767A-4F08-8D04-DD67F4933F9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2" name="正方形/長方形 271">
          <a:extLst>
            <a:ext uri="{FF2B5EF4-FFF2-40B4-BE49-F238E27FC236}">
              <a16:creationId xmlns:a16="http://schemas.microsoft.com/office/drawing/2014/main" id="{75C0C208-E151-492E-B2EA-1FABA7ABD57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3" name="正方形/長方形 272">
          <a:extLst>
            <a:ext uri="{FF2B5EF4-FFF2-40B4-BE49-F238E27FC236}">
              <a16:creationId xmlns:a16="http://schemas.microsoft.com/office/drawing/2014/main" id="{D7990BCD-9C0D-49AF-93B7-4B1CFBAA182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4" name="正方形/長方形 273">
          <a:extLst>
            <a:ext uri="{FF2B5EF4-FFF2-40B4-BE49-F238E27FC236}">
              <a16:creationId xmlns:a16="http://schemas.microsoft.com/office/drawing/2014/main" id="{B804A4B8-91C4-4F41-89DB-F0878629AA9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5" name="正方形/長方形 274">
          <a:extLst>
            <a:ext uri="{FF2B5EF4-FFF2-40B4-BE49-F238E27FC236}">
              <a16:creationId xmlns:a16="http://schemas.microsoft.com/office/drawing/2014/main" id="{43B28894-4436-4A17-9E93-BEC8DC5C1DB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正方形/長方形 275">
          <a:extLst>
            <a:ext uri="{FF2B5EF4-FFF2-40B4-BE49-F238E27FC236}">
              <a16:creationId xmlns:a16="http://schemas.microsoft.com/office/drawing/2014/main" id="{8E8CFEDA-F59B-4FEE-B1DF-04D334D74A1A}"/>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7" name="正方形/長方形 276">
          <a:extLst>
            <a:ext uri="{FF2B5EF4-FFF2-40B4-BE49-F238E27FC236}">
              <a16:creationId xmlns:a16="http://schemas.microsoft.com/office/drawing/2014/main" id="{A82C5F9E-52AD-4DE2-B322-F805F849A81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8" name="正方形/長方形 277">
          <a:extLst>
            <a:ext uri="{FF2B5EF4-FFF2-40B4-BE49-F238E27FC236}">
              <a16:creationId xmlns:a16="http://schemas.microsoft.com/office/drawing/2014/main" id="{AD29E829-70EF-4438-8DB7-22419B31A82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9" name="正方形/長方形 278">
          <a:extLst>
            <a:ext uri="{FF2B5EF4-FFF2-40B4-BE49-F238E27FC236}">
              <a16:creationId xmlns:a16="http://schemas.microsoft.com/office/drawing/2014/main" id="{96BBEE5C-8EB3-4E22-A324-81D751EF863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0" name="正方形/長方形 279">
          <a:extLst>
            <a:ext uri="{FF2B5EF4-FFF2-40B4-BE49-F238E27FC236}">
              <a16:creationId xmlns:a16="http://schemas.microsoft.com/office/drawing/2014/main" id="{C2587467-D23E-4594-9B37-80ECADC59E5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1" name="正方形/長方形 280">
          <a:extLst>
            <a:ext uri="{FF2B5EF4-FFF2-40B4-BE49-F238E27FC236}">
              <a16:creationId xmlns:a16="http://schemas.microsoft.com/office/drawing/2014/main" id="{F1FB3991-E77C-47B3-919A-676B65477F1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2" name="正方形/長方形 281">
          <a:extLst>
            <a:ext uri="{FF2B5EF4-FFF2-40B4-BE49-F238E27FC236}">
              <a16:creationId xmlns:a16="http://schemas.microsoft.com/office/drawing/2014/main" id="{1C018F3E-3A3F-49F2-93E8-DF1120F783C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3" name="正方形/長方形 282">
          <a:extLst>
            <a:ext uri="{FF2B5EF4-FFF2-40B4-BE49-F238E27FC236}">
              <a16:creationId xmlns:a16="http://schemas.microsoft.com/office/drawing/2014/main" id="{199A3CC9-7555-4DA7-A5F3-1685E28CDB9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4" name="正方形/長方形 283">
          <a:extLst>
            <a:ext uri="{FF2B5EF4-FFF2-40B4-BE49-F238E27FC236}">
              <a16:creationId xmlns:a16="http://schemas.microsoft.com/office/drawing/2014/main" id="{01C1296B-C7E6-45C7-B841-5AF1A4317EA5}"/>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5" name="正方形/長方形 284">
          <a:extLst>
            <a:ext uri="{FF2B5EF4-FFF2-40B4-BE49-F238E27FC236}">
              <a16:creationId xmlns:a16="http://schemas.microsoft.com/office/drawing/2014/main" id="{EA0108AE-37D0-4421-925F-6E1D419AA79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6" name="正方形/長方形 285">
          <a:extLst>
            <a:ext uri="{FF2B5EF4-FFF2-40B4-BE49-F238E27FC236}">
              <a16:creationId xmlns:a16="http://schemas.microsoft.com/office/drawing/2014/main" id="{28C1701C-9EA1-4E57-86D0-EBE9303E914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7" name="正方形/長方形 286">
          <a:extLst>
            <a:ext uri="{FF2B5EF4-FFF2-40B4-BE49-F238E27FC236}">
              <a16:creationId xmlns:a16="http://schemas.microsoft.com/office/drawing/2014/main" id="{CFD24C20-AF9E-428A-9862-78EEAF2D1D2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8" name="正方形/長方形 287">
          <a:extLst>
            <a:ext uri="{FF2B5EF4-FFF2-40B4-BE49-F238E27FC236}">
              <a16:creationId xmlns:a16="http://schemas.microsoft.com/office/drawing/2014/main" id="{A085310A-FECF-4F81-BB27-49D18909F66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9" name="正方形/長方形 288">
          <a:extLst>
            <a:ext uri="{FF2B5EF4-FFF2-40B4-BE49-F238E27FC236}">
              <a16:creationId xmlns:a16="http://schemas.microsoft.com/office/drawing/2014/main" id="{87B14E3D-CBDB-4611-83ED-F715BC1B690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0" name="正方形/長方形 289">
          <a:extLst>
            <a:ext uri="{FF2B5EF4-FFF2-40B4-BE49-F238E27FC236}">
              <a16:creationId xmlns:a16="http://schemas.microsoft.com/office/drawing/2014/main" id="{29EB9629-3EBD-45FB-A124-2430D7F8480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1" name="正方形/長方形 290">
          <a:extLst>
            <a:ext uri="{FF2B5EF4-FFF2-40B4-BE49-F238E27FC236}">
              <a16:creationId xmlns:a16="http://schemas.microsoft.com/office/drawing/2014/main" id="{0710831C-E154-4B3A-B76E-91EE0847CE2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2" name="正方形/長方形 291">
          <a:extLst>
            <a:ext uri="{FF2B5EF4-FFF2-40B4-BE49-F238E27FC236}">
              <a16:creationId xmlns:a16="http://schemas.microsoft.com/office/drawing/2014/main" id="{70CEF42C-B522-4DEA-BD72-6A26F4D29FC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3" name="正方形/長方形 292">
          <a:extLst>
            <a:ext uri="{FF2B5EF4-FFF2-40B4-BE49-F238E27FC236}">
              <a16:creationId xmlns:a16="http://schemas.microsoft.com/office/drawing/2014/main" id="{C95DBC54-AA99-4CAE-987C-ACFC5585522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4" name="正方形/長方形 293">
          <a:extLst>
            <a:ext uri="{FF2B5EF4-FFF2-40B4-BE49-F238E27FC236}">
              <a16:creationId xmlns:a16="http://schemas.microsoft.com/office/drawing/2014/main" id="{E2B31CAF-3F66-45EA-828A-5353D1711B2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5" name="正方形/長方形 294">
          <a:extLst>
            <a:ext uri="{FF2B5EF4-FFF2-40B4-BE49-F238E27FC236}">
              <a16:creationId xmlns:a16="http://schemas.microsoft.com/office/drawing/2014/main" id="{C7CF80B2-51A9-48A0-9E51-CA4BCC64CE0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6" name="正方形/長方形 295">
          <a:extLst>
            <a:ext uri="{FF2B5EF4-FFF2-40B4-BE49-F238E27FC236}">
              <a16:creationId xmlns:a16="http://schemas.microsoft.com/office/drawing/2014/main" id="{6FF55387-99F1-4DF4-8919-16F1EF13370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7" name="正方形/長方形 296">
          <a:extLst>
            <a:ext uri="{FF2B5EF4-FFF2-40B4-BE49-F238E27FC236}">
              <a16:creationId xmlns:a16="http://schemas.microsoft.com/office/drawing/2014/main" id="{47D932A9-DF6A-4FA7-933F-1A5DA0D7C72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8" name="正方形/長方形 297">
          <a:extLst>
            <a:ext uri="{FF2B5EF4-FFF2-40B4-BE49-F238E27FC236}">
              <a16:creationId xmlns:a16="http://schemas.microsoft.com/office/drawing/2014/main" id="{5E7C70BD-2745-4392-A48C-82DCFFEB712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9" name="正方形/長方形 298">
          <a:extLst>
            <a:ext uri="{FF2B5EF4-FFF2-40B4-BE49-F238E27FC236}">
              <a16:creationId xmlns:a16="http://schemas.microsoft.com/office/drawing/2014/main" id="{AB5DAD48-0697-4CCE-A607-6A04D7B39EA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0" name="正方形/長方形 299">
          <a:extLst>
            <a:ext uri="{FF2B5EF4-FFF2-40B4-BE49-F238E27FC236}">
              <a16:creationId xmlns:a16="http://schemas.microsoft.com/office/drawing/2014/main" id="{E4D5F7AC-3756-4111-8D0D-1B125E674CC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1" name="正方形/長方形 300">
          <a:extLst>
            <a:ext uri="{FF2B5EF4-FFF2-40B4-BE49-F238E27FC236}">
              <a16:creationId xmlns:a16="http://schemas.microsoft.com/office/drawing/2014/main" id="{399CC562-E39B-470B-AF06-1954EC12577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2" name="正方形/長方形 301">
          <a:extLst>
            <a:ext uri="{FF2B5EF4-FFF2-40B4-BE49-F238E27FC236}">
              <a16:creationId xmlns:a16="http://schemas.microsoft.com/office/drawing/2014/main" id="{5A6D3010-57F4-4C15-B57C-6244F849D6F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3" name="正方形/長方形 302">
          <a:extLst>
            <a:ext uri="{FF2B5EF4-FFF2-40B4-BE49-F238E27FC236}">
              <a16:creationId xmlns:a16="http://schemas.microsoft.com/office/drawing/2014/main" id="{66D6521B-0D8C-4638-95E4-B4E6AB1C55B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4" name="正方形/長方形 303">
          <a:extLst>
            <a:ext uri="{FF2B5EF4-FFF2-40B4-BE49-F238E27FC236}">
              <a16:creationId xmlns:a16="http://schemas.microsoft.com/office/drawing/2014/main" id="{95BE1F65-5CB9-4131-9F80-45AF83750CC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5" name="正方形/長方形 304">
          <a:extLst>
            <a:ext uri="{FF2B5EF4-FFF2-40B4-BE49-F238E27FC236}">
              <a16:creationId xmlns:a16="http://schemas.microsoft.com/office/drawing/2014/main" id="{D2ECD458-BA0A-4F6D-8312-725A4449C2F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6" name="正方形/長方形 305">
          <a:extLst>
            <a:ext uri="{FF2B5EF4-FFF2-40B4-BE49-F238E27FC236}">
              <a16:creationId xmlns:a16="http://schemas.microsoft.com/office/drawing/2014/main" id="{9B841487-EC5A-4776-BC89-A3CB7EF1485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7" name="正方形/長方形 306">
          <a:extLst>
            <a:ext uri="{FF2B5EF4-FFF2-40B4-BE49-F238E27FC236}">
              <a16:creationId xmlns:a16="http://schemas.microsoft.com/office/drawing/2014/main" id="{7B55EC22-A260-41E6-9E5F-35FE3BC5D68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8" name="正方形/長方形 307">
          <a:extLst>
            <a:ext uri="{FF2B5EF4-FFF2-40B4-BE49-F238E27FC236}">
              <a16:creationId xmlns:a16="http://schemas.microsoft.com/office/drawing/2014/main" id="{8391A51E-81C1-4808-A77C-94AD7A2CB20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9" name="テキスト ボックス 308">
          <a:extLst>
            <a:ext uri="{FF2B5EF4-FFF2-40B4-BE49-F238E27FC236}">
              <a16:creationId xmlns:a16="http://schemas.microsoft.com/office/drawing/2014/main" id="{0BBD8222-ECF7-45F2-8E6C-2CF61034CD9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0" name="直線コネクタ 309">
          <a:extLst>
            <a:ext uri="{FF2B5EF4-FFF2-40B4-BE49-F238E27FC236}">
              <a16:creationId xmlns:a16="http://schemas.microsoft.com/office/drawing/2014/main" id="{91B164BA-A606-4D61-B44F-B4674DDCA42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11" name="テキスト ボックス 310">
          <a:extLst>
            <a:ext uri="{FF2B5EF4-FFF2-40B4-BE49-F238E27FC236}">
              <a16:creationId xmlns:a16="http://schemas.microsoft.com/office/drawing/2014/main" id="{56EDCF3F-D442-4F94-9941-66B4CB83DE8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12" name="直線コネクタ 311">
          <a:extLst>
            <a:ext uri="{FF2B5EF4-FFF2-40B4-BE49-F238E27FC236}">
              <a16:creationId xmlns:a16="http://schemas.microsoft.com/office/drawing/2014/main" id="{6D62EE11-30C3-4861-8C14-91E8CF5B05D6}"/>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13" name="テキスト ボックス 312">
          <a:extLst>
            <a:ext uri="{FF2B5EF4-FFF2-40B4-BE49-F238E27FC236}">
              <a16:creationId xmlns:a16="http://schemas.microsoft.com/office/drawing/2014/main" id="{344C7A7B-D799-45B7-9E8E-C797809EA228}"/>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4" name="直線コネクタ 313">
          <a:extLst>
            <a:ext uri="{FF2B5EF4-FFF2-40B4-BE49-F238E27FC236}">
              <a16:creationId xmlns:a16="http://schemas.microsoft.com/office/drawing/2014/main" id="{5A9BA971-D6BC-4FD1-9D8D-98E1EFF70757}"/>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5" name="テキスト ボックス 314">
          <a:extLst>
            <a:ext uri="{FF2B5EF4-FFF2-40B4-BE49-F238E27FC236}">
              <a16:creationId xmlns:a16="http://schemas.microsoft.com/office/drawing/2014/main" id="{0F657F33-C18C-46EB-AE65-11346E9B8A78}"/>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6" name="直線コネクタ 315">
          <a:extLst>
            <a:ext uri="{FF2B5EF4-FFF2-40B4-BE49-F238E27FC236}">
              <a16:creationId xmlns:a16="http://schemas.microsoft.com/office/drawing/2014/main" id="{55137BD8-CA28-40A7-8473-D46056FCF5C3}"/>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7" name="テキスト ボックス 316">
          <a:extLst>
            <a:ext uri="{FF2B5EF4-FFF2-40B4-BE49-F238E27FC236}">
              <a16:creationId xmlns:a16="http://schemas.microsoft.com/office/drawing/2014/main" id="{08B5F98C-1E8A-4DE5-9651-4071FD4326DC}"/>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8" name="直線コネクタ 317">
          <a:extLst>
            <a:ext uri="{FF2B5EF4-FFF2-40B4-BE49-F238E27FC236}">
              <a16:creationId xmlns:a16="http://schemas.microsoft.com/office/drawing/2014/main" id="{AE403376-E12B-48A8-AFDE-CC803BDAC321}"/>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9" name="テキスト ボックス 318">
          <a:extLst>
            <a:ext uri="{FF2B5EF4-FFF2-40B4-BE49-F238E27FC236}">
              <a16:creationId xmlns:a16="http://schemas.microsoft.com/office/drawing/2014/main" id="{290C66DA-F591-49C6-8B3A-0787DDA2CF7D}"/>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20" name="直線コネクタ 319">
          <a:extLst>
            <a:ext uri="{FF2B5EF4-FFF2-40B4-BE49-F238E27FC236}">
              <a16:creationId xmlns:a16="http://schemas.microsoft.com/office/drawing/2014/main" id="{D93815CF-D4EC-41F9-A374-1C0973F18F34}"/>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21" name="テキスト ボックス 320">
          <a:extLst>
            <a:ext uri="{FF2B5EF4-FFF2-40B4-BE49-F238E27FC236}">
              <a16:creationId xmlns:a16="http://schemas.microsoft.com/office/drawing/2014/main" id="{02DEFD66-0677-410E-89C6-056CE0914634}"/>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2" name="直線コネクタ 321">
          <a:extLst>
            <a:ext uri="{FF2B5EF4-FFF2-40B4-BE49-F238E27FC236}">
              <a16:creationId xmlns:a16="http://schemas.microsoft.com/office/drawing/2014/main" id="{7ED3889A-3714-47C1-89F8-BF686FC25F3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23" name="テキスト ボックス 322">
          <a:extLst>
            <a:ext uri="{FF2B5EF4-FFF2-40B4-BE49-F238E27FC236}">
              <a16:creationId xmlns:a16="http://schemas.microsoft.com/office/drawing/2014/main" id="{7B959D1E-90D6-46E4-ADC4-5346FBCD3BF7}"/>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4" name="【一般廃棄物処理施設】&#10;有形固定資産減価償却率グラフ枠">
          <a:extLst>
            <a:ext uri="{FF2B5EF4-FFF2-40B4-BE49-F238E27FC236}">
              <a16:creationId xmlns:a16="http://schemas.microsoft.com/office/drawing/2014/main" id="{B21370A5-2489-47AA-BE1E-54487849C32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85725</xdr:rowOff>
    </xdr:from>
    <xdr:to>
      <xdr:col>85</xdr:col>
      <xdr:colOff>126364</xdr:colOff>
      <xdr:row>42</xdr:row>
      <xdr:rowOff>38100</xdr:rowOff>
    </xdr:to>
    <xdr:cxnSp macro="">
      <xdr:nvCxnSpPr>
        <xdr:cNvPr id="325" name="直線コネクタ 324">
          <a:extLst>
            <a:ext uri="{FF2B5EF4-FFF2-40B4-BE49-F238E27FC236}">
              <a16:creationId xmlns:a16="http://schemas.microsoft.com/office/drawing/2014/main" id="{263D4644-D966-4F70-8267-6C69E5C39FF7}"/>
            </a:ext>
          </a:extLst>
        </xdr:cNvPr>
        <xdr:cNvCxnSpPr/>
      </xdr:nvCxnSpPr>
      <xdr:spPr>
        <a:xfrm flipV="1">
          <a:off x="16318864" y="591502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26" name="【一般廃棄物処理施設】&#10;有形固定資産減価償却率最小値テキスト">
          <a:extLst>
            <a:ext uri="{FF2B5EF4-FFF2-40B4-BE49-F238E27FC236}">
              <a16:creationId xmlns:a16="http://schemas.microsoft.com/office/drawing/2014/main" id="{42588457-AB6B-4FDD-9C42-66A495E5CFFD}"/>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7" name="直線コネクタ 326">
          <a:extLst>
            <a:ext uri="{FF2B5EF4-FFF2-40B4-BE49-F238E27FC236}">
              <a16:creationId xmlns:a16="http://schemas.microsoft.com/office/drawing/2014/main" id="{0618CC06-9FC2-465C-8917-32912C2F51E6}"/>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32402</xdr:rowOff>
    </xdr:from>
    <xdr:ext cx="405111" cy="259045"/>
    <xdr:sp macro="" textlink="">
      <xdr:nvSpPr>
        <xdr:cNvPr id="328" name="【一般廃棄物処理施設】&#10;有形固定資産減価償却率最大値テキスト">
          <a:extLst>
            <a:ext uri="{FF2B5EF4-FFF2-40B4-BE49-F238E27FC236}">
              <a16:creationId xmlns:a16="http://schemas.microsoft.com/office/drawing/2014/main" id="{496C61A8-81A8-41B3-B3DE-DC0AD21351D2}"/>
            </a:ext>
          </a:extLst>
        </xdr:cNvPr>
        <xdr:cNvSpPr txBox="1"/>
      </xdr:nvSpPr>
      <xdr:spPr>
        <a:xfrm>
          <a:off x="16357600" y="569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85725</xdr:rowOff>
    </xdr:from>
    <xdr:to>
      <xdr:col>86</xdr:col>
      <xdr:colOff>25400</xdr:colOff>
      <xdr:row>34</xdr:row>
      <xdr:rowOff>85725</xdr:rowOff>
    </xdr:to>
    <xdr:cxnSp macro="">
      <xdr:nvCxnSpPr>
        <xdr:cNvPr id="329" name="直線コネクタ 328">
          <a:extLst>
            <a:ext uri="{FF2B5EF4-FFF2-40B4-BE49-F238E27FC236}">
              <a16:creationId xmlns:a16="http://schemas.microsoft.com/office/drawing/2014/main" id="{AC68082A-06D4-4B27-8D3E-59AC5F5ECBA2}"/>
            </a:ext>
          </a:extLst>
        </xdr:cNvPr>
        <xdr:cNvCxnSpPr/>
      </xdr:nvCxnSpPr>
      <xdr:spPr>
        <a:xfrm>
          <a:off x="16230600" y="591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97172</xdr:rowOff>
    </xdr:from>
    <xdr:ext cx="405111" cy="259045"/>
    <xdr:sp macro="" textlink="">
      <xdr:nvSpPr>
        <xdr:cNvPr id="330" name="【一般廃棄物処理施設】&#10;有形固定資産減価償却率平均値テキスト">
          <a:extLst>
            <a:ext uri="{FF2B5EF4-FFF2-40B4-BE49-F238E27FC236}">
              <a16:creationId xmlns:a16="http://schemas.microsoft.com/office/drawing/2014/main" id="{80864450-E716-4A35-960B-769862C5BC7A}"/>
            </a:ext>
          </a:extLst>
        </xdr:cNvPr>
        <xdr:cNvSpPr txBox="1"/>
      </xdr:nvSpPr>
      <xdr:spPr>
        <a:xfrm>
          <a:off x="16357600" y="644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118745</xdr:rowOff>
    </xdr:from>
    <xdr:to>
      <xdr:col>85</xdr:col>
      <xdr:colOff>177800</xdr:colOff>
      <xdr:row>38</xdr:row>
      <xdr:rowOff>48895</xdr:rowOff>
    </xdr:to>
    <xdr:sp macro="" textlink="">
      <xdr:nvSpPr>
        <xdr:cNvPr id="331" name="フローチャート: 判断 330">
          <a:extLst>
            <a:ext uri="{FF2B5EF4-FFF2-40B4-BE49-F238E27FC236}">
              <a16:creationId xmlns:a16="http://schemas.microsoft.com/office/drawing/2014/main" id="{CE2FAF2D-FC18-45B0-95C4-2822F4767C32}"/>
            </a:ext>
          </a:extLst>
        </xdr:cNvPr>
        <xdr:cNvSpPr/>
      </xdr:nvSpPr>
      <xdr:spPr>
        <a:xfrm>
          <a:off x="162687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80645</xdr:rowOff>
    </xdr:from>
    <xdr:to>
      <xdr:col>81</xdr:col>
      <xdr:colOff>101600</xdr:colOff>
      <xdr:row>38</xdr:row>
      <xdr:rowOff>10795</xdr:rowOff>
    </xdr:to>
    <xdr:sp macro="" textlink="">
      <xdr:nvSpPr>
        <xdr:cNvPr id="332" name="フローチャート: 判断 331">
          <a:extLst>
            <a:ext uri="{FF2B5EF4-FFF2-40B4-BE49-F238E27FC236}">
              <a16:creationId xmlns:a16="http://schemas.microsoft.com/office/drawing/2014/main" id="{034D848E-8E28-45B9-9979-B25EA329E465}"/>
            </a:ext>
          </a:extLst>
        </xdr:cNvPr>
        <xdr:cNvSpPr/>
      </xdr:nvSpPr>
      <xdr:spPr>
        <a:xfrm>
          <a:off x="15430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143510</xdr:rowOff>
    </xdr:from>
    <xdr:to>
      <xdr:col>76</xdr:col>
      <xdr:colOff>165100</xdr:colOff>
      <xdr:row>38</xdr:row>
      <xdr:rowOff>73660</xdr:rowOff>
    </xdr:to>
    <xdr:sp macro="" textlink="">
      <xdr:nvSpPr>
        <xdr:cNvPr id="333" name="フローチャート: 判断 332">
          <a:extLst>
            <a:ext uri="{FF2B5EF4-FFF2-40B4-BE49-F238E27FC236}">
              <a16:creationId xmlns:a16="http://schemas.microsoft.com/office/drawing/2014/main" id="{7FEE2DD6-9D97-4744-8689-252ADF524473}"/>
            </a:ext>
          </a:extLst>
        </xdr:cNvPr>
        <xdr:cNvSpPr/>
      </xdr:nvSpPr>
      <xdr:spPr>
        <a:xfrm>
          <a:off x="14541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334" name="フローチャート: 判断 333">
          <a:extLst>
            <a:ext uri="{FF2B5EF4-FFF2-40B4-BE49-F238E27FC236}">
              <a16:creationId xmlns:a16="http://schemas.microsoft.com/office/drawing/2014/main" id="{CFF86ABD-1A53-4884-BF8A-31F902F6E5F8}"/>
            </a:ext>
          </a:extLst>
        </xdr:cNvPr>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84455</xdr:rowOff>
    </xdr:from>
    <xdr:to>
      <xdr:col>67</xdr:col>
      <xdr:colOff>101600</xdr:colOff>
      <xdr:row>38</xdr:row>
      <xdr:rowOff>14605</xdr:rowOff>
    </xdr:to>
    <xdr:sp macro="" textlink="">
      <xdr:nvSpPr>
        <xdr:cNvPr id="335" name="フローチャート: 判断 334">
          <a:extLst>
            <a:ext uri="{FF2B5EF4-FFF2-40B4-BE49-F238E27FC236}">
              <a16:creationId xmlns:a16="http://schemas.microsoft.com/office/drawing/2014/main" id="{401E13D2-0DBE-4D82-8A7A-48687761ABBB}"/>
            </a:ext>
          </a:extLst>
        </xdr:cNvPr>
        <xdr:cNvSpPr/>
      </xdr:nvSpPr>
      <xdr:spPr>
        <a:xfrm>
          <a:off x="12763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6CD7D0DE-9E88-4C85-B3B3-43917F7DFBA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7" name="テキスト ボックス 336">
          <a:extLst>
            <a:ext uri="{FF2B5EF4-FFF2-40B4-BE49-F238E27FC236}">
              <a16:creationId xmlns:a16="http://schemas.microsoft.com/office/drawing/2014/main" id="{9DEC7508-A0B9-4755-95E1-F4F4BF2899F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8" name="テキスト ボックス 337">
          <a:extLst>
            <a:ext uri="{FF2B5EF4-FFF2-40B4-BE49-F238E27FC236}">
              <a16:creationId xmlns:a16="http://schemas.microsoft.com/office/drawing/2014/main" id="{C54A88E8-00B3-4820-A4DC-0435992188A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9" name="テキスト ボックス 338">
          <a:extLst>
            <a:ext uri="{FF2B5EF4-FFF2-40B4-BE49-F238E27FC236}">
              <a16:creationId xmlns:a16="http://schemas.microsoft.com/office/drawing/2014/main" id="{BA79F6DA-DF95-4352-A0C0-B730329E12F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0" name="テキスト ボックス 339">
          <a:extLst>
            <a:ext uri="{FF2B5EF4-FFF2-40B4-BE49-F238E27FC236}">
              <a16:creationId xmlns:a16="http://schemas.microsoft.com/office/drawing/2014/main" id="{053BED1A-65B7-4C94-827D-D06D2B40E5A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118745</xdr:rowOff>
    </xdr:from>
    <xdr:to>
      <xdr:col>76</xdr:col>
      <xdr:colOff>165100</xdr:colOff>
      <xdr:row>38</xdr:row>
      <xdr:rowOff>48895</xdr:rowOff>
    </xdr:to>
    <xdr:sp macro="" textlink="">
      <xdr:nvSpPr>
        <xdr:cNvPr id="341" name="楕円 340">
          <a:extLst>
            <a:ext uri="{FF2B5EF4-FFF2-40B4-BE49-F238E27FC236}">
              <a16:creationId xmlns:a16="http://schemas.microsoft.com/office/drawing/2014/main" id="{B3DBCEB7-FB2A-4383-A03E-439D03AE15FD}"/>
            </a:ext>
          </a:extLst>
        </xdr:cNvPr>
        <xdr:cNvSpPr/>
      </xdr:nvSpPr>
      <xdr:spPr>
        <a:xfrm>
          <a:off x="145415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67310</xdr:rowOff>
    </xdr:from>
    <xdr:to>
      <xdr:col>72</xdr:col>
      <xdr:colOff>38100</xdr:colOff>
      <xdr:row>37</xdr:row>
      <xdr:rowOff>168910</xdr:rowOff>
    </xdr:to>
    <xdr:sp macro="" textlink="">
      <xdr:nvSpPr>
        <xdr:cNvPr id="342" name="楕円 341">
          <a:extLst>
            <a:ext uri="{FF2B5EF4-FFF2-40B4-BE49-F238E27FC236}">
              <a16:creationId xmlns:a16="http://schemas.microsoft.com/office/drawing/2014/main" id="{2CC5EA4E-2168-4688-B999-536CA22E2BB0}"/>
            </a:ext>
          </a:extLst>
        </xdr:cNvPr>
        <xdr:cNvSpPr/>
      </xdr:nvSpPr>
      <xdr:spPr>
        <a:xfrm>
          <a:off x="13652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118110</xdr:rowOff>
    </xdr:from>
    <xdr:to>
      <xdr:col>76</xdr:col>
      <xdr:colOff>114300</xdr:colOff>
      <xdr:row>37</xdr:row>
      <xdr:rowOff>169545</xdr:rowOff>
    </xdr:to>
    <xdr:cxnSp macro="">
      <xdr:nvCxnSpPr>
        <xdr:cNvPr id="343" name="直線コネクタ 342">
          <a:extLst>
            <a:ext uri="{FF2B5EF4-FFF2-40B4-BE49-F238E27FC236}">
              <a16:creationId xmlns:a16="http://schemas.microsoft.com/office/drawing/2014/main" id="{D7AE87C5-12A5-4361-B313-B732C58BF5C8}"/>
            </a:ext>
          </a:extLst>
        </xdr:cNvPr>
        <xdr:cNvCxnSpPr/>
      </xdr:nvCxnSpPr>
      <xdr:spPr>
        <a:xfrm>
          <a:off x="13703300" y="646176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15875</xdr:rowOff>
    </xdr:from>
    <xdr:to>
      <xdr:col>67</xdr:col>
      <xdr:colOff>101600</xdr:colOff>
      <xdr:row>37</xdr:row>
      <xdr:rowOff>117475</xdr:rowOff>
    </xdr:to>
    <xdr:sp macro="" textlink="">
      <xdr:nvSpPr>
        <xdr:cNvPr id="344" name="楕円 343">
          <a:extLst>
            <a:ext uri="{FF2B5EF4-FFF2-40B4-BE49-F238E27FC236}">
              <a16:creationId xmlns:a16="http://schemas.microsoft.com/office/drawing/2014/main" id="{C0C5092B-9AF9-4DF3-B5D9-33EC2D73C9EF}"/>
            </a:ext>
          </a:extLst>
        </xdr:cNvPr>
        <xdr:cNvSpPr/>
      </xdr:nvSpPr>
      <xdr:spPr>
        <a:xfrm>
          <a:off x="12763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66675</xdr:rowOff>
    </xdr:from>
    <xdr:to>
      <xdr:col>71</xdr:col>
      <xdr:colOff>177800</xdr:colOff>
      <xdr:row>37</xdr:row>
      <xdr:rowOff>118110</xdr:rowOff>
    </xdr:to>
    <xdr:cxnSp macro="">
      <xdr:nvCxnSpPr>
        <xdr:cNvPr id="345" name="直線コネクタ 344">
          <a:extLst>
            <a:ext uri="{FF2B5EF4-FFF2-40B4-BE49-F238E27FC236}">
              <a16:creationId xmlns:a16="http://schemas.microsoft.com/office/drawing/2014/main" id="{1B76B491-39FC-44E6-954C-EF088FB4D734}"/>
            </a:ext>
          </a:extLst>
        </xdr:cNvPr>
        <xdr:cNvCxnSpPr/>
      </xdr:nvCxnSpPr>
      <xdr:spPr>
        <a:xfrm>
          <a:off x="12814300" y="641032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27322</xdr:rowOff>
    </xdr:from>
    <xdr:ext cx="405111" cy="259045"/>
    <xdr:sp macro="" textlink="">
      <xdr:nvSpPr>
        <xdr:cNvPr id="346" name="n_1aveValue【一般廃棄物処理施設】&#10;有形固定資産減価償却率">
          <a:extLst>
            <a:ext uri="{FF2B5EF4-FFF2-40B4-BE49-F238E27FC236}">
              <a16:creationId xmlns:a16="http://schemas.microsoft.com/office/drawing/2014/main" id="{D9DDEFED-E2CE-4BD1-AE01-2C664750BBA1}"/>
            </a:ext>
          </a:extLst>
        </xdr:cNvPr>
        <xdr:cNvSpPr txBox="1"/>
      </xdr:nvSpPr>
      <xdr:spPr>
        <a:xfrm>
          <a:off x="152660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64787</xdr:rowOff>
    </xdr:from>
    <xdr:ext cx="405111" cy="259045"/>
    <xdr:sp macro="" textlink="">
      <xdr:nvSpPr>
        <xdr:cNvPr id="347" name="n_2aveValue【一般廃棄物処理施設】&#10;有形固定資産減価償却率">
          <a:extLst>
            <a:ext uri="{FF2B5EF4-FFF2-40B4-BE49-F238E27FC236}">
              <a16:creationId xmlns:a16="http://schemas.microsoft.com/office/drawing/2014/main" id="{BC9D50CD-445E-41C2-88A1-89D30AEEFBFD}"/>
            </a:ext>
          </a:extLst>
        </xdr:cNvPr>
        <xdr:cNvSpPr txBox="1"/>
      </xdr:nvSpPr>
      <xdr:spPr>
        <a:xfrm>
          <a:off x="143897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3827</xdr:rowOff>
    </xdr:from>
    <xdr:ext cx="405111" cy="259045"/>
    <xdr:sp macro="" textlink="">
      <xdr:nvSpPr>
        <xdr:cNvPr id="348" name="n_3aveValue【一般廃棄物処理施設】&#10;有形固定資産減価償却率">
          <a:extLst>
            <a:ext uri="{FF2B5EF4-FFF2-40B4-BE49-F238E27FC236}">
              <a16:creationId xmlns:a16="http://schemas.microsoft.com/office/drawing/2014/main" id="{8A6FE7C5-D2F8-4F63-9134-1D777DE918B9}"/>
            </a:ext>
          </a:extLst>
        </xdr:cNvPr>
        <xdr:cNvSpPr txBox="1"/>
      </xdr:nvSpPr>
      <xdr:spPr>
        <a:xfrm>
          <a:off x="13500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5732</xdr:rowOff>
    </xdr:from>
    <xdr:ext cx="405111" cy="259045"/>
    <xdr:sp macro="" textlink="">
      <xdr:nvSpPr>
        <xdr:cNvPr id="349" name="n_4aveValue【一般廃棄物処理施設】&#10;有形固定資産減価償却率">
          <a:extLst>
            <a:ext uri="{FF2B5EF4-FFF2-40B4-BE49-F238E27FC236}">
              <a16:creationId xmlns:a16="http://schemas.microsoft.com/office/drawing/2014/main" id="{0BB4FF2F-4D7B-4781-A8C6-181D55511ED6}"/>
            </a:ext>
          </a:extLst>
        </xdr:cNvPr>
        <xdr:cNvSpPr txBox="1"/>
      </xdr:nvSpPr>
      <xdr:spPr>
        <a:xfrm>
          <a:off x="126117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65422</xdr:rowOff>
    </xdr:from>
    <xdr:ext cx="405111" cy="259045"/>
    <xdr:sp macro="" textlink="">
      <xdr:nvSpPr>
        <xdr:cNvPr id="350" name="n_2mainValue【一般廃棄物処理施設】&#10;有形固定資産減価償却率">
          <a:extLst>
            <a:ext uri="{FF2B5EF4-FFF2-40B4-BE49-F238E27FC236}">
              <a16:creationId xmlns:a16="http://schemas.microsoft.com/office/drawing/2014/main" id="{5990088E-3A32-4FE9-BEA3-7021C6FD1581}"/>
            </a:ext>
          </a:extLst>
        </xdr:cNvPr>
        <xdr:cNvSpPr txBox="1"/>
      </xdr:nvSpPr>
      <xdr:spPr>
        <a:xfrm>
          <a:off x="14389744" y="623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13987</xdr:rowOff>
    </xdr:from>
    <xdr:ext cx="405111" cy="259045"/>
    <xdr:sp macro="" textlink="">
      <xdr:nvSpPr>
        <xdr:cNvPr id="351" name="n_3mainValue【一般廃棄物処理施設】&#10;有形固定資産減価償却率">
          <a:extLst>
            <a:ext uri="{FF2B5EF4-FFF2-40B4-BE49-F238E27FC236}">
              <a16:creationId xmlns:a16="http://schemas.microsoft.com/office/drawing/2014/main" id="{5471D8B0-82D5-49A9-9A3B-5279F68F2821}"/>
            </a:ext>
          </a:extLst>
        </xdr:cNvPr>
        <xdr:cNvSpPr txBox="1"/>
      </xdr:nvSpPr>
      <xdr:spPr>
        <a:xfrm>
          <a:off x="13500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134002</xdr:rowOff>
    </xdr:from>
    <xdr:ext cx="405111" cy="259045"/>
    <xdr:sp macro="" textlink="">
      <xdr:nvSpPr>
        <xdr:cNvPr id="352" name="n_4mainValue【一般廃棄物処理施設】&#10;有形固定資産減価償却率">
          <a:extLst>
            <a:ext uri="{FF2B5EF4-FFF2-40B4-BE49-F238E27FC236}">
              <a16:creationId xmlns:a16="http://schemas.microsoft.com/office/drawing/2014/main" id="{E8ECB9F1-DF70-43D1-A637-DD898D2CAC0B}"/>
            </a:ext>
          </a:extLst>
        </xdr:cNvPr>
        <xdr:cNvSpPr txBox="1"/>
      </xdr:nvSpPr>
      <xdr:spPr>
        <a:xfrm>
          <a:off x="12611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3" name="正方形/長方形 352">
          <a:extLst>
            <a:ext uri="{FF2B5EF4-FFF2-40B4-BE49-F238E27FC236}">
              <a16:creationId xmlns:a16="http://schemas.microsoft.com/office/drawing/2014/main" id="{B0C46103-06A6-401A-9ACA-CFD94AE54D1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4" name="正方形/長方形 353">
          <a:extLst>
            <a:ext uri="{FF2B5EF4-FFF2-40B4-BE49-F238E27FC236}">
              <a16:creationId xmlns:a16="http://schemas.microsoft.com/office/drawing/2014/main" id="{3475061B-8A83-47E0-A4E3-F68B2DDFBB3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5" name="正方形/長方形 354">
          <a:extLst>
            <a:ext uri="{FF2B5EF4-FFF2-40B4-BE49-F238E27FC236}">
              <a16:creationId xmlns:a16="http://schemas.microsoft.com/office/drawing/2014/main" id="{FC9464E8-F93F-4045-AFD4-9AABF0315F6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6" name="正方形/長方形 355">
          <a:extLst>
            <a:ext uri="{FF2B5EF4-FFF2-40B4-BE49-F238E27FC236}">
              <a16:creationId xmlns:a16="http://schemas.microsoft.com/office/drawing/2014/main" id="{A373EABC-921A-4CAE-B91C-C60C6229FC0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7" name="正方形/長方形 356">
          <a:extLst>
            <a:ext uri="{FF2B5EF4-FFF2-40B4-BE49-F238E27FC236}">
              <a16:creationId xmlns:a16="http://schemas.microsoft.com/office/drawing/2014/main" id="{D0E51C88-4591-455B-9BEF-63F5729A0E9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8" name="正方形/長方形 357">
          <a:extLst>
            <a:ext uri="{FF2B5EF4-FFF2-40B4-BE49-F238E27FC236}">
              <a16:creationId xmlns:a16="http://schemas.microsoft.com/office/drawing/2014/main" id="{A1B260C4-A851-46B4-9DA3-F3BC6E99CCE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9" name="正方形/長方形 358">
          <a:extLst>
            <a:ext uri="{FF2B5EF4-FFF2-40B4-BE49-F238E27FC236}">
              <a16:creationId xmlns:a16="http://schemas.microsoft.com/office/drawing/2014/main" id="{C658D997-6EB1-43C3-9504-791412E8E0A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0" name="正方形/長方形 359">
          <a:extLst>
            <a:ext uri="{FF2B5EF4-FFF2-40B4-BE49-F238E27FC236}">
              <a16:creationId xmlns:a16="http://schemas.microsoft.com/office/drawing/2014/main" id="{5A91ADB1-C202-43CF-9074-B6D30608432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1" name="テキスト ボックス 360">
          <a:extLst>
            <a:ext uri="{FF2B5EF4-FFF2-40B4-BE49-F238E27FC236}">
              <a16:creationId xmlns:a16="http://schemas.microsoft.com/office/drawing/2014/main" id="{3BCF7233-A770-4838-882E-017DDF4AC69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2" name="直線コネクタ 361">
          <a:extLst>
            <a:ext uri="{FF2B5EF4-FFF2-40B4-BE49-F238E27FC236}">
              <a16:creationId xmlns:a16="http://schemas.microsoft.com/office/drawing/2014/main" id="{FA6FF618-CD95-4CCB-BD0F-1E00E85BDCE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3" name="直線コネクタ 362">
          <a:extLst>
            <a:ext uri="{FF2B5EF4-FFF2-40B4-BE49-F238E27FC236}">
              <a16:creationId xmlns:a16="http://schemas.microsoft.com/office/drawing/2014/main" id="{B79029C4-A62A-48D2-B56E-D5BB70A9742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4" name="テキスト ボックス 363">
          <a:extLst>
            <a:ext uri="{FF2B5EF4-FFF2-40B4-BE49-F238E27FC236}">
              <a16:creationId xmlns:a16="http://schemas.microsoft.com/office/drawing/2014/main" id="{4F372818-2931-4DDC-8452-E4C5E0B98331}"/>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5" name="直線コネクタ 364">
          <a:extLst>
            <a:ext uri="{FF2B5EF4-FFF2-40B4-BE49-F238E27FC236}">
              <a16:creationId xmlns:a16="http://schemas.microsoft.com/office/drawing/2014/main" id="{7059CAB9-05A6-495D-AD04-124943D2020E}"/>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66" name="テキスト ボックス 365">
          <a:extLst>
            <a:ext uri="{FF2B5EF4-FFF2-40B4-BE49-F238E27FC236}">
              <a16:creationId xmlns:a16="http://schemas.microsoft.com/office/drawing/2014/main" id="{07345A2B-468C-4EE8-B8FC-C60106C50EC5}"/>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7" name="直線コネクタ 366">
          <a:extLst>
            <a:ext uri="{FF2B5EF4-FFF2-40B4-BE49-F238E27FC236}">
              <a16:creationId xmlns:a16="http://schemas.microsoft.com/office/drawing/2014/main" id="{BDC41629-22C3-48E0-BE53-51833AE217C7}"/>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68" name="テキスト ボックス 367">
          <a:extLst>
            <a:ext uri="{FF2B5EF4-FFF2-40B4-BE49-F238E27FC236}">
              <a16:creationId xmlns:a16="http://schemas.microsoft.com/office/drawing/2014/main" id="{0BD47BD0-DE3C-48A9-9024-BFF4611384A1}"/>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9" name="直線コネクタ 368">
          <a:extLst>
            <a:ext uri="{FF2B5EF4-FFF2-40B4-BE49-F238E27FC236}">
              <a16:creationId xmlns:a16="http://schemas.microsoft.com/office/drawing/2014/main" id="{A8FBD783-FA18-486B-82E4-D2734DF8D26A}"/>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70" name="テキスト ボックス 369">
          <a:extLst>
            <a:ext uri="{FF2B5EF4-FFF2-40B4-BE49-F238E27FC236}">
              <a16:creationId xmlns:a16="http://schemas.microsoft.com/office/drawing/2014/main" id="{1DE82627-0177-4333-B25E-DA250A36AFE2}"/>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1" name="直線コネクタ 370">
          <a:extLst>
            <a:ext uri="{FF2B5EF4-FFF2-40B4-BE49-F238E27FC236}">
              <a16:creationId xmlns:a16="http://schemas.microsoft.com/office/drawing/2014/main" id="{4D470AF8-AD0C-49BC-883E-F42FBD729685}"/>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72" name="テキスト ボックス 371">
          <a:extLst>
            <a:ext uri="{FF2B5EF4-FFF2-40B4-BE49-F238E27FC236}">
              <a16:creationId xmlns:a16="http://schemas.microsoft.com/office/drawing/2014/main" id="{48B06472-5CD1-4FCB-85E5-CF0AF97A3E82}"/>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3" name="直線コネクタ 372">
          <a:extLst>
            <a:ext uri="{FF2B5EF4-FFF2-40B4-BE49-F238E27FC236}">
              <a16:creationId xmlns:a16="http://schemas.microsoft.com/office/drawing/2014/main" id="{F18E289B-00B0-4941-970C-77D0F90DAD0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4" name="テキスト ボックス 373">
          <a:extLst>
            <a:ext uri="{FF2B5EF4-FFF2-40B4-BE49-F238E27FC236}">
              <a16:creationId xmlns:a16="http://schemas.microsoft.com/office/drawing/2014/main" id="{736126F1-73B7-440A-A5BD-96E6D2ABE041}"/>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5" name="【一般廃棄物処理施設】&#10;一人当たり有形固定資産（償却資産）額グラフ枠">
          <a:extLst>
            <a:ext uri="{FF2B5EF4-FFF2-40B4-BE49-F238E27FC236}">
              <a16:creationId xmlns:a16="http://schemas.microsoft.com/office/drawing/2014/main" id="{E409C18A-554C-44C6-B363-064E4D8B4C0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125593</xdr:rowOff>
    </xdr:from>
    <xdr:to>
      <xdr:col>116</xdr:col>
      <xdr:colOff>62864</xdr:colOff>
      <xdr:row>42</xdr:row>
      <xdr:rowOff>28601</xdr:rowOff>
    </xdr:to>
    <xdr:cxnSp macro="">
      <xdr:nvCxnSpPr>
        <xdr:cNvPr id="376" name="直線コネクタ 375">
          <a:extLst>
            <a:ext uri="{FF2B5EF4-FFF2-40B4-BE49-F238E27FC236}">
              <a16:creationId xmlns:a16="http://schemas.microsoft.com/office/drawing/2014/main" id="{C8D27966-60BA-4043-8FE4-98A678F8D951}"/>
            </a:ext>
          </a:extLst>
        </xdr:cNvPr>
        <xdr:cNvCxnSpPr/>
      </xdr:nvCxnSpPr>
      <xdr:spPr>
        <a:xfrm flipV="1">
          <a:off x="22160864" y="5611993"/>
          <a:ext cx="0" cy="161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32428</xdr:rowOff>
    </xdr:from>
    <xdr:ext cx="469744" cy="259045"/>
    <xdr:sp macro="" textlink="">
      <xdr:nvSpPr>
        <xdr:cNvPr id="377" name="【一般廃棄物処理施設】&#10;一人当たり有形固定資産（償却資産）額最小値テキスト">
          <a:extLst>
            <a:ext uri="{FF2B5EF4-FFF2-40B4-BE49-F238E27FC236}">
              <a16:creationId xmlns:a16="http://schemas.microsoft.com/office/drawing/2014/main" id="{DA5FD3AE-0022-4AD6-B708-7D6C5EBD3C98}"/>
            </a:ext>
          </a:extLst>
        </xdr:cNvPr>
        <xdr:cNvSpPr txBox="1"/>
      </xdr:nvSpPr>
      <xdr:spPr>
        <a:xfrm>
          <a:off x="22199600" y="723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28601</xdr:rowOff>
    </xdr:from>
    <xdr:to>
      <xdr:col>116</xdr:col>
      <xdr:colOff>152400</xdr:colOff>
      <xdr:row>42</xdr:row>
      <xdr:rowOff>28601</xdr:rowOff>
    </xdr:to>
    <xdr:cxnSp macro="">
      <xdr:nvCxnSpPr>
        <xdr:cNvPr id="378" name="直線コネクタ 377">
          <a:extLst>
            <a:ext uri="{FF2B5EF4-FFF2-40B4-BE49-F238E27FC236}">
              <a16:creationId xmlns:a16="http://schemas.microsoft.com/office/drawing/2014/main" id="{28029DE3-0575-4B45-BFBB-6A858B4BCBCC}"/>
            </a:ext>
          </a:extLst>
        </xdr:cNvPr>
        <xdr:cNvCxnSpPr/>
      </xdr:nvCxnSpPr>
      <xdr:spPr>
        <a:xfrm>
          <a:off x="22072600" y="7229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72270</xdr:rowOff>
    </xdr:from>
    <xdr:ext cx="599010" cy="259045"/>
    <xdr:sp macro="" textlink="">
      <xdr:nvSpPr>
        <xdr:cNvPr id="379" name="【一般廃棄物処理施設】&#10;一人当たり有形固定資産（償却資産）額最大値テキスト">
          <a:extLst>
            <a:ext uri="{FF2B5EF4-FFF2-40B4-BE49-F238E27FC236}">
              <a16:creationId xmlns:a16="http://schemas.microsoft.com/office/drawing/2014/main" id="{6C5A16AD-7F27-448B-958D-692ECDFEF99D}"/>
            </a:ext>
          </a:extLst>
        </xdr:cNvPr>
        <xdr:cNvSpPr txBox="1"/>
      </xdr:nvSpPr>
      <xdr:spPr>
        <a:xfrm>
          <a:off x="22199600" y="5387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125593</xdr:rowOff>
    </xdr:from>
    <xdr:to>
      <xdr:col>116</xdr:col>
      <xdr:colOff>152400</xdr:colOff>
      <xdr:row>32</xdr:row>
      <xdr:rowOff>125593</xdr:rowOff>
    </xdr:to>
    <xdr:cxnSp macro="">
      <xdr:nvCxnSpPr>
        <xdr:cNvPr id="380" name="直線コネクタ 379">
          <a:extLst>
            <a:ext uri="{FF2B5EF4-FFF2-40B4-BE49-F238E27FC236}">
              <a16:creationId xmlns:a16="http://schemas.microsoft.com/office/drawing/2014/main" id="{C78645A2-A4DA-41F4-B679-B0DA8D593034}"/>
            </a:ext>
          </a:extLst>
        </xdr:cNvPr>
        <xdr:cNvCxnSpPr/>
      </xdr:nvCxnSpPr>
      <xdr:spPr>
        <a:xfrm>
          <a:off x="22072600" y="561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77657</xdr:rowOff>
    </xdr:from>
    <xdr:ext cx="599010" cy="259045"/>
    <xdr:sp macro="" textlink="">
      <xdr:nvSpPr>
        <xdr:cNvPr id="381" name="【一般廃棄物処理施設】&#10;一人当たり有形固定資産（償却資産）額平均値テキスト">
          <a:extLst>
            <a:ext uri="{FF2B5EF4-FFF2-40B4-BE49-F238E27FC236}">
              <a16:creationId xmlns:a16="http://schemas.microsoft.com/office/drawing/2014/main" id="{396549C3-F74D-4985-A996-6698F65B1A4B}"/>
            </a:ext>
          </a:extLst>
        </xdr:cNvPr>
        <xdr:cNvSpPr txBox="1"/>
      </xdr:nvSpPr>
      <xdr:spPr>
        <a:xfrm>
          <a:off x="22199600" y="6592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99230</xdr:rowOff>
    </xdr:from>
    <xdr:to>
      <xdr:col>116</xdr:col>
      <xdr:colOff>114300</xdr:colOff>
      <xdr:row>39</xdr:row>
      <xdr:rowOff>29380</xdr:rowOff>
    </xdr:to>
    <xdr:sp macro="" textlink="">
      <xdr:nvSpPr>
        <xdr:cNvPr id="382" name="フローチャート: 判断 381">
          <a:extLst>
            <a:ext uri="{FF2B5EF4-FFF2-40B4-BE49-F238E27FC236}">
              <a16:creationId xmlns:a16="http://schemas.microsoft.com/office/drawing/2014/main" id="{736AA657-AD5C-4B2F-BA45-4B3BC6071440}"/>
            </a:ext>
          </a:extLst>
        </xdr:cNvPr>
        <xdr:cNvSpPr/>
      </xdr:nvSpPr>
      <xdr:spPr>
        <a:xfrm>
          <a:off x="22110700" y="66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135894</xdr:rowOff>
    </xdr:from>
    <xdr:to>
      <xdr:col>112</xdr:col>
      <xdr:colOff>38100</xdr:colOff>
      <xdr:row>39</xdr:row>
      <xdr:rowOff>66044</xdr:rowOff>
    </xdr:to>
    <xdr:sp macro="" textlink="">
      <xdr:nvSpPr>
        <xdr:cNvPr id="383" name="フローチャート: 判断 382">
          <a:extLst>
            <a:ext uri="{FF2B5EF4-FFF2-40B4-BE49-F238E27FC236}">
              <a16:creationId xmlns:a16="http://schemas.microsoft.com/office/drawing/2014/main" id="{D8088E55-9147-4837-9097-C8EE577D181F}"/>
            </a:ext>
          </a:extLst>
        </xdr:cNvPr>
        <xdr:cNvSpPr/>
      </xdr:nvSpPr>
      <xdr:spPr>
        <a:xfrm>
          <a:off x="21272500" y="665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31538</xdr:rowOff>
    </xdr:from>
    <xdr:to>
      <xdr:col>107</xdr:col>
      <xdr:colOff>101600</xdr:colOff>
      <xdr:row>39</xdr:row>
      <xdr:rowOff>133138</xdr:rowOff>
    </xdr:to>
    <xdr:sp macro="" textlink="">
      <xdr:nvSpPr>
        <xdr:cNvPr id="384" name="フローチャート: 判断 383">
          <a:extLst>
            <a:ext uri="{FF2B5EF4-FFF2-40B4-BE49-F238E27FC236}">
              <a16:creationId xmlns:a16="http://schemas.microsoft.com/office/drawing/2014/main" id="{8D23D921-355F-4A7E-9BFE-51234699BB8A}"/>
            </a:ext>
          </a:extLst>
        </xdr:cNvPr>
        <xdr:cNvSpPr/>
      </xdr:nvSpPr>
      <xdr:spPr>
        <a:xfrm>
          <a:off x="20383500" y="671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39447</xdr:rowOff>
    </xdr:from>
    <xdr:to>
      <xdr:col>102</xdr:col>
      <xdr:colOff>165100</xdr:colOff>
      <xdr:row>39</xdr:row>
      <xdr:rowOff>141047</xdr:rowOff>
    </xdr:to>
    <xdr:sp macro="" textlink="">
      <xdr:nvSpPr>
        <xdr:cNvPr id="385" name="フローチャート: 判断 384">
          <a:extLst>
            <a:ext uri="{FF2B5EF4-FFF2-40B4-BE49-F238E27FC236}">
              <a16:creationId xmlns:a16="http://schemas.microsoft.com/office/drawing/2014/main" id="{D2EC4F65-9F84-4986-A166-74D74BCA9064}"/>
            </a:ext>
          </a:extLst>
        </xdr:cNvPr>
        <xdr:cNvSpPr/>
      </xdr:nvSpPr>
      <xdr:spPr>
        <a:xfrm>
          <a:off x="19494500" y="672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63797</xdr:rowOff>
    </xdr:from>
    <xdr:to>
      <xdr:col>98</xdr:col>
      <xdr:colOff>38100</xdr:colOff>
      <xdr:row>39</xdr:row>
      <xdr:rowOff>165397</xdr:rowOff>
    </xdr:to>
    <xdr:sp macro="" textlink="">
      <xdr:nvSpPr>
        <xdr:cNvPr id="386" name="フローチャート: 判断 385">
          <a:extLst>
            <a:ext uri="{FF2B5EF4-FFF2-40B4-BE49-F238E27FC236}">
              <a16:creationId xmlns:a16="http://schemas.microsoft.com/office/drawing/2014/main" id="{3F23DBBF-5DAE-4BA1-8F05-0FF9F8A22FB4}"/>
            </a:ext>
          </a:extLst>
        </xdr:cNvPr>
        <xdr:cNvSpPr/>
      </xdr:nvSpPr>
      <xdr:spPr>
        <a:xfrm>
          <a:off x="18605500" y="675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B653B951-608E-4B7C-8739-BCA69C6BB59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6635C4A3-EA04-4206-B0C3-84B6297289F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D6EDE981-B4D7-4C1F-A53A-9B308A7CDBB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E6BD1F77-A15B-45D8-8CA6-F4473744FD8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FDBF2BCE-19D9-4BBE-8B24-0097EA70A7F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160922</xdr:rowOff>
    </xdr:from>
    <xdr:to>
      <xdr:col>107</xdr:col>
      <xdr:colOff>101600</xdr:colOff>
      <xdr:row>41</xdr:row>
      <xdr:rowOff>91072</xdr:rowOff>
    </xdr:to>
    <xdr:sp macro="" textlink="">
      <xdr:nvSpPr>
        <xdr:cNvPr id="392" name="楕円 391">
          <a:extLst>
            <a:ext uri="{FF2B5EF4-FFF2-40B4-BE49-F238E27FC236}">
              <a16:creationId xmlns:a16="http://schemas.microsoft.com/office/drawing/2014/main" id="{9E014983-B4A4-4F0A-8816-D76156C5D800}"/>
            </a:ext>
          </a:extLst>
        </xdr:cNvPr>
        <xdr:cNvSpPr/>
      </xdr:nvSpPr>
      <xdr:spPr>
        <a:xfrm>
          <a:off x="20383500" y="701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159211</xdr:rowOff>
    </xdr:from>
    <xdr:to>
      <xdr:col>102</xdr:col>
      <xdr:colOff>165100</xdr:colOff>
      <xdr:row>41</xdr:row>
      <xdr:rowOff>89361</xdr:rowOff>
    </xdr:to>
    <xdr:sp macro="" textlink="">
      <xdr:nvSpPr>
        <xdr:cNvPr id="393" name="楕円 392">
          <a:extLst>
            <a:ext uri="{FF2B5EF4-FFF2-40B4-BE49-F238E27FC236}">
              <a16:creationId xmlns:a16="http://schemas.microsoft.com/office/drawing/2014/main" id="{11EA725C-D1B3-4307-98C0-01C9826FDFAA}"/>
            </a:ext>
          </a:extLst>
        </xdr:cNvPr>
        <xdr:cNvSpPr/>
      </xdr:nvSpPr>
      <xdr:spPr>
        <a:xfrm>
          <a:off x="19494500" y="70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38561</xdr:rowOff>
    </xdr:from>
    <xdr:to>
      <xdr:col>107</xdr:col>
      <xdr:colOff>50800</xdr:colOff>
      <xdr:row>41</xdr:row>
      <xdr:rowOff>40272</xdr:rowOff>
    </xdr:to>
    <xdr:cxnSp macro="">
      <xdr:nvCxnSpPr>
        <xdr:cNvPr id="394" name="直線コネクタ 393">
          <a:extLst>
            <a:ext uri="{FF2B5EF4-FFF2-40B4-BE49-F238E27FC236}">
              <a16:creationId xmlns:a16="http://schemas.microsoft.com/office/drawing/2014/main" id="{2DC3B246-CAB1-4C35-95B9-74BDA6238FC6}"/>
            </a:ext>
          </a:extLst>
        </xdr:cNvPr>
        <xdr:cNvCxnSpPr/>
      </xdr:nvCxnSpPr>
      <xdr:spPr>
        <a:xfrm>
          <a:off x="19545300" y="7068011"/>
          <a:ext cx="889000" cy="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137936</xdr:rowOff>
    </xdr:from>
    <xdr:to>
      <xdr:col>98</xdr:col>
      <xdr:colOff>38100</xdr:colOff>
      <xdr:row>41</xdr:row>
      <xdr:rowOff>68086</xdr:rowOff>
    </xdr:to>
    <xdr:sp macro="" textlink="">
      <xdr:nvSpPr>
        <xdr:cNvPr id="395" name="楕円 394">
          <a:extLst>
            <a:ext uri="{FF2B5EF4-FFF2-40B4-BE49-F238E27FC236}">
              <a16:creationId xmlns:a16="http://schemas.microsoft.com/office/drawing/2014/main" id="{E0B07D8C-357A-4DA5-BF37-EBB4C692BEE4}"/>
            </a:ext>
          </a:extLst>
        </xdr:cNvPr>
        <xdr:cNvSpPr/>
      </xdr:nvSpPr>
      <xdr:spPr>
        <a:xfrm>
          <a:off x="18605500" y="699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17286</xdr:rowOff>
    </xdr:from>
    <xdr:to>
      <xdr:col>102</xdr:col>
      <xdr:colOff>114300</xdr:colOff>
      <xdr:row>41</xdr:row>
      <xdr:rowOff>38561</xdr:rowOff>
    </xdr:to>
    <xdr:cxnSp macro="">
      <xdr:nvCxnSpPr>
        <xdr:cNvPr id="396" name="直線コネクタ 395">
          <a:extLst>
            <a:ext uri="{FF2B5EF4-FFF2-40B4-BE49-F238E27FC236}">
              <a16:creationId xmlns:a16="http://schemas.microsoft.com/office/drawing/2014/main" id="{FC9B91D4-7F3F-4463-8CFC-684A45684C32}"/>
            </a:ext>
          </a:extLst>
        </xdr:cNvPr>
        <xdr:cNvCxnSpPr/>
      </xdr:nvCxnSpPr>
      <xdr:spPr>
        <a:xfrm>
          <a:off x="18656300" y="7046736"/>
          <a:ext cx="889000" cy="2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82571</xdr:rowOff>
    </xdr:from>
    <xdr:ext cx="599010" cy="259045"/>
    <xdr:sp macro="" textlink="">
      <xdr:nvSpPr>
        <xdr:cNvPr id="397" name="n_1aveValue【一般廃棄物処理施設】&#10;一人当たり有形固定資産（償却資産）額">
          <a:extLst>
            <a:ext uri="{FF2B5EF4-FFF2-40B4-BE49-F238E27FC236}">
              <a16:creationId xmlns:a16="http://schemas.microsoft.com/office/drawing/2014/main" id="{0026649C-1F25-45D7-AAEB-AC6127E06D10}"/>
            </a:ext>
          </a:extLst>
        </xdr:cNvPr>
        <xdr:cNvSpPr txBox="1"/>
      </xdr:nvSpPr>
      <xdr:spPr>
        <a:xfrm>
          <a:off x="21011095" y="642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149665</xdr:rowOff>
    </xdr:from>
    <xdr:ext cx="599010" cy="259045"/>
    <xdr:sp macro="" textlink="">
      <xdr:nvSpPr>
        <xdr:cNvPr id="398" name="n_2aveValue【一般廃棄物処理施設】&#10;一人当たり有形固定資産（償却資産）額">
          <a:extLst>
            <a:ext uri="{FF2B5EF4-FFF2-40B4-BE49-F238E27FC236}">
              <a16:creationId xmlns:a16="http://schemas.microsoft.com/office/drawing/2014/main" id="{7636B5E5-C809-42C6-AC54-EC9ECA620D68}"/>
            </a:ext>
          </a:extLst>
        </xdr:cNvPr>
        <xdr:cNvSpPr txBox="1"/>
      </xdr:nvSpPr>
      <xdr:spPr>
        <a:xfrm>
          <a:off x="20134795" y="649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157574</xdr:rowOff>
    </xdr:from>
    <xdr:ext cx="599010" cy="259045"/>
    <xdr:sp macro="" textlink="">
      <xdr:nvSpPr>
        <xdr:cNvPr id="399" name="n_3aveValue【一般廃棄物処理施設】&#10;一人当たり有形固定資産（償却資産）額">
          <a:extLst>
            <a:ext uri="{FF2B5EF4-FFF2-40B4-BE49-F238E27FC236}">
              <a16:creationId xmlns:a16="http://schemas.microsoft.com/office/drawing/2014/main" id="{4C420C19-AECD-4E6F-9124-5815CCF7B813}"/>
            </a:ext>
          </a:extLst>
        </xdr:cNvPr>
        <xdr:cNvSpPr txBox="1"/>
      </xdr:nvSpPr>
      <xdr:spPr>
        <a:xfrm>
          <a:off x="19245795" y="6501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10474</xdr:rowOff>
    </xdr:from>
    <xdr:ext cx="599010" cy="259045"/>
    <xdr:sp macro="" textlink="">
      <xdr:nvSpPr>
        <xdr:cNvPr id="400" name="n_4aveValue【一般廃棄物処理施設】&#10;一人当たり有形固定資産（償却資産）額">
          <a:extLst>
            <a:ext uri="{FF2B5EF4-FFF2-40B4-BE49-F238E27FC236}">
              <a16:creationId xmlns:a16="http://schemas.microsoft.com/office/drawing/2014/main" id="{5B830D47-F64D-4499-A7CF-2821DB96371C}"/>
            </a:ext>
          </a:extLst>
        </xdr:cNvPr>
        <xdr:cNvSpPr txBox="1"/>
      </xdr:nvSpPr>
      <xdr:spPr>
        <a:xfrm>
          <a:off x="18356795" y="652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82199</xdr:rowOff>
    </xdr:from>
    <xdr:ext cx="534377" cy="259045"/>
    <xdr:sp macro="" textlink="">
      <xdr:nvSpPr>
        <xdr:cNvPr id="401" name="n_2mainValue【一般廃棄物処理施設】&#10;一人当たり有形固定資産（償却資産）額">
          <a:extLst>
            <a:ext uri="{FF2B5EF4-FFF2-40B4-BE49-F238E27FC236}">
              <a16:creationId xmlns:a16="http://schemas.microsoft.com/office/drawing/2014/main" id="{DDC45679-62F2-4406-A267-48D1F97E6F6A}"/>
            </a:ext>
          </a:extLst>
        </xdr:cNvPr>
        <xdr:cNvSpPr txBox="1"/>
      </xdr:nvSpPr>
      <xdr:spPr>
        <a:xfrm>
          <a:off x="20167111" y="71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80488</xdr:rowOff>
    </xdr:from>
    <xdr:ext cx="534377" cy="259045"/>
    <xdr:sp macro="" textlink="">
      <xdr:nvSpPr>
        <xdr:cNvPr id="402" name="n_3mainValue【一般廃棄物処理施設】&#10;一人当たり有形固定資産（償却資産）額">
          <a:extLst>
            <a:ext uri="{FF2B5EF4-FFF2-40B4-BE49-F238E27FC236}">
              <a16:creationId xmlns:a16="http://schemas.microsoft.com/office/drawing/2014/main" id="{8E17AD09-81D9-4220-90A2-8AD90FB827DA}"/>
            </a:ext>
          </a:extLst>
        </xdr:cNvPr>
        <xdr:cNvSpPr txBox="1"/>
      </xdr:nvSpPr>
      <xdr:spPr>
        <a:xfrm>
          <a:off x="19278111" y="710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59213</xdr:rowOff>
    </xdr:from>
    <xdr:ext cx="534377" cy="259045"/>
    <xdr:sp macro="" textlink="">
      <xdr:nvSpPr>
        <xdr:cNvPr id="403" name="n_4mainValue【一般廃棄物処理施設】&#10;一人当たり有形固定資産（償却資産）額">
          <a:extLst>
            <a:ext uri="{FF2B5EF4-FFF2-40B4-BE49-F238E27FC236}">
              <a16:creationId xmlns:a16="http://schemas.microsoft.com/office/drawing/2014/main" id="{B0855C9E-550C-466F-8561-5AB68CA55911}"/>
            </a:ext>
          </a:extLst>
        </xdr:cNvPr>
        <xdr:cNvSpPr txBox="1"/>
      </xdr:nvSpPr>
      <xdr:spPr>
        <a:xfrm>
          <a:off x="18389111" y="708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4" name="正方形/長方形 403">
          <a:extLst>
            <a:ext uri="{FF2B5EF4-FFF2-40B4-BE49-F238E27FC236}">
              <a16:creationId xmlns:a16="http://schemas.microsoft.com/office/drawing/2014/main" id="{C4B11D5D-AAD0-42B0-ACCB-682D614B7C5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5" name="正方形/長方形 404">
          <a:extLst>
            <a:ext uri="{FF2B5EF4-FFF2-40B4-BE49-F238E27FC236}">
              <a16:creationId xmlns:a16="http://schemas.microsoft.com/office/drawing/2014/main" id="{3B10E42E-AEFB-46B3-A715-4B602CE4D9C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6" name="正方形/長方形 405">
          <a:extLst>
            <a:ext uri="{FF2B5EF4-FFF2-40B4-BE49-F238E27FC236}">
              <a16:creationId xmlns:a16="http://schemas.microsoft.com/office/drawing/2014/main" id="{02F6891D-8251-411D-B131-D1E3723C6EF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7" name="正方形/長方形 406">
          <a:extLst>
            <a:ext uri="{FF2B5EF4-FFF2-40B4-BE49-F238E27FC236}">
              <a16:creationId xmlns:a16="http://schemas.microsoft.com/office/drawing/2014/main" id="{09ED8665-539B-4084-820F-46387853C62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8" name="正方形/長方形 407">
          <a:extLst>
            <a:ext uri="{FF2B5EF4-FFF2-40B4-BE49-F238E27FC236}">
              <a16:creationId xmlns:a16="http://schemas.microsoft.com/office/drawing/2014/main" id="{5ACF8D74-CF89-4428-B6CD-403ED49A263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9" name="正方形/長方形 408">
          <a:extLst>
            <a:ext uri="{FF2B5EF4-FFF2-40B4-BE49-F238E27FC236}">
              <a16:creationId xmlns:a16="http://schemas.microsoft.com/office/drawing/2014/main" id="{D051929C-4C1E-4160-85D8-791A6A44EE2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0" name="正方形/長方形 409">
          <a:extLst>
            <a:ext uri="{FF2B5EF4-FFF2-40B4-BE49-F238E27FC236}">
              <a16:creationId xmlns:a16="http://schemas.microsoft.com/office/drawing/2014/main" id="{7DDE2F99-A7C4-417F-8561-694863DF7A7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正方形/長方形 410">
          <a:extLst>
            <a:ext uri="{FF2B5EF4-FFF2-40B4-BE49-F238E27FC236}">
              <a16:creationId xmlns:a16="http://schemas.microsoft.com/office/drawing/2014/main" id="{41505D8F-3B61-4849-AE2E-45F190839699}"/>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2" name="正方形/長方形 411">
          <a:extLst>
            <a:ext uri="{FF2B5EF4-FFF2-40B4-BE49-F238E27FC236}">
              <a16:creationId xmlns:a16="http://schemas.microsoft.com/office/drawing/2014/main" id="{5CBB1C31-3509-4C46-95C4-9A67E657EF4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3" name="正方形/長方形 412">
          <a:extLst>
            <a:ext uri="{FF2B5EF4-FFF2-40B4-BE49-F238E27FC236}">
              <a16:creationId xmlns:a16="http://schemas.microsoft.com/office/drawing/2014/main" id="{4DF50191-08E5-4D31-890E-2036F801BB3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4" name="正方形/長方形 413">
          <a:extLst>
            <a:ext uri="{FF2B5EF4-FFF2-40B4-BE49-F238E27FC236}">
              <a16:creationId xmlns:a16="http://schemas.microsoft.com/office/drawing/2014/main" id="{F176E502-0529-4899-BFAD-3F4025536B8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5" name="正方形/長方形 414">
          <a:extLst>
            <a:ext uri="{FF2B5EF4-FFF2-40B4-BE49-F238E27FC236}">
              <a16:creationId xmlns:a16="http://schemas.microsoft.com/office/drawing/2014/main" id="{F002F026-8AC2-4AB7-B04F-5AB2675B53B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6" name="正方形/長方形 415">
          <a:extLst>
            <a:ext uri="{FF2B5EF4-FFF2-40B4-BE49-F238E27FC236}">
              <a16:creationId xmlns:a16="http://schemas.microsoft.com/office/drawing/2014/main" id="{C5570AF2-2A76-4576-B222-ABBF27EA0A9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7" name="正方形/長方形 416">
          <a:extLst>
            <a:ext uri="{FF2B5EF4-FFF2-40B4-BE49-F238E27FC236}">
              <a16:creationId xmlns:a16="http://schemas.microsoft.com/office/drawing/2014/main" id="{B31759E2-C64E-4C8C-BE15-70E2E7FB80D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8" name="正方形/長方形 417">
          <a:extLst>
            <a:ext uri="{FF2B5EF4-FFF2-40B4-BE49-F238E27FC236}">
              <a16:creationId xmlns:a16="http://schemas.microsoft.com/office/drawing/2014/main" id="{2329303A-B0C4-4BA6-AD07-A82A7EE64FD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9" name="正方形/長方形 418">
          <a:extLst>
            <a:ext uri="{FF2B5EF4-FFF2-40B4-BE49-F238E27FC236}">
              <a16:creationId xmlns:a16="http://schemas.microsoft.com/office/drawing/2014/main" id="{B80EE555-D03B-4CDD-9E9B-6541750D3659}"/>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0" name="正方形/長方形 419">
          <a:extLst>
            <a:ext uri="{FF2B5EF4-FFF2-40B4-BE49-F238E27FC236}">
              <a16:creationId xmlns:a16="http://schemas.microsoft.com/office/drawing/2014/main" id="{11A3AA6F-0722-4352-A50A-7A56D7473AD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1" name="正方形/長方形 420">
          <a:extLst>
            <a:ext uri="{FF2B5EF4-FFF2-40B4-BE49-F238E27FC236}">
              <a16:creationId xmlns:a16="http://schemas.microsoft.com/office/drawing/2014/main" id="{330A719E-0C1D-452D-8AEA-CD66F9F0AA5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2" name="正方形/長方形 421">
          <a:extLst>
            <a:ext uri="{FF2B5EF4-FFF2-40B4-BE49-F238E27FC236}">
              <a16:creationId xmlns:a16="http://schemas.microsoft.com/office/drawing/2014/main" id="{9F283928-E54C-4E1F-B150-946BE3C315D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3" name="正方形/長方形 422">
          <a:extLst>
            <a:ext uri="{FF2B5EF4-FFF2-40B4-BE49-F238E27FC236}">
              <a16:creationId xmlns:a16="http://schemas.microsoft.com/office/drawing/2014/main" id="{1D1F7661-49C0-478F-B1C1-4DB6B704C11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4" name="正方形/長方形 423">
          <a:extLst>
            <a:ext uri="{FF2B5EF4-FFF2-40B4-BE49-F238E27FC236}">
              <a16:creationId xmlns:a16="http://schemas.microsoft.com/office/drawing/2014/main" id="{D61A7224-FDA0-4812-90F4-DEAF84AC465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5" name="正方形/長方形 424">
          <a:extLst>
            <a:ext uri="{FF2B5EF4-FFF2-40B4-BE49-F238E27FC236}">
              <a16:creationId xmlns:a16="http://schemas.microsoft.com/office/drawing/2014/main" id="{7B988AFC-F1CF-47B4-A7F6-5AFAB2F363E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6" name="正方形/長方形 425">
          <a:extLst>
            <a:ext uri="{FF2B5EF4-FFF2-40B4-BE49-F238E27FC236}">
              <a16:creationId xmlns:a16="http://schemas.microsoft.com/office/drawing/2014/main" id="{2E5EC87C-1E47-4BAA-AC71-9CE07C58F35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7" name="正方形/長方形 426">
          <a:extLst>
            <a:ext uri="{FF2B5EF4-FFF2-40B4-BE49-F238E27FC236}">
              <a16:creationId xmlns:a16="http://schemas.microsoft.com/office/drawing/2014/main" id="{2E033F77-A3DE-4A3E-9C4C-7630646A8B2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8" name="テキスト ボックス 427">
          <a:extLst>
            <a:ext uri="{FF2B5EF4-FFF2-40B4-BE49-F238E27FC236}">
              <a16:creationId xmlns:a16="http://schemas.microsoft.com/office/drawing/2014/main" id="{46645107-2A92-424F-8012-5FD70F4FCA0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9" name="直線コネクタ 428">
          <a:extLst>
            <a:ext uri="{FF2B5EF4-FFF2-40B4-BE49-F238E27FC236}">
              <a16:creationId xmlns:a16="http://schemas.microsoft.com/office/drawing/2014/main" id="{4A1D0746-F23E-4100-ACD6-C09768874CE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0" name="テキスト ボックス 429">
          <a:extLst>
            <a:ext uri="{FF2B5EF4-FFF2-40B4-BE49-F238E27FC236}">
              <a16:creationId xmlns:a16="http://schemas.microsoft.com/office/drawing/2014/main" id="{83F1B18C-890D-4055-988A-000E742213A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31" name="直線コネクタ 430">
          <a:extLst>
            <a:ext uri="{FF2B5EF4-FFF2-40B4-BE49-F238E27FC236}">
              <a16:creationId xmlns:a16="http://schemas.microsoft.com/office/drawing/2014/main" id="{D3338183-1AFF-4A63-912A-E51AAEBC3333}"/>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32" name="テキスト ボックス 431">
          <a:extLst>
            <a:ext uri="{FF2B5EF4-FFF2-40B4-BE49-F238E27FC236}">
              <a16:creationId xmlns:a16="http://schemas.microsoft.com/office/drawing/2014/main" id="{31D77607-3571-409A-BAE9-0FC93F86511E}"/>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33" name="直線コネクタ 432">
          <a:extLst>
            <a:ext uri="{FF2B5EF4-FFF2-40B4-BE49-F238E27FC236}">
              <a16:creationId xmlns:a16="http://schemas.microsoft.com/office/drawing/2014/main" id="{1AB133AD-A427-4513-A196-F1B121C1C2F6}"/>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34" name="テキスト ボックス 433">
          <a:extLst>
            <a:ext uri="{FF2B5EF4-FFF2-40B4-BE49-F238E27FC236}">
              <a16:creationId xmlns:a16="http://schemas.microsoft.com/office/drawing/2014/main" id="{0CA232F9-9640-4024-8D1C-478D889B9E81}"/>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35" name="直線コネクタ 434">
          <a:extLst>
            <a:ext uri="{FF2B5EF4-FFF2-40B4-BE49-F238E27FC236}">
              <a16:creationId xmlns:a16="http://schemas.microsoft.com/office/drawing/2014/main" id="{AEB21BED-9F2E-4842-ADA3-C8BD5292907B}"/>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36" name="テキスト ボックス 435">
          <a:extLst>
            <a:ext uri="{FF2B5EF4-FFF2-40B4-BE49-F238E27FC236}">
              <a16:creationId xmlns:a16="http://schemas.microsoft.com/office/drawing/2014/main" id="{7FEE5C36-AD6F-4840-966F-45EFE34368A8}"/>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37" name="直線コネクタ 436">
          <a:extLst>
            <a:ext uri="{FF2B5EF4-FFF2-40B4-BE49-F238E27FC236}">
              <a16:creationId xmlns:a16="http://schemas.microsoft.com/office/drawing/2014/main" id="{22B2F645-4521-4E92-B575-8F037CB6A00B}"/>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38" name="テキスト ボックス 437">
          <a:extLst>
            <a:ext uri="{FF2B5EF4-FFF2-40B4-BE49-F238E27FC236}">
              <a16:creationId xmlns:a16="http://schemas.microsoft.com/office/drawing/2014/main" id="{1DDFDBD6-6188-41A1-8D67-762FB7CB1D59}"/>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39" name="直線コネクタ 438">
          <a:extLst>
            <a:ext uri="{FF2B5EF4-FFF2-40B4-BE49-F238E27FC236}">
              <a16:creationId xmlns:a16="http://schemas.microsoft.com/office/drawing/2014/main" id="{FF7D638E-F16E-4A2D-8274-16B07D314F5A}"/>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40" name="テキスト ボックス 439">
          <a:extLst>
            <a:ext uri="{FF2B5EF4-FFF2-40B4-BE49-F238E27FC236}">
              <a16:creationId xmlns:a16="http://schemas.microsoft.com/office/drawing/2014/main" id="{FD32E012-BBFA-4C0A-914D-4DA677721EB3}"/>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1" name="直線コネクタ 440">
          <a:extLst>
            <a:ext uri="{FF2B5EF4-FFF2-40B4-BE49-F238E27FC236}">
              <a16:creationId xmlns:a16="http://schemas.microsoft.com/office/drawing/2014/main" id="{1E489E90-5311-4304-95F3-74E16C617C5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442" name="テキスト ボックス 441">
          <a:extLst>
            <a:ext uri="{FF2B5EF4-FFF2-40B4-BE49-F238E27FC236}">
              <a16:creationId xmlns:a16="http://schemas.microsoft.com/office/drawing/2014/main" id="{3AD1A3D1-515F-49F2-986C-670696D4694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43" name="【消防施設】&#10;有形固定資産減価償却率グラフ枠">
          <a:extLst>
            <a:ext uri="{FF2B5EF4-FFF2-40B4-BE49-F238E27FC236}">
              <a16:creationId xmlns:a16="http://schemas.microsoft.com/office/drawing/2014/main" id="{197A99E8-9EDD-47D5-A441-DF9D8E5FFE5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86</xdr:row>
      <xdr:rowOff>64770</xdr:rowOff>
    </xdr:to>
    <xdr:cxnSp macro="">
      <xdr:nvCxnSpPr>
        <xdr:cNvPr id="444" name="直線コネクタ 443">
          <a:extLst>
            <a:ext uri="{FF2B5EF4-FFF2-40B4-BE49-F238E27FC236}">
              <a16:creationId xmlns:a16="http://schemas.microsoft.com/office/drawing/2014/main" id="{5C02CB19-05C6-4D38-BB63-31BEB0ED64FC}"/>
            </a:ext>
          </a:extLst>
        </xdr:cNvPr>
        <xdr:cNvCxnSpPr/>
      </xdr:nvCxnSpPr>
      <xdr:spPr>
        <a:xfrm flipV="1">
          <a:off x="16318864" y="13245464"/>
          <a:ext cx="0" cy="156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68597</xdr:rowOff>
    </xdr:from>
    <xdr:ext cx="405111" cy="259045"/>
    <xdr:sp macro="" textlink="">
      <xdr:nvSpPr>
        <xdr:cNvPr id="445" name="【消防施設】&#10;有形固定資産減価償却率最小値テキスト">
          <a:extLst>
            <a:ext uri="{FF2B5EF4-FFF2-40B4-BE49-F238E27FC236}">
              <a16:creationId xmlns:a16="http://schemas.microsoft.com/office/drawing/2014/main" id="{574C951A-F073-48A7-8116-118ABB2B3105}"/>
            </a:ext>
          </a:extLst>
        </xdr:cNvPr>
        <xdr:cNvSpPr txBox="1"/>
      </xdr:nvSpPr>
      <xdr:spPr>
        <a:xfrm>
          <a:off x="16357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64770</xdr:rowOff>
    </xdr:from>
    <xdr:to>
      <xdr:col>86</xdr:col>
      <xdr:colOff>25400</xdr:colOff>
      <xdr:row>86</xdr:row>
      <xdr:rowOff>64770</xdr:rowOff>
    </xdr:to>
    <xdr:cxnSp macro="">
      <xdr:nvCxnSpPr>
        <xdr:cNvPr id="446" name="直線コネクタ 445">
          <a:extLst>
            <a:ext uri="{FF2B5EF4-FFF2-40B4-BE49-F238E27FC236}">
              <a16:creationId xmlns:a16="http://schemas.microsoft.com/office/drawing/2014/main" id="{64B73205-644C-4FF6-8830-21734EAD1F33}"/>
            </a:ext>
          </a:extLst>
        </xdr:cNvPr>
        <xdr:cNvCxnSpPr/>
      </xdr:nvCxnSpPr>
      <xdr:spPr>
        <a:xfrm>
          <a:off x="16230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447" name="【消防施設】&#10;有形固定資産減価償却率最大値テキスト">
          <a:extLst>
            <a:ext uri="{FF2B5EF4-FFF2-40B4-BE49-F238E27FC236}">
              <a16:creationId xmlns:a16="http://schemas.microsoft.com/office/drawing/2014/main" id="{2ED65037-E70F-4285-97DE-E6A0B25DF403}"/>
            </a:ext>
          </a:extLst>
        </xdr:cNvPr>
        <xdr:cNvSpPr txBox="1"/>
      </xdr:nvSpPr>
      <xdr:spPr>
        <a:xfrm>
          <a:off x="16357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448" name="直線コネクタ 447">
          <a:extLst>
            <a:ext uri="{FF2B5EF4-FFF2-40B4-BE49-F238E27FC236}">
              <a16:creationId xmlns:a16="http://schemas.microsoft.com/office/drawing/2014/main" id="{0EDB1DEF-92C5-42F2-ACB5-EBD7665BB213}"/>
            </a:ext>
          </a:extLst>
        </xdr:cNvPr>
        <xdr:cNvCxnSpPr/>
      </xdr:nvCxnSpPr>
      <xdr:spPr>
        <a:xfrm>
          <a:off x="16230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78757</xdr:rowOff>
    </xdr:from>
    <xdr:ext cx="405111" cy="259045"/>
    <xdr:sp macro="" textlink="">
      <xdr:nvSpPr>
        <xdr:cNvPr id="449" name="【消防施設】&#10;有形固定資産減価償却率平均値テキスト">
          <a:extLst>
            <a:ext uri="{FF2B5EF4-FFF2-40B4-BE49-F238E27FC236}">
              <a16:creationId xmlns:a16="http://schemas.microsoft.com/office/drawing/2014/main" id="{C9558720-00BC-474A-935F-1E9F88EC5F5A}"/>
            </a:ext>
          </a:extLst>
        </xdr:cNvPr>
        <xdr:cNvSpPr txBox="1"/>
      </xdr:nvSpPr>
      <xdr:spPr>
        <a:xfrm>
          <a:off x="163576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450" name="フローチャート: 判断 449">
          <a:extLst>
            <a:ext uri="{FF2B5EF4-FFF2-40B4-BE49-F238E27FC236}">
              <a16:creationId xmlns:a16="http://schemas.microsoft.com/office/drawing/2014/main" id="{CC517A57-0079-4F00-ADFD-0B67575F5FB5}"/>
            </a:ext>
          </a:extLst>
        </xdr:cNvPr>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19686</xdr:rowOff>
    </xdr:from>
    <xdr:to>
      <xdr:col>81</xdr:col>
      <xdr:colOff>101600</xdr:colOff>
      <xdr:row>82</xdr:row>
      <xdr:rowOff>121286</xdr:rowOff>
    </xdr:to>
    <xdr:sp macro="" textlink="">
      <xdr:nvSpPr>
        <xdr:cNvPr id="451" name="フローチャート: 判断 450">
          <a:extLst>
            <a:ext uri="{FF2B5EF4-FFF2-40B4-BE49-F238E27FC236}">
              <a16:creationId xmlns:a16="http://schemas.microsoft.com/office/drawing/2014/main" id="{6C00591D-6EA6-4C58-80A6-F20426A2F031}"/>
            </a:ext>
          </a:extLst>
        </xdr:cNvPr>
        <xdr:cNvSpPr/>
      </xdr:nvSpPr>
      <xdr:spPr>
        <a:xfrm>
          <a:off x="15430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132080</xdr:rowOff>
    </xdr:from>
    <xdr:to>
      <xdr:col>76</xdr:col>
      <xdr:colOff>165100</xdr:colOff>
      <xdr:row>82</xdr:row>
      <xdr:rowOff>62230</xdr:rowOff>
    </xdr:to>
    <xdr:sp macro="" textlink="">
      <xdr:nvSpPr>
        <xdr:cNvPr id="452" name="フローチャート: 判断 451">
          <a:extLst>
            <a:ext uri="{FF2B5EF4-FFF2-40B4-BE49-F238E27FC236}">
              <a16:creationId xmlns:a16="http://schemas.microsoft.com/office/drawing/2014/main" id="{6501EB99-922D-408E-915E-7899B2BD028A}"/>
            </a:ext>
          </a:extLst>
        </xdr:cNvPr>
        <xdr:cNvSpPr/>
      </xdr:nvSpPr>
      <xdr:spPr>
        <a:xfrm>
          <a:off x="14541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166370</xdr:rowOff>
    </xdr:from>
    <xdr:to>
      <xdr:col>72</xdr:col>
      <xdr:colOff>38100</xdr:colOff>
      <xdr:row>82</xdr:row>
      <xdr:rowOff>96520</xdr:rowOff>
    </xdr:to>
    <xdr:sp macro="" textlink="">
      <xdr:nvSpPr>
        <xdr:cNvPr id="453" name="フローチャート: 判断 452">
          <a:extLst>
            <a:ext uri="{FF2B5EF4-FFF2-40B4-BE49-F238E27FC236}">
              <a16:creationId xmlns:a16="http://schemas.microsoft.com/office/drawing/2014/main" id="{3F422755-2C54-4762-95CE-7AA9ED32CB45}"/>
            </a:ext>
          </a:extLst>
        </xdr:cNvPr>
        <xdr:cNvSpPr/>
      </xdr:nvSpPr>
      <xdr:spPr>
        <a:xfrm>
          <a:off x="13652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48261</xdr:rowOff>
    </xdr:from>
    <xdr:to>
      <xdr:col>67</xdr:col>
      <xdr:colOff>101600</xdr:colOff>
      <xdr:row>81</xdr:row>
      <xdr:rowOff>149861</xdr:rowOff>
    </xdr:to>
    <xdr:sp macro="" textlink="">
      <xdr:nvSpPr>
        <xdr:cNvPr id="454" name="フローチャート: 判断 453">
          <a:extLst>
            <a:ext uri="{FF2B5EF4-FFF2-40B4-BE49-F238E27FC236}">
              <a16:creationId xmlns:a16="http://schemas.microsoft.com/office/drawing/2014/main" id="{BD21B81A-1017-4A59-B16E-CE226C81E1DB}"/>
            </a:ext>
          </a:extLst>
        </xdr:cNvPr>
        <xdr:cNvSpPr/>
      </xdr:nvSpPr>
      <xdr:spPr>
        <a:xfrm>
          <a:off x="12763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5" name="テキスト ボックス 454">
          <a:extLst>
            <a:ext uri="{FF2B5EF4-FFF2-40B4-BE49-F238E27FC236}">
              <a16:creationId xmlns:a16="http://schemas.microsoft.com/office/drawing/2014/main" id="{E849EFA9-94FB-4A93-A364-2C0D310E2AC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6" name="テキスト ボックス 455">
          <a:extLst>
            <a:ext uri="{FF2B5EF4-FFF2-40B4-BE49-F238E27FC236}">
              <a16:creationId xmlns:a16="http://schemas.microsoft.com/office/drawing/2014/main" id="{8088870C-BAD0-45E9-BCED-DC8BE6DF394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7" name="テキスト ボックス 456">
          <a:extLst>
            <a:ext uri="{FF2B5EF4-FFF2-40B4-BE49-F238E27FC236}">
              <a16:creationId xmlns:a16="http://schemas.microsoft.com/office/drawing/2014/main" id="{5D427D8D-CE97-4262-AACD-2F66D8C1D24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8" name="テキスト ボックス 457">
          <a:extLst>
            <a:ext uri="{FF2B5EF4-FFF2-40B4-BE49-F238E27FC236}">
              <a16:creationId xmlns:a16="http://schemas.microsoft.com/office/drawing/2014/main" id="{90A31728-00D3-44E2-B999-D9AE5CA84AF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9" name="テキスト ボックス 458">
          <a:extLst>
            <a:ext uri="{FF2B5EF4-FFF2-40B4-BE49-F238E27FC236}">
              <a16:creationId xmlns:a16="http://schemas.microsoft.com/office/drawing/2014/main" id="{295741CA-97E1-4620-910E-888F6A20017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61595</xdr:rowOff>
    </xdr:from>
    <xdr:to>
      <xdr:col>85</xdr:col>
      <xdr:colOff>177800</xdr:colOff>
      <xdr:row>84</xdr:row>
      <xdr:rowOff>163195</xdr:rowOff>
    </xdr:to>
    <xdr:sp macro="" textlink="">
      <xdr:nvSpPr>
        <xdr:cNvPr id="460" name="楕円 459">
          <a:extLst>
            <a:ext uri="{FF2B5EF4-FFF2-40B4-BE49-F238E27FC236}">
              <a16:creationId xmlns:a16="http://schemas.microsoft.com/office/drawing/2014/main" id="{FD3A5CB1-966A-4E90-B215-6A386CE75767}"/>
            </a:ext>
          </a:extLst>
        </xdr:cNvPr>
        <xdr:cNvSpPr/>
      </xdr:nvSpPr>
      <xdr:spPr>
        <a:xfrm>
          <a:off x="16268700" y="1446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40022</xdr:rowOff>
    </xdr:from>
    <xdr:ext cx="405111" cy="259045"/>
    <xdr:sp macro="" textlink="">
      <xdr:nvSpPr>
        <xdr:cNvPr id="461" name="【消防施設】&#10;有形固定資産減価償却率該当値テキスト">
          <a:extLst>
            <a:ext uri="{FF2B5EF4-FFF2-40B4-BE49-F238E27FC236}">
              <a16:creationId xmlns:a16="http://schemas.microsoft.com/office/drawing/2014/main" id="{84835EBA-C8D4-4710-A830-FA38695975A4}"/>
            </a:ext>
          </a:extLst>
        </xdr:cNvPr>
        <xdr:cNvSpPr txBox="1"/>
      </xdr:nvSpPr>
      <xdr:spPr>
        <a:xfrm>
          <a:off x="16357600" y="1444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63500</xdr:rowOff>
    </xdr:from>
    <xdr:to>
      <xdr:col>81</xdr:col>
      <xdr:colOff>101600</xdr:colOff>
      <xdr:row>84</xdr:row>
      <xdr:rowOff>165100</xdr:rowOff>
    </xdr:to>
    <xdr:sp macro="" textlink="">
      <xdr:nvSpPr>
        <xdr:cNvPr id="462" name="楕円 461">
          <a:extLst>
            <a:ext uri="{FF2B5EF4-FFF2-40B4-BE49-F238E27FC236}">
              <a16:creationId xmlns:a16="http://schemas.microsoft.com/office/drawing/2014/main" id="{9AAFE13A-BA9A-4621-9723-52496CC000C7}"/>
            </a:ext>
          </a:extLst>
        </xdr:cNvPr>
        <xdr:cNvSpPr/>
      </xdr:nvSpPr>
      <xdr:spPr>
        <a:xfrm>
          <a:off x="15430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112395</xdr:rowOff>
    </xdr:from>
    <xdr:to>
      <xdr:col>85</xdr:col>
      <xdr:colOff>127000</xdr:colOff>
      <xdr:row>84</xdr:row>
      <xdr:rowOff>114300</xdr:rowOff>
    </xdr:to>
    <xdr:cxnSp macro="">
      <xdr:nvCxnSpPr>
        <xdr:cNvPr id="463" name="直線コネクタ 462">
          <a:extLst>
            <a:ext uri="{FF2B5EF4-FFF2-40B4-BE49-F238E27FC236}">
              <a16:creationId xmlns:a16="http://schemas.microsoft.com/office/drawing/2014/main" id="{46722362-7BCC-4FC8-A72D-1BE86D63C741}"/>
            </a:ext>
          </a:extLst>
        </xdr:cNvPr>
        <xdr:cNvCxnSpPr/>
      </xdr:nvCxnSpPr>
      <xdr:spPr>
        <a:xfrm flipV="1">
          <a:off x="15481300" y="1451419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158750</xdr:rowOff>
    </xdr:from>
    <xdr:to>
      <xdr:col>76</xdr:col>
      <xdr:colOff>165100</xdr:colOff>
      <xdr:row>82</xdr:row>
      <xdr:rowOff>88900</xdr:rowOff>
    </xdr:to>
    <xdr:sp macro="" textlink="">
      <xdr:nvSpPr>
        <xdr:cNvPr id="464" name="楕円 463">
          <a:extLst>
            <a:ext uri="{FF2B5EF4-FFF2-40B4-BE49-F238E27FC236}">
              <a16:creationId xmlns:a16="http://schemas.microsoft.com/office/drawing/2014/main" id="{05E78C20-A72D-4823-91B6-E18BA3BA0894}"/>
            </a:ext>
          </a:extLst>
        </xdr:cNvPr>
        <xdr:cNvSpPr/>
      </xdr:nvSpPr>
      <xdr:spPr>
        <a:xfrm>
          <a:off x="14541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38100</xdr:rowOff>
    </xdr:from>
    <xdr:to>
      <xdr:col>81</xdr:col>
      <xdr:colOff>50800</xdr:colOff>
      <xdr:row>84</xdr:row>
      <xdr:rowOff>114300</xdr:rowOff>
    </xdr:to>
    <xdr:cxnSp macro="">
      <xdr:nvCxnSpPr>
        <xdr:cNvPr id="465" name="直線コネクタ 464">
          <a:extLst>
            <a:ext uri="{FF2B5EF4-FFF2-40B4-BE49-F238E27FC236}">
              <a16:creationId xmlns:a16="http://schemas.microsoft.com/office/drawing/2014/main" id="{592E9090-14E8-4CCF-B7B4-5F975082FD42}"/>
            </a:ext>
          </a:extLst>
        </xdr:cNvPr>
        <xdr:cNvCxnSpPr/>
      </xdr:nvCxnSpPr>
      <xdr:spPr>
        <a:xfrm>
          <a:off x="14592300" y="1409700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97789</xdr:rowOff>
    </xdr:from>
    <xdr:to>
      <xdr:col>72</xdr:col>
      <xdr:colOff>38100</xdr:colOff>
      <xdr:row>82</xdr:row>
      <xdr:rowOff>27939</xdr:rowOff>
    </xdr:to>
    <xdr:sp macro="" textlink="">
      <xdr:nvSpPr>
        <xdr:cNvPr id="466" name="楕円 465">
          <a:extLst>
            <a:ext uri="{FF2B5EF4-FFF2-40B4-BE49-F238E27FC236}">
              <a16:creationId xmlns:a16="http://schemas.microsoft.com/office/drawing/2014/main" id="{E012E896-0539-49D4-8690-745E12BEB245}"/>
            </a:ext>
          </a:extLst>
        </xdr:cNvPr>
        <xdr:cNvSpPr/>
      </xdr:nvSpPr>
      <xdr:spPr>
        <a:xfrm>
          <a:off x="136525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148589</xdr:rowOff>
    </xdr:from>
    <xdr:to>
      <xdr:col>76</xdr:col>
      <xdr:colOff>114300</xdr:colOff>
      <xdr:row>82</xdr:row>
      <xdr:rowOff>38100</xdr:rowOff>
    </xdr:to>
    <xdr:cxnSp macro="">
      <xdr:nvCxnSpPr>
        <xdr:cNvPr id="467" name="直線コネクタ 466">
          <a:extLst>
            <a:ext uri="{FF2B5EF4-FFF2-40B4-BE49-F238E27FC236}">
              <a16:creationId xmlns:a16="http://schemas.microsoft.com/office/drawing/2014/main" id="{B00E31FD-EF0A-41D1-925C-C387DA9D2D3A}"/>
            </a:ext>
          </a:extLst>
        </xdr:cNvPr>
        <xdr:cNvCxnSpPr/>
      </xdr:nvCxnSpPr>
      <xdr:spPr>
        <a:xfrm>
          <a:off x="13703300" y="140360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42545</xdr:rowOff>
    </xdr:from>
    <xdr:to>
      <xdr:col>67</xdr:col>
      <xdr:colOff>101600</xdr:colOff>
      <xdr:row>81</xdr:row>
      <xdr:rowOff>144145</xdr:rowOff>
    </xdr:to>
    <xdr:sp macro="" textlink="">
      <xdr:nvSpPr>
        <xdr:cNvPr id="468" name="楕円 467">
          <a:extLst>
            <a:ext uri="{FF2B5EF4-FFF2-40B4-BE49-F238E27FC236}">
              <a16:creationId xmlns:a16="http://schemas.microsoft.com/office/drawing/2014/main" id="{0B99F873-A2E3-4670-B750-679BA0583AFA}"/>
            </a:ext>
          </a:extLst>
        </xdr:cNvPr>
        <xdr:cNvSpPr/>
      </xdr:nvSpPr>
      <xdr:spPr>
        <a:xfrm>
          <a:off x="12763500" y="1392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93345</xdr:rowOff>
    </xdr:from>
    <xdr:to>
      <xdr:col>71</xdr:col>
      <xdr:colOff>177800</xdr:colOff>
      <xdr:row>81</xdr:row>
      <xdr:rowOff>148589</xdr:rowOff>
    </xdr:to>
    <xdr:cxnSp macro="">
      <xdr:nvCxnSpPr>
        <xdr:cNvPr id="469" name="直線コネクタ 468">
          <a:extLst>
            <a:ext uri="{FF2B5EF4-FFF2-40B4-BE49-F238E27FC236}">
              <a16:creationId xmlns:a16="http://schemas.microsoft.com/office/drawing/2014/main" id="{D5378ACF-91D1-4F42-9C65-8E91599B35EA}"/>
            </a:ext>
          </a:extLst>
        </xdr:cNvPr>
        <xdr:cNvCxnSpPr/>
      </xdr:nvCxnSpPr>
      <xdr:spPr>
        <a:xfrm>
          <a:off x="12814300" y="13980795"/>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137813</xdr:rowOff>
    </xdr:from>
    <xdr:ext cx="405111" cy="259045"/>
    <xdr:sp macro="" textlink="">
      <xdr:nvSpPr>
        <xdr:cNvPr id="470" name="n_1aveValue【消防施設】&#10;有形固定資産減価償却率">
          <a:extLst>
            <a:ext uri="{FF2B5EF4-FFF2-40B4-BE49-F238E27FC236}">
              <a16:creationId xmlns:a16="http://schemas.microsoft.com/office/drawing/2014/main" id="{3AC321A5-49C4-45E7-832F-072B45ECBA2C}"/>
            </a:ext>
          </a:extLst>
        </xdr:cNvPr>
        <xdr:cNvSpPr txBox="1"/>
      </xdr:nvSpPr>
      <xdr:spPr>
        <a:xfrm>
          <a:off x="152660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78757</xdr:rowOff>
    </xdr:from>
    <xdr:ext cx="405111" cy="259045"/>
    <xdr:sp macro="" textlink="">
      <xdr:nvSpPr>
        <xdr:cNvPr id="471" name="n_2aveValue【消防施設】&#10;有形固定資産減価償却率">
          <a:extLst>
            <a:ext uri="{FF2B5EF4-FFF2-40B4-BE49-F238E27FC236}">
              <a16:creationId xmlns:a16="http://schemas.microsoft.com/office/drawing/2014/main" id="{6B8AC3B8-1BC2-4937-8C6F-7A6219B0FB5A}"/>
            </a:ext>
          </a:extLst>
        </xdr:cNvPr>
        <xdr:cNvSpPr txBox="1"/>
      </xdr:nvSpPr>
      <xdr:spPr>
        <a:xfrm>
          <a:off x="143897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87647</xdr:rowOff>
    </xdr:from>
    <xdr:ext cx="405111" cy="259045"/>
    <xdr:sp macro="" textlink="">
      <xdr:nvSpPr>
        <xdr:cNvPr id="472" name="n_3aveValue【消防施設】&#10;有形固定資産減価償却率">
          <a:extLst>
            <a:ext uri="{FF2B5EF4-FFF2-40B4-BE49-F238E27FC236}">
              <a16:creationId xmlns:a16="http://schemas.microsoft.com/office/drawing/2014/main" id="{F641BF59-96BE-4637-A052-C4E28894014A}"/>
            </a:ext>
          </a:extLst>
        </xdr:cNvPr>
        <xdr:cNvSpPr txBox="1"/>
      </xdr:nvSpPr>
      <xdr:spPr>
        <a:xfrm>
          <a:off x="13500744" y="1414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140988</xdr:rowOff>
    </xdr:from>
    <xdr:ext cx="405111" cy="259045"/>
    <xdr:sp macro="" textlink="">
      <xdr:nvSpPr>
        <xdr:cNvPr id="473" name="n_4aveValue【消防施設】&#10;有形固定資産減価償却率">
          <a:extLst>
            <a:ext uri="{FF2B5EF4-FFF2-40B4-BE49-F238E27FC236}">
              <a16:creationId xmlns:a16="http://schemas.microsoft.com/office/drawing/2014/main" id="{C4310FE1-C2DC-4B3E-B32A-0B2708C6FC17}"/>
            </a:ext>
          </a:extLst>
        </xdr:cNvPr>
        <xdr:cNvSpPr txBox="1"/>
      </xdr:nvSpPr>
      <xdr:spPr>
        <a:xfrm>
          <a:off x="12611744" y="1402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156227</xdr:rowOff>
    </xdr:from>
    <xdr:ext cx="405111" cy="259045"/>
    <xdr:sp macro="" textlink="">
      <xdr:nvSpPr>
        <xdr:cNvPr id="474" name="n_1mainValue【消防施設】&#10;有形固定資産減価償却率">
          <a:extLst>
            <a:ext uri="{FF2B5EF4-FFF2-40B4-BE49-F238E27FC236}">
              <a16:creationId xmlns:a16="http://schemas.microsoft.com/office/drawing/2014/main" id="{65C9FBBB-67E2-47A2-9376-993B407174E3}"/>
            </a:ext>
          </a:extLst>
        </xdr:cNvPr>
        <xdr:cNvSpPr txBox="1"/>
      </xdr:nvSpPr>
      <xdr:spPr>
        <a:xfrm>
          <a:off x="15266044" y="1455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80027</xdr:rowOff>
    </xdr:from>
    <xdr:ext cx="405111" cy="259045"/>
    <xdr:sp macro="" textlink="">
      <xdr:nvSpPr>
        <xdr:cNvPr id="475" name="n_2mainValue【消防施設】&#10;有形固定資産減価償却率">
          <a:extLst>
            <a:ext uri="{FF2B5EF4-FFF2-40B4-BE49-F238E27FC236}">
              <a16:creationId xmlns:a16="http://schemas.microsoft.com/office/drawing/2014/main" id="{E0C3A800-25A3-4A96-B45E-2B8E5CE88D03}"/>
            </a:ext>
          </a:extLst>
        </xdr:cNvPr>
        <xdr:cNvSpPr txBox="1"/>
      </xdr:nvSpPr>
      <xdr:spPr>
        <a:xfrm>
          <a:off x="14389744"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44466</xdr:rowOff>
    </xdr:from>
    <xdr:ext cx="405111" cy="259045"/>
    <xdr:sp macro="" textlink="">
      <xdr:nvSpPr>
        <xdr:cNvPr id="476" name="n_3mainValue【消防施設】&#10;有形固定資産減価償却率">
          <a:extLst>
            <a:ext uri="{FF2B5EF4-FFF2-40B4-BE49-F238E27FC236}">
              <a16:creationId xmlns:a16="http://schemas.microsoft.com/office/drawing/2014/main" id="{19FA2EE8-93A8-4290-8733-F09459F3FDC7}"/>
            </a:ext>
          </a:extLst>
        </xdr:cNvPr>
        <xdr:cNvSpPr txBox="1"/>
      </xdr:nvSpPr>
      <xdr:spPr>
        <a:xfrm>
          <a:off x="13500744"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160672</xdr:rowOff>
    </xdr:from>
    <xdr:ext cx="405111" cy="259045"/>
    <xdr:sp macro="" textlink="">
      <xdr:nvSpPr>
        <xdr:cNvPr id="477" name="n_4mainValue【消防施設】&#10;有形固定資産減価償却率">
          <a:extLst>
            <a:ext uri="{FF2B5EF4-FFF2-40B4-BE49-F238E27FC236}">
              <a16:creationId xmlns:a16="http://schemas.microsoft.com/office/drawing/2014/main" id="{951B957C-8206-4070-8F09-BFF26DBDBF9A}"/>
            </a:ext>
          </a:extLst>
        </xdr:cNvPr>
        <xdr:cNvSpPr txBox="1"/>
      </xdr:nvSpPr>
      <xdr:spPr>
        <a:xfrm>
          <a:off x="12611744" y="1370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78" name="正方形/長方形 477">
          <a:extLst>
            <a:ext uri="{FF2B5EF4-FFF2-40B4-BE49-F238E27FC236}">
              <a16:creationId xmlns:a16="http://schemas.microsoft.com/office/drawing/2014/main" id="{43F3A91D-DB9B-4933-BA8B-21311785177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9" name="正方形/長方形 478">
          <a:extLst>
            <a:ext uri="{FF2B5EF4-FFF2-40B4-BE49-F238E27FC236}">
              <a16:creationId xmlns:a16="http://schemas.microsoft.com/office/drawing/2014/main" id="{A7E42663-3C5A-40B2-BCE9-467DEC25F98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0" name="正方形/長方形 479">
          <a:extLst>
            <a:ext uri="{FF2B5EF4-FFF2-40B4-BE49-F238E27FC236}">
              <a16:creationId xmlns:a16="http://schemas.microsoft.com/office/drawing/2014/main" id="{6701D3C0-7882-438C-A5D0-807E03DB434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1" name="正方形/長方形 480">
          <a:extLst>
            <a:ext uri="{FF2B5EF4-FFF2-40B4-BE49-F238E27FC236}">
              <a16:creationId xmlns:a16="http://schemas.microsoft.com/office/drawing/2014/main" id="{96B670FE-7880-4169-85CE-1B176BC8033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2" name="正方形/長方形 481">
          <a:extLst>
            <a:ext uri="{FF2B5EF4-FFF2-40B4-BE49-F238E27FC236}">
              <a16:creationId xmlns:a16="http://schemas.microsoft.com/office/drawing/2014/main" id="{7FA0B371-6310-44CA-A2C9-CD08C407310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3" name="正方形/長方形 482">
          <a:extLst>
            <a:ext uri="{FF2B5EF4-FFF2-40B4-BE49-F238E27FC236}">
              <a16:creationId xmlns:a16="http://schemas.microsoft.com/office/drawing/2014/main" id="{49A3D64E-F956-488C-8BC1-7A194EF5307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4" name="正方形/長方形 483">
          <a:extLst>
            <a:ext uri="{FF2B5EF4-FFF2-40B4-BE49-F238E27FC236}">
              <a16:creationId xmlns:a16="http://schemas.microsoft.com/office/drawing/2014/main" id="{207FA431-1BA7-4063-B29A-66BE44D1BF9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5" name="正方形/長方形 484">
          <a:extLst>
            <a:ext uri="{FF2B5EF4-FFF2-40B4-BE49-F238E27FC236}">
              <a16:creationId xmlns:a16="http://schemas.microsoft.com/office/drawing/2014/main" id="{D27D887B-144B-469F-B139-B67CED6A10F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6" name="テキスト ボックス 485">
          <a:extLst>
            <a:ext uri="{FF2B5EF4-FFF2-40B4-BE49-F238E27FC236}">
              <a16:creationId xmlns:a16="http://schemas.microsoft.com/office/drawing/2014/main" id="{ACB4A9D8-6DF0-461D-BC3D-7F4915A7C1D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7" name="直線コネクタ 486">
          <a:extLst>
            <a:ext uri="{FF2B5EF4-FFF2-40B4-BE49-F238E27FC236}">
              <a16:creationId xmlns:a16="http://schemas.microsoft.com/office/drawing/2014/main" id="{BF40FEF2-9056-4F1B-BCD5-944737F6428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88" name="直線コネクタ 487">
          <a:extLst>
            <a:ext uri="{FF2B5EF4-FFF2-40B4-BE49-F238E27FC236}">
              <a16:creationId xmlns:a16="http://schemas.microsoft.com/office/drawing/2014/main" id="{D41B25DE-2061-4D91-99C0-28E86AEBF0F4}"/>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89" name="テキスト ボックス 488">
          <a:extLst>
            <a:ext uri="{FF2B5EF4-FFF2-40B4-BE49-F238E27FC236}">
              <a16:creationId xmlns:a16="http://schemas.microsoft.com/office/drawing/2014/main" id="{AEFE46BE-0F75-4EED-8118-D5F09D2D55BD}"/>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90" name="直線コネクタ 489">
          <a:extLst>
            <a:ext uri="{FF2B5EF4-FFF2-40B4-BE49-F238E27FC236}">
              <a16:creationId xmlns:a16="http://schemas.microsoft.com/office/drawing/2014/main" id="{5F6E524E-021A-4910-9BC7-A7FCAA529732}"/>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91" name="テキスト ボックス 490">
          <a:extLst>
            <a:ext uri="{FF2B5EF4-FFF2-40B4-BE49-F238E27FC236}">
              <a16:creationId xmlns:a16="http://schemas.microsoft.com/office/drawing/2014/main" id="{6FA63F21-F67D-40D4-8AB1-2CA2CFE70E48}"/>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92" name="直線コネクタ 491">
          <a:extLst>
            <a:ext uri="{FF2B5EF4-FFF2-40B4-BE49-F238E27FC236}">
              <a16:creationId xmlns:a16="http://schemas.microsoft.com/office/drawing/2014/main" id="{4CD64A18-9C18-46C2-A768-53484FE35E02}"/>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93" name="テキスト ボックス 492">
          <a:extLst>
            <a:ext uri="{FF2B5EF4-FFF2-40B4-BE49-F238E27FC236}">
              <a16:creationId xmlns:a16="http://schemas.microsoft.com/office/drawing/2014/main" id="{608283EF-378F-4AB3-9F5C-81D58930E6D2}"/>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94" name="直線コネクタ 493">
          <a:extLst>
            <a:ext uri="{FF2B5EF4-FFF2-40B4-BE49-F238E27FC236}">
              <a16:creationId xmlns:a16="http://schemas.microsoft.com/office/drawing/2014/main" id="{528450BA-C512-44B1-895D-7F03F23A1ECD}"/>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95" name="テキスト ボックス 494">
          <a:extLst>
            <a:ext uri="{FF2B5EF4-FFF2-40B4-BE49-F238E27FC236}">
              <a16:creationId xmlns:a16="http://schemas.microsoft.com/office/drawing/2014/main" id="{AF304AAA-55D1-41C9-939F-CC7616C41911}"/>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96" name="直線コネクタ 495">
          <a:extLst>
            <a:ext uri="{FF2B5EF4-FFF2-40B4-BE49-F238E27FC236}">
              <a16:creationId xmlns:a16="http://schemas.microsoft.com/office/drawing/2014/main" id="{857E97F9-BEF7-462D-9992-FEC14F84545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97" name="テキスト ボックス 496">
          <a:extLst>
            <a:ext uri="{FF2B5EF4-FFF2-40B4-BE49-F238E27FC236}">
              <a16:creationId xmlns:a16="http://schemas.microsoft.com/office/drawing/2014/main" id="{50782F90-339C-406A-BF89-5486A1AB8F5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98" name="【消防施設】&#10;一人当たり面積グラフ枠">
          <a:extLst>
            <a:ext uri="{FF2B5EF4-FFF2-40B4-BE49-F238E27FC236}">
              <a16:creationId xmlns:a16="http://schemas.microsoft.com/office/drawing/2014/main" id="{4CD7AA76-48C6-4548-9FF0-862B118C01B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95250</xdr:rowOff>
    </xdr:from>
    <xdr:to>
      <xdr:col>116</xdr:col>
      <xdr:colOff>62864</xdr:colOff>
      <xdr:row>86</xdr:row>
      <xdr:rowOff>26212</xdr:rowOff>
    </xdr:to>
    <xdr:cxnSp macro="">
      <xdr:nvCxnSpPr>
        <xdr:cNvPr id="499" name="直線コネクタ 498">
          <a:extLst>
            <a:ext uri="{FF2B5EF4-FFF2-40B4-BE49-F238E27FC236}">
              <a16:creationId xmlns:a16="http://schemas.microsoft.com/office/drawing/2014/main" id="{1AC82B48-6A6E-436E-92FC-53D827A3DD52}"/>
            </a:ext>
          </a:extLst>
        </xdr:cNvPr>
        <xdr:cNvCxnSpPr/>
      </xdr:nvCxnSpPr>
      <xdr:spPr>
        <a:xfrm flipV="1">
          <a:off x="22160864" y="13468350"/>
          <a:ext cx="0" cy="1302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30039</xdr:rowOff>
    </xdr:from>
    <xdr:ext cx="469744" cy="259045"/>
    <xdr:sp macro="" textlink="">
      <xdr:nvSpPr>
        <xdr:cNvPr id="500" name="【消防施設】&#10;一人当たり面積最小値テキスト">
          <a:extLst>
            <a:ext uri="{FF2B5EF4-FFF2-40B4-BE49-F238E27FC236}">
              <a16:creationId xmlns:a16="http://schemas.microsoft.com/office/drawing/2014/main" id="{6BC25E63-59EF-4C85-B59A-1D9FD886D3D8}"/>
            </a:ext>
          </a:extLst>
        </xdr:cNvPr>
        <xdr:cNvSpPr txBox="1"/>
      </xdr:nvSpPr>
      <xdr:spPr>
        <a:xfrm>
          <a:off x="22199600" y="1477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26212</xdr:rowOff>
    </xdr:from>
    <xdr:to>
      <xdr:col>116</xdr:col>
      <xdr:colOff>152400</xdr:colOff>
      <xdr:row>86</xdr:row>
      <xdr:rowOff>26212</xdr:rowOff>
    </xdr:to>
    <xdr:cxnSp macro="">
      <xdr:nvCxnSpPr>
        <xdr:cNvPr id="501" name="直線コネクタ 500">
          <a:extLst>
            <a:ext uri="{FF2B5EF4-FFF2-40B4-BE49-F238E27FC236}">
              <a16:creationId xmlns:a16="http://schemas.microsoft.com/office/drawing/2014/main" id="{2947A4E6-876A-4BA3-846D-16A834DD36D0}"/>
            </a:ext>
          </a:extLst>
        </xdr:cNvPr>
        <xdr:cNvCxnSpPr/>
      </xdr:nvCxnSpPr>
      <xdr:spPr>
        <a:xfrm>
          <a:off x="22072600" y="1477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41927</xdr:rowOff>
    </xdr:from>
    <xdr:ext cx="469744" cy="259045"/>
    <xdr:sp macro="" textlink="">
      <xdr:nvSpPr>
        <xdr:cNvPr id="502" name="【消防施設】&#10;一人当たり面積最大値テキスト">
          <a:extLst>
            <a:ext uri="{FF2B5EF4-FFF2-40B4-BE49-F238E27FC236}">
              <a16:creationId xmlns:a16="http://schemas.microsoft.com/office/drawing/2014/main" id="{1CDB6B81-E74F-471C-98B7-AEC056B9F69B}"/>
            </a:ext>
          </a:extLst>
        </xdr:cNvPr>
        <xdr:cNvSpPr txBox="1"/>
      </xdr:nvSpPr>
      <xdr:spPr>
        <a:xfrm>
          <a:off x="22199600" y="1324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95250</xdr:rowOff>
    </xdr:from>
    <xdr:to>
      <xdr:col>116</xdr:col>
      <xdr:colOff>152400</xdr:colOff>
      <xdr:row>78</xdr:row>
      <xdr:rowOff>95250</xdr:rowOff>
    </xdr:to>
    <xdr:cxnSp macro="">
      <xdr:nvCxnSpPr>
        <xdr:cNvPr id="503" name="直線コネクタ 502">
          <a:extLst>
            <a:ext uri="{FF2B5EF4-FFF2-40B4-BE49-F238E27FC236}">
              <a16:creationId xmlns:a16="http://schemas.microsoft.com/office/drawing/2014/main" id="{8DB9416C-7A02-4BFA-9B92-0BD198B4B4E2}"/>
            </a:ext>
          </a:extLst>
        </xdr:cNvPr>
        <xdr:cNvCxnSpPr/>
      </xdr:nvCxnSpPr>
      <xdr:spPr>
        <a:xfrm>
          <a:off x="22072600" y="134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80129</xdr:rowOff>
    </xdr:from>
    <xdr:ext cx="469744" cy="259045"/>
    <xdr:sp macro="" textlink="">
      <xdr:nvSpPr>
        <xdr:cNvPr id="504" name="【消防施設】&#10;一人当たり面積平均値テキスト">
          <a:extLst>
            <a:ext uri="{FF2B5EF4-FFF2-40B4-BE49-F238E27FC236}">
              <a16:creationId xmlns:a16="http://schemas.microsoft.com/office/drawing/2014/main" id="{83DB95B6-B4D9-42FA-B57A-8F9E922BC4F2}"/>
            </a:ext>
          </a:extLst>
        </xdr:cNvPr>
        <xdr:cNvSpPr txBox="1"/>
      </xdr:nvSpPr>
      <xdr:spPr>
        <a:xfrm>
          <a:off x="22199600" y="144819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57252</xdr:rowOff>
    </xdr:from>
    <xdr:to>
      <xdr:col>116</xdr:col>
      <xdr:colOff>114300</xdr:colOff>
      <xdr:row>85</xdr:row>
      <xdr:rowOff>158852</xdr:rowOff>
    </xdr:to>
    <xdr:sp macro="" textlink="">
      <xdr:nvSpPr>
        <xdr:cNvPr id="505" name="フローチャート: 判断 504">
          <a:extLst>
            <a:ext uri="{FF2B5EF4-FFF2-40B4-BE49-F238E27FC236}">
              <a16:creationId xmlns:a16="http://schemas.microsoft.com/office/drawing/2014/main" id="{E213C842-D8AC-4443-A86D-08CC4244A416}"/>
            </a:ext>
          </a:extLst>
        </xdr:cNvPr>
        <xdr:cNvSpPr/>
      </xdr:nvSpPr>
      <xdr:spPr>
        <a:xfrm>
          <a:off x="22110700" y="1463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51308</xdr:rowOff>
    </xdr:from>
    <xdr:to>
      <xdr:col>112</xdr:col>
      <xdr:colOff>38100</xdr:colOff>
      <xdr:row>85</xdr:row>
      <xdr:rowOff>152908</xdr:rowOff>
    </xdr:to>
    <xdr:sp macro="" textlink="">
      <xdr:nvSpPr>
        <xdr:cNvPr id="506" name="フローチャート: 判断 505">
          <a:extLst>
            <a:ext uri="{FF2B5EF4-FFF2-40B4-BE49-F238E27FC236}">
              <a16:creationId xmlns:a16="http://schemas.microsoft.com/office/drawing/2014/main" id="{49A968D8-4D4C-4418-AFDF-F08EC04DC537}"/>
            </a:ext>
          </a:extLst>
        </xdr:cNvPr>
        <xdr:cNvSpPr/>
      </xdr:nvSpPr>
      <xdr:spPr>
        <a:xfrm>
          <a:off x="21272500" y="14624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97486</xdr:rowOff>
    </xdr:from>
    <xdr:to>
      <xdr:col>107</xdr:col>
      <xdr:colOff>101600</xdr:colOff>
      <xdr:row>86</xdr:row>
      <xdr:rowOff>27636</xdr:rowOff>
    </xdr:to>
    <xdr:sp macro="" textlink="">
      <xdr:nvSpPr>
        <xdr:cNvPr id="507" name="フローチャート: 判断 506">
          <a:extLst>
            <a:ext uri="{FF2B5EF4-FFF2-40B4-BE49-F238E27FC236}">
              <a16:creationId xmlns:a16="http://schemas.microsoft.com/office/drawing/2014/main" id="{238538B5-761E-4921-8B8A-DF1ED2D2CE96}"/>
            </a:ext>
          </a:extLst>
        </xdr:cNvPr>
        <xdr:cNvSpPr/>
      </xdr:nvSpPr>
      <xdr:spPr>
        <a:xfrm>
          <a:off x="20383500" y="1467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99313</xdr:rowOff>
    </xdr:from>
    <xdr:to>
      <xdr:col>102</xdr:col>
      <xdr:colOff>165100</xdr:colOff>
      <xdr:row>86</xdr:row>
      <xdr:rowOff>29463</xdr:rowOff>
    </xdr:to>
    <xdr:sp macro="" textlink="">
      <xdr:nvSpPr>
        <xdr:cNvPr id="508" name="フローチャート: 判断 507">
          <a:extLst>
            <a:ext uri="{FF2B5EF4-FFF2-40B4-BE49-F238E27FC236}">
              <a16:creationId xmlns:a16="http://schemas.microsoft.com/office/drawing/2014/main" id="{1A367693-64A8-42B1-A02A-09C71BA01B82}"/>
            </a:ext>
          </a:extLst>
        </xdr:cNvPr>
        <xdr:cNvSpPr/>
      </xdr:nvSpPr>
      <xdr:spPr>
        <a:xfrm>
          <a:off x="19494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98400</xdr:rowOff>
    </xdr:from>
    <xdr:to>
      <xdr:col>98</xdr:col>
      <xdr:colOff>38100</xdr:colOff>
      <xdr:row>86</xdr:row>
      <xdr:rowOff>28550</xdr:rowOff>
    </xdr:to>
    <xdr:sp macro="" textlink="">
      <xdr:nvSpPr>
        <xdr:cNvPr id="509" name="フローチャート: 判断 508">
          <a:extLst>
            <a:ext uri="{FF2B5EF4-FFF2-40B4-BE49-F238E27FC236}">
              <a16:creationId xmlns:a16="http://schemas.microsoft.com/office/drawing/2014/main" id="{CDF4A501-B898-429F-BD8F-201A6B78BC5B}"/>
            </a:ext>
          </a:extLst>
        </xdr:cNvPr>
        <xdr:cNvSpPr/>
      </xdr:nvSpPr>
      <xdr:spPr>
        <a:xfrm>
          <a:off x="18605500" y="1467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0" name="テキスト ボックス 509">
          <a:extLst>
            <a:ext uri="{FF2B5EF4-FFF2-40B4-BE49-F238E27FC236}">
              <a16:creationId xmlns:a16="http://schemas.microsoft.com/office/drawing/2014/main" id="{55AA4146-4276-43DC-A9D8-B7902F6AB04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1" name="テキスト ボックス 510">
          <a:extLst>
            <a:ext uri="{FF2B5EF4-FFF2-40B4-BE49-F238E27FC236}">
              <a16:creationId xmlns:a16="http://schemas.microsoft.com/office/drawing/2014/main" id="{07583326-0AE3-4F7A-AD91-AC14892DA08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2" name="テキスト ボックス 511">
          <a:extLst>
            <a:ext uri="{FF2B5EF4-FFF2-40B4-BE49-F238E27FC236}">
              <a16:creationId xmlns:a16="http://schemas.microsoft.com/office/drawing/2014/main" id="{DA7F0F69-B10B-4899-8667-13BFFAB589B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3" name="テキスト ボックス 512">
          <a:extLst>
            <a:ext uri="{FF2B5EF4-FFF2-40B4-BE49-F238E27FC236}">
              <a16:creationId xmlns:a16="http://schemas.microsoft.com/office/drawing/2014/main" id="{7A0964CB-48D8-4374-A640-DE233873E99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4" name="テキスト ボックス 513">
          <a:extLst>
            <a:ext uri="{FF2B5EF4-FFF2-40B4-BE49-F238E27FC236}">
              <a16:creationId xmlns:a16="http://schemas.microsoft.com/office/drawing/2014/main" id="{35891E68-D7E6-4174-BB79-4D89ED0316D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107544</xdr:rowOff>
    </xdr:from>
    <xdr:to>
      <xdr:col>116</xdr:col>
      <xdr:colOff>114300</xdr:colOff>
      <xdr:row>86</xdr:row>
      <xdr:rowOff>37694</xdr:rowOff>
    </xdr:to>
    <xdr:sp macro="" textlink="">
      <xdr:nvSpPr>
        <xdr:cNvPr id="515" name="楕円 514">
          <a:extLst>
            <a:ext uri="{FF2B5EF4-FFF2-40B4-BE49-F238E27FC236}">
              <a16:creationId xmlns:a16="http://schemas.microsoft.com/office/drawing/2014/main" id="{0B1BA1BD-21F6-4326-A539-9D5C6E4C4357}"/>
            </a:ext>
          </a:extLst>
        </xdr:cNvPr>
        <xdr:cNvSpPr/>
      </xdr:nvSpPr>
      <xdr:spPr>
        <a:xfrm>
          <a:off x="22110700" y="1468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35679</xdr:rowOff>
    </xdr:from>
    <xdr:ext cx="469744" cy="259045"/>
    <xdr:sp macro="" textlink="">
      <xdr:nvSpPr>
        <xdr:cNvPr id="516" name="【消防施設】&#10;一人当たり面積該当値テキスト">
          <a:extLst>
            <a:ext uri="{FF2B5EF4-FFF2-40B4-BE49-F238E27FC236}">
              <a16:creationId xmlns:a16="http://schemas.microsoft.com/office/drawing/2014/main" id="{087C980A-6A95-487B-BC15-5DE8128B654E}"/>
            </a:ext>
          </a:extLst>
        </xdr:cNvPr>
        <xdr:cNvSpPr txBox="1"/>
      </xdr:nvSpPr>
      <xdr:spPr>
        <a:xfrm>
          <a:off x="22199600" y="1460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96571</xdr:rowOff>
    </xdr:from>
    <xdr:to>
      <xdr:col>112</xdr:col>
      <xdr:colOff>38100</xdr:colOff>
      <xdr:row>86</xdr:row>
      <xdr:rowOff>26721</xdr:rowOff>
    </xdr:to>
    <xdr:sp macro="" textlink="">
      <xdr:nvSpPr>
        <xdr:cNvPr id="517" name="楕円 516">
          <a:extLst>
            <a:ext uri="{FF2B5EF4-FFF2-40B4-BE49-F238E27FC236}">
              <a16:creationId xmlns:a16="http://schemas.microsoft.com/office/drawing/2014/main" id="{E9E1EB37-1756-4FA3-BC7D-3310A79AF484}"/>
            </a:ext>
          </a:extLst>
        </xdr:cNvPr>
        <xdr:cNvSpPr/>
      </xdr:nvSpPr>
      <xdr:spPr>
        <a:xfrm>
          <a:off x="21272500" y="1466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147371</xdr:rowOff>
    </xdr:from>
    <xdr:to>
      <xdr:col>116</xdr:col>
      <xdr:colOff>63500</xdr:colOff>
      <xdr:row>85</xdr:row>
      <xdr:rowOff>158344</xdr:rowOff>
    </xdr:to>
    <xdr:cxnSp macro="">
      <xdr:nvCxnSpPr>
        <xdr:cNvPr id="518" name="直線コネクタ 517">
          <a:extLst>
            <a:ext uri="{FF2B5EF4-FFF2-40B4-BE49-F238E27FC236}">
              <a16:creationId xmlns:a16="http://schemas.microsoft.com/office/drawing/2014/main" id="{4809F709-E0E0-44C1-90D6-E88116681AF0}"/>
            </a:ext>
          </a:extLst>
        </xdr:cNvPr>
        <xdr:cNvCxnSpPr/>
      </xdr:nvCxnSpPr>
      <xdr:spPr>
        <a:xfrm>
          <a:off x="21323300" y="14720621"/>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67768</xdr:rowOff>
    </xdr:from>
    <xdr:to>
      <xdr:col>107</xdr:col>
      <xdr:colOff>101600</xdr:colOff>
      <xdr:row>85</xdr:row>
      <xdr:rowOff>169368</xdr:rowOff>
    </xdr:to>
    <xdr:sp macro="" textlink="">
      <xdr:nvSpPr>
        <xdr:cNvPr id="519" name="楕円 518">
          <a:extLst>
            <a:ext uri="{FF2B5EF4-FFF2-40B4-BE49-F238E27FC236}">
              <a16:creationId xmlns:a16="http://schemas.microsoft.com/office/drawing/2014/main" id="{E370A2AB-0F89-43C3-BEFB-5CDA61A04165}"/>
            </a:ext>
          </a:extLst>
        </xdr:cNvPr>
        <xdr:cNvSpPr/>
      </xdr:nvSpPr>
      <xdr:spPr>
        <a:xfrm>
          <a:off x="20383500" y="1464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118568</xdr:rowOff>
    </xdr:from>
    <xdr:to>
      <xdr:col>111</xdr:col>
      <xdr:colOff>177800</xdr:colOff>
      <xdr:row>85</xdr:row>
      <xdr:rowOff>147371</xdr:rowOff>
    </xdr:to>
    <xdr:cxnSp macro="">
      <xdr:nvCxnSpPr>
        <xdr:cNvPr id="520" name="直線コネクタ 519">
          <a:extLst>
            <a:ext uri="{FF2B5EF4-FFF2-40B4-BE49-F238E27FC236}">
              <a16:creationId xmlns:a16="http://schemas.microsoft.com/office/drawing/2014/main" id="{D72A406A-0C5B-4A55-B6C5-D3940B6AD1A3}"/>
            </a:ext>
          </a:extLst>
        </xdr:cNvPr>
        <xdr:cNvCxnSpPr/>
      </xdr:nvCxnSpPr>
      <xdr:spPr>
        <a:xfrm>
          <a:off x="20434300" y="14691818"/>
          <a:ext cx="8890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70968</xdr:rowOff>
    </xdr:from>
    <xdr:to>
      <xdr:col>102</xdr:col>
      <xdr:colOff>165100</xdr:colOff>
      <xdr:row>86</xdr:row>
      <xdr:rowOff>1118</xdr:rowOff>
    </xdr:to>
    <xdr:sp macro="" textlink="">
      <xdr:nvSpPr>
        <xdr:cNvPr id="521" name="楕円 520">
          <a:extLst>
            <a:ext uri="{FF2B5EF4-FFF2-40B4-BE49-F238E27FC236}">
              <a16:creationId xmlns:a16="http://schemas.microsoft.com/office/drawing/2014/main" id="{F040B9BB-CED9-4A7A-92F0-39143D0CEC33}"/>
            </a:ext>
          </a:extLst>
        </xdr:cNvPr>
        <xdr:cNvSpPr/>
      </xdr:nvSpPr>
      <xdr:spPr>
        <a:xfrm>
          <a:off x="19494500" y="1464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118568</xdr:rowOff>
    </xdr:from>
    <xdr:to>
      <xdr:col>107</xdr:col>
      <xdr:colOff>50800</xdr:colOff>
      <xdr:row>85</xdr:row>
      <xdr:rowOff>121768</xdr:rowOff>
    </xdr:to>
    <xdr:cxnSp macro="">
      <xdr:nvCxnSpPr>
        <xdr:cNvPr id="522" name="直線コネクタ 521">
          <a:extLst>
            <a:ext uri="{FF2B5EF4-FFF2-40B4-BE49-F238E27FC236}">
              <a16:creationId xmlns:a16="http://schemas.microsoft.com/office/drawing/2014/main" id="{F233F5CD-A8E2-4676-B9A6-7D5C04581CC2}"/>
            </a:ext>
          </a:extLst>
        </xdr:cNvPr>
        <xdr:cNvCxnSpPr/>
      </xdr:nvCxnSpPr>
      <xdr:spPr>
        <a:xfrm flipV="1">
          <a:off x="19545300" y="14691818"/>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72797</xdr:rowOff>
    </xdr:from>
    <xdr:to>
      <xdr:col>98</xdr:col>
      <xdr:colOff>38100</xdr:colOff>
      <xdr:row>86</xdr:row>
      <xdr:rowOff>2947</xdr:rowOff>
    </xdr:to>
    <xdr:sp macro="" textlink="">
      <xdr:nvSpPr>
        <xdr:cNvPr id="523" name="楕円 522">
          <a:extLst>
            <a:ext uri="{FF2B5EF4-FFF2-40B4-BE49-F238E27FC236}">
              <a16:creationId xmlns:a16="http://schemas.microsoft.com/office/drawing/2014/main" id="{1AF5BA7F-4BE9-46D6-82BB-6D4D32CEF29F}"/>
            </a:ext>
          </a:extLst>
        </xdr:cNvPr>
        <xdr:cNvSpPr/>
      </xdr:nvSpPr>
      <xdr:spPr>
        <a:xfrm>
          <a:off x="18605500" y="1464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121768</xdr:rowOff>
    </xdr:from>
    <xdr:to>
      <xdr:col>102</xdr:col>
      <xdr:colOff>114300</xdr:colOff>
      <xdr:row>85</xdr:row>
      <xdr:rowOff>123597</xdr:rowOff>
    </xdr:to>
    <xdr:cxnSp macro="">
      <xdr:nvCxnSpPr>
        <xdr:cNvPr id="524" name="直線コネクタ 523">
          <a:extLst>
            <a:ext uri="{FF2B5EF4-FFF2-40B4-BE49-F238E27FC236}">
              <a16:creationId xmlns:a16="http://schemas.microsoft.com/office/drawing/2014/main" id="{593D0DBC-FAAE-42C5-B4B6-A4E078847D16}"/>
            </a:ext>
          </a:extLst>
        </xdr:cNvPr>
        <xdr:cNvCxnSpPr/>
      </xdr:nvCxnSpPr>
      <xdr:spPr>
        <a:xfrm flipV="1">
          <a:off x="18656300" y="14695018"/>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169435</xdr:rowOff>
    </xdr:from>
    <xdr:ext cx="469744" cy="259045"/>
    <xdr:sp macro="" textlink="">
      <xdr:nvSpPr>
        <xdr:cNvPr id="525" name="n_1aveValue【消防施設】&#10;一人当たり面積">
          <a:extLst>
            <a:ext uri="{FF2B5EF4-FFF2-40B4-BE49-F238E27FC236}">
              <a16:creationId xmlns:a16="http://schemas.microsoft.com/office/drawing/2014/main" id="{1FD65E02-EF8D-4CCE-8DF2-7DA4959E8E9A}"/>
            </a:ext>
          </a:extLst>
        </xdr:cNvPr>
        <xdr:cNvSpPr txBox="1"/>
      </xdr:nvSpPr>
      <xdr:spPr>
        <a:xfrm>
          <a:off x="21075727" y="1439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18763</xdr:rowOff>
    </xdr:from>
    <xdr:ext cx="469744" cy="259045"/>
    <xdr:sp macro="" textlink="">
      <xdr:nvSpPr>
        <xdr:cNvPr id="526" name="n_2aveValue【消防施設】&#10;一人当たり面積">
          <a:extLst>
            <a:ext uri="{FF2B5EF4-FFF2-40B4-BE49-F238E27FC236}">
              <a16:creationId xmlns:a16="http://schemas.microsoft.com/office/drawing/2014/main" id="{0D4E1763-587E-4766-A859-C0ABABBDE62B}"/>
            </a:ext>
          </a:extLst>
        </xdr:cNvPr>
        <xdr:cNvSpPr txBox="1"/>
      </xdr:nvSpPr>
      <xdr:spPr>
        <a:xfrm>
          <a:off x="20199427" y="1476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20590</xdr:rowOff>
    </xdr:from>
    <xdr:ext cx="469744" cy="259045"/>
    <xdr:sp macro="" textlink="">
      <xdr:nvSpPr>
        <xdr:cNvPr id="527" name="n_3aveValue【消防施設】&#10;一人当たり面積">
          <a:extLst>
            <a:ext uri="{FF2B5EF4-FFF2-40B4-BE49-F238E27FC236}">
              <a16:creationId xmlns:a16="http://schemas.microsoft.com/office/drawing/2014/main" id="{7909B6DA-2672-4F87-8066-87EC5508BA02}"/>
            </a:ext>
          </a:extLst>
        </xdr:cNvPr>
        <xdr:cNvSpPr txBox="1"/>
      </xdr:nvSpPr>
      <xdr:spPr>
        <a:xfrm>
          <a:off x="193104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19677</xdr:rowOff>
    </xdr:from>
    <xdr:ext cx="469744" cy="259045"/>
    <xdr:sp macro="" textlink="">
      <xdr:nvSpPr>
        <xdr:cNvPr id="528" name="n_4aveValue【消防施設】&#10;一人当たり面積">
          <a:extLst>
            <a:ext uri="{FF2B5EF4-FFF2-40B4-BE49-F238E27FC236}">
              <a16:creationId xmlns:a16="http://schemas.microsoft.com/office/drawing/2014/main" id="{1751E963-9C92-4E92-99EB-005B77BCEC9E}"/>
            </a:ext>
          </a:extLst>
        </xdr:cNvPr>
        <xdr:cNvSpPr txBox="1"/>
      </xdr:nvSpPr>
      <xdr:spPr>
        <a:xfrm>
          <a:off x="18421427" y="1476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17848</xdr:rowOff>
    </xdr:from>
    <xdr:ext cx="469744" cy="259045"/>
    <xdr:sp macro="" textlink="">
      <xdr:nvSpPr>
        <xdr:cNvPr id="529" name="n_1mainValue【消防施設】&#10;一人当たり面積">
          <a:extLst>
            <a:ext uri="{FF2B5EF4-FFF2-40B4-BE49-F238E27FC236}">
              <a16:creationId xmlns:a16="http://schemas.microsoft.com/office/drawing/2014/main" id="{F8085C0D-ADF1-4D46-84AD-EDA889E86A12}"/>
            </a:ext>
          </a:extLst>
        </xdr:cNvPr>
        <xdr:cNvSpPr txBox="1"/>
      </xdr:nvSpPr>
      <xdr:spPr>
        <a:xfrm>
          <a:off x="21075727" y="14762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14445</xdr:rowOff>
    </xdr:from>
    <xdr:ext cx="469744" cy="259045"/>
    <xdr:sp macro="" textlink="">
      <xdr:nvSpPr>
        <xdr:cNvPr id="530" name="n_2mainValue【消防施設】&#10;一人当たり面積">
          <a:extLst>
            <a:ext uri="{FF2B5EF4-FFF2-40B4-BE49-F238E27FC236}">
              <a16:creationId xmlns:a16="http://schemas.microsoft.com/office/drawing/2014/main" id="{CFB1EF17-1816-4E6B-AF4C-AED1A9B6FE97}"/>
            </a:ext>
          </a:extLst>
        </xdr:cNvPr>
        <xdr:cNvSpPr txBox="1"/>
      </xdr:nvSpPr>
      <xdr:spPr>
        <a:xfrm>
          <a:off x="20199427" y="14416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17645</xdr:rowOff>
    </xdr:from>
    <xdr:ext cx="469744" cy="259045"/>
    <xdr:sp macro="" textlink="">
      <xdr:nvSpPr>
        <xdr:cNvPr id="531" name="n_3mainValue【消防施設】&#10;一人当たり面積">
          <a:extLst>
            <a:ext uri="{FF2B5EF4-FFF2-40B4-BE49-F238E27FC236}">
              <a16:creationId xmlns:a16="http://schemas.microsoft.com/office/drawing/2014/main" id="{41C1E5B3-AF6C-4B7F-9234-22E0732CF955}"/>
            </a:ext>
          </a:extLst>
        </xdr:cNvPr>
        <xdr:cNvSpPr txBox="1"/>
      </xdr:nvSpPr>
      <xdr:spPr>
        <a:xfrm>
          <a:off x="19310427" y="14419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19474</xdr:rowOff>
    </xdr:from>
    <xdr:ext cx="469744" cy="259045"/>
    <xdr:sp macro="" textlink="">
      <xdr:nvSpPr>
        <xdr:cNvPr id="532" name="n_4mainValue【消防施設】&#10;一人当たり面積">
          <a:extLst>
            <a:ext uri="{FF2B5EF4-FFF2-40B4-BE49-F238E27FC236}">
              <a16:creationId xmlns:a16="http://schemas.microsoft.com/office/drawing/2014/main" id="{AEFA0F3A-6B2D-4D40-874B-F9171F50A0C6}"/>
            </a:ext>
          </a:extLst>
        </xdr:cNvPr>
        <xdr:cNvSpPr txBox="1"/>
      </xdr:nvSpPr>
      <xdr:spPr>
        <a:xfrm>
          <a:off x="18421427" y="14421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3" name="正方形/長方形 532">
          <a:extLst>
            <a:ext uri="{FF2B5EF4-FFF2-40B4-BE49-F238E27FC236}">
              <a16:creationId xmlns:a16="http://schemas.microsoft.com/office/drawing/2014/main" id="{DD9512A1-2141-450E-BDB0-6C1CF2FCE6A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4" name="正方形/長方形 533">
          <a:extLst>
            <a:ext uri="{FF2B5EF4-FFF2-40B4-BE49-F238E27FC236}">
              <a16:creationId xmlns:a16="http://schemas.microsoft.com/office/drawing/2014/main" id="{D40E87F1-87F8-45E5-A273-79FD3D4B673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5" name="正方形/長方形 534">
          <a:extLst>
            <a:ext uri="{FF2B5EF4-FFF2-40B4-BE49-F238E27FC236}">
              <a16:creationId xmlns:a16="http://schemas.microsoft.com/office/drawing/2014/main" id="{9317BF16-9DDB-4107-9844-8498A26DC86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6" name="正方形/長方形 535">
          <a:extLst>
            <a:ext uri="{FF2B5EF4-FFF2-40B4-BE49-F238E27FC236}">
              <a16:creationId xmlns:a16="http://schemas.microsoft.com/office/drawing/2014/main" id="{B61C17A0-7538-46FC-A69B-5CF0FD867E8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7" name="正方形/長方形 536">
          <a:extLst>
            <a:ext uri="{FF2B5EF4-FFF2-40B4-BE49-F238E27FC236}">
              <a16:creationId xmlns:a16="http://schemas.microsoft.com/office/drawing/2014/main" id="{293D3D94-D503-4F51-8C4F-00BDC9C1CA0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8" name="正方形/長方形 537">
          <a:extLst>
            <a:ext uri="{FF2B5EF4-FFF2-40B4-BE49-F238E27FC236}">
              <a16:creationId xmlns:a16="http://schemas.microsoft.com/office/drawing/2014/main" id="{D0D4A193-0A25-46E7-B829-6A814DF8BEE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9" name="正方形/長方形 538">
          <a:extLst>
            <a:ext uri="{FF2B5EF4-FFF2-40B4-BE49-F238E27FC236}">
              <a16:creationId xmlns:a16="http://schemas.microsoft.com/office/drawing/2014/main" id="{09A88145-341A-4E24-BCDF-3CC42E239AE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0" name="正方形/長方形 539">
          <a:extLst>
            <a:ext uri="{FF2B5EF4-FFF2-40B4-BE49-F238E27FC236}">
              <a16:creationId xmlns:a16="http://schemas.microsoft.com/office/drawing/2014/main" id="{906B2AA8-0B9D-493B-9C7D-5BB65CA229B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1" name="テキスト ボックス 540">
          <a:extLst>
            <a:ext uri="{FF2B5EF4-FFF2-40B4-BE49-F238E27FC236}">
              <a16:creationId xmlns:a16="http://schemas.microsoft.com/office/drawing/2014/main" id="{21B1DFB8-CAE0-42DF-859C-369A3914598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2" name="直線コネクタ 541">
          <a:extLst>
            <a:ext uri="{FF2B5EF4-FFF2-40B4-BE49-F238E27FC236}">
              <a16:creationId xmlns:a16="http://schemas.microsoft.com/office/drawing/2014/main" id="{E1FF88C9-61CF-40D5-8B40-69C7F7FF692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3" name="テキスト ボックス 542">
          <a:extLst>
            <a:ext uri="{FF2B5EF4-FFF2-40B4-BE49-F238E27FC236}">
              <a16:creationId xmlns:a16="http://schemas.microsoft.com/office/drawing/2014/main" id="{A01C77E7-6E63-4455-96E6-C2F8EDE2F16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44" name="直線コネクタ 543">
          <a:extLst>
            <a:ext uri="{FF2B5EF4-FFF2-40B4-BE49-F238E27FC236}">
              <a16:creationId xmlns:a16="http://schemas.microsoft.com/office/drawing/2014/main" id="{904E6BB6-BBCF-4682-AE18-595EDD7AD31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45" name="テキスト ボックス 544">
          <a:extLst>
            <a:ext uri="{FF2B5EF4-FFF2-40B4-BE49-F238E27FC236}">
              <a16:creationId xmlns:a16="http://schemas.microsoft.com/office/drawing/2014/main" id="{0AC50256-3FA9-4D49-85F6-67CA1F16F72E}"/>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6" name="直線コネクタ 545">
          <a:extLst>
            <a:ext uri="{FF2B5EF4-FFF2-40B4-BE49-F238E27FC236}">
              <a16:creationId xmlns:a16="http://schemas.microsoft.com/office/drawing/2014/main" id="{6059BED3-499D-4F3A-AFC8-45D14F1E3A2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47" name="テキスト ボックス 546">
          <a:extLst>
            <a:ext uri="{FF2B5EF4-FFF2-40B4-BE49-F238E27FC236}">
              <a16:creationId xmlns:a16="http://schemas.microsoft.com/office/drawing/2014/main" id="{C3954948-564D-4A15-A235-B3A99590E506}"/>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48" name="直線コネクタ 547">
          <a:extLst>
            <a:ext uri="{FF2B5EF4-FFF2-40B4-BE49-F238E27FC236}">
              <a16:creationId xmlns:a16="http://schemas.microsoft.com/office/drawing/2014/main" id="{27940959-3E05-42AE-A1C4-C74CC011D38C}"/>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49" name="テキスト ボックス 548">
          <a:extLst>
            <a:ext uri="{FF2B5EF4-FFF2-40B4-BE49-F238E27FC236}">
              <a16:creationId xmlns:a16="http://schemas.microsoft.com/office/drawing/2014/main" id="{DDE0D216-BF52-4B5D-96A3-3BCCE890254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0" name="直線コネクタ 549">
          <a:extLst>
            <a:ext uri="{FF2B5EF4-FFF2-40B4-BE49-F238E27FC236}">
              <a16:creationId xmlns:a16="http://schemas.microsoft.com/office/drawing/2014/main" id="{B83BC106-6C41-4614-B4BE-000D7D24C4DF}"/>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1" name="テキスト ボックス 550">
          <a:extLst>
            <a:ext uri="{FF2B5EF4-FFF2-40B4-BE49-F238E27FC236}">
              <a16:creationId xmlns:a16="http://schemas.microsoft.com/office/drawing/2014/main" id="{95D921E8-F91E-4547-8412-C5E40BB73AE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2" name="直線コネクタ 551">
          <a:extLst>
            <a:ext uri="{FF2B5EF4-FFF2-40B4-BE49-F238E27FC236}">
              <a16:creationId xmlns:a16="http://schemas.microsoft.com/office/drawing/2014/main" id="{C0131C61-6F79-4ABC-B2C5-3C9886D876C8}"/>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3" name="テキスト ボックス 552">
          <a:extLst>
            <a:ext uri="{FF2B5EF4-FFF2-40B4-BE49-F238E27FC236}">
              <a16:creationId xmlns:a16="http://schemas.microsoft.com/office/drawing/2014/main" id="{5AA412C7-FBF7-4EDB-A8EC-BF00DC7DCD3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4" name="直線コネクタ 553">
          <a:extLst>
            <a:ext uri="{FF2B5EF4-FFF2-40B4-BE49-F238E27FC236}">
              <a16:creationId xmlns:a16="http://schemas.microsoft.com/office/drawing/2014/main" id="{F2806D8A-3F6F-4BF0-BB68-4D7CEC4518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55" name="テキスト ボックス 554">
          <a:extLst>
            <a:ext uri="{FF2B5EF4-FFF2-40B4-BE49-F238E27FC236}">
              <a16:creationId xmlns:a16="http://schemas.microsoft.com/office/drawing/2014/main" id="{609793C3-DA69-452A-A0F8-EA3B6B113DC1}"/>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6" name="直線コネクタ 555">
          <a:extLst>
            <a:ext uri="{FF2B5EF4-FFF2-40B4-BE49-F238E27FC236}">
              <a16:creationId xmlns:a16="http://schemas.microsoft.com/office/drawing/2014/main" id="{2D785FCE-DB75-4DB4-9EA7-7B6151BC5F5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7" name="【庁舎】&#10;有形固定資産減価償却率グラフ枠">
          <a:extLst>
            <a:ext uri="{FF2B5EF4-FFF2-40B4-BE49-F238E27FC236}">
              <a16:creationId xmlns:a16="http://schemas.microsoft.com/office/drawing/2014/main" id="{55AD48E6-5102-4BDA-ADC8-87EC0943A78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27214</xdr:rowOff>
    </xdr:to>
    <xdr:cxnSp macro="">
      <xdr:nvCxnSpPr>
        <xdr:cNvPr id="558" name="直線コネクタ 557">
          <a:extLst>
            <a:ext uri="{FF2B5EF4-FFF2-40B4-BE49-F238E27FC236}">
              <a16:creationId xmlns:a16="http://schemas.microsoft.com/office/drawing/2014/main" id="{22443104-0329-48E4-A6A8-E77D9B22341D}"/>
            </a:ext>
          </a:extLst>
        </xdr:cNvPr>
        <xdr:cNvCxnSpPr/>
      </xdr:nvCxnSpPr>
      <xdr:spPr>
        <a:xfrm flipV="1">
          <a:off x="16318864" y="17124862"/>
          <a:ext cx="0" cy="159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559" name="【庁舎】&#10;有形固定資産減価償却率最小値テキスト">
          <a:extLst>
            <a:ext uri="{FF2B5EF4-FFF2-40B4-BE49-F238E27FC236}">
              <a16:creationId xmlns:a16="http://schemas.microsoft.com/office/drawing/2014/main" id="{AB338C77-329B-4798-87ED-344B31174E97}"/>
            </a:ext>
          </a:extLst>
        </xdr:cNvPr>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560" name="直線コネクタ 559">
          <a:extLst>
            <a:ext uri="{FF2B5EF4-FFF2-40B4-BE49-F238E27FC236}">
              <a16:creationId xmlns:a16="http://schemas.microsoft.com/office/drawing/2014/main" id="{7FC4227E-602F-4E46-8EF4-2D9952658A9B}"/>
            </a:ext>
          </a:extLst>
        </xdr:cNvPr>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561" name="【庁舎】&#10;有形固定資産減価償却率最大値テキスト">
          <a:extLst>
            <a:ext uri="{FF2B5EF4-FFF2-40B4-BE49-F238E27FC236}">
              <a16:creationId xmlns:a16="http://schemas.microsoft.com/office/drawing/2014/main" id="{2F3ECFF4-D505-4A3E-8306-C4CAFFBAABEA}"/>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562" name="直線コネクタ 561">
          <a:extLst>
            <a:ext uri="{FF2B5EF4-FFF2-40B4-BE49-F238E27FC236}">
              <a16:creationId xmlns:a16="http://schemas.microsoft.com/office/drawing/2014/main" id="{4FFAD3A0-311D-4A7F-B39F-35C9C71D7AAE}"/>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149514</xdr:rowOff>
    </xdr:from>
    <xdr:ext cx="405111" cy="259045"/>
    <xdr:sp macro="" textlink="">
      <xdr:nvSpPr>
        <xdr:cNvPr id="563" name="【庁舎】&#10;有形固定資産減価償却率平均値テキスト">
          <a:extLst>
            <a:ext uri="{FF2B5EF4-FFF2-40B4-BE49-F238E27FC236}">
              <a16:creationId xmlns:a16="http://schemas.microsoft.com/office/drawing/2014/main" id="{F1151989-B94C-4741-8E61-A9F720D555B2}"/>
            </a:ext>
          </a:extLst>
        </xdr:cNvPr>
        <xdr:cNvSpPr txBox="1"/>
      </xdr:nvSpPr>
      <xdr:spPr>
        <a:xfrm>
          <a:off x="16357600" y="17808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126637</xdr:rowOff>
    </xdr:from>
    <xdr:to>
      <xdr:col>85</xdr:col>
      <xdr:colOff>177800</xdr:colOff>
      <xdr:row>105</xdr:row>
      <xdr:rowOff>56787</xdr:rowOff>
    </xdr:to>
    <xdr:sp macro="" textlink="">
      <xdr:nvSpPr>
        <xdr:cNvPr id="564" name="フローチャート: 判断 563">
          <a:extLst>
            <a:ext uri="{FF2B5EF4-FFF2-40B4-BE49-F238E27FC236}">
              <a16:creationId xmlns:a16="http://schemas.microsoft.com/office/drawing/2014/main" id="{4E447D7A-8C46-4080-8CA3-2B45572B7972}"/>
            </a:ext>
          </a:extLst>
        </xdr:cNvPr>
        <xdr:cNvSpPr/>
      </xdr:nvSpPr>
      <xdr:spPr>
        <a:xfrm>
          <a:off x="16268700" y="179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565" name="フローチャート: 判断 564">
          <a:extLst>
            <a:ext uri="{FF2B5EF4-FFF2-40B4-BE49-F238E27FC236}">
              <a16:creationId xmlns:a16="http://schemas.microsoft.com/office/drawing/2014/main" id="{AAA70AE2-0130-4169-AAA0-F3942A95ED84}"/>
            </a:ext>
          </a:extLst>
        </xdr:cNvPr>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9071</xdr:rowOff>
    </xdr:from>
    <xdr:to>
      <xdr:col>76</xdr:col>
      <xdr:colOff>165100</xdr:colOff>
      <xdr:row>105</xdr:row>
      <xdr:rowOff>110671</xdr:rowOff>
    </xdr:to>
    <xdr:sp macro="" textlink="">
      <xdr:nvSpPr>
        <xdr:cNvPr id="566" name="フローチャート: 判断 565">
          <a:extLst>
            <a:ext uri="{FF2B5EF4-FFF2-40B4-BE49-F238E27FC236}">
              <a16:creationId xmlns:a16="http://schemas.microsoft.com/office/drawing/2014/main" id="{EAD4EB44-C687-4156-8F3C-F80A4C23CA73}"/>
            </a:ext>
          </a:extLst>
        </xdr:cNvPr>
        <xdr:cNvSpPr/>
      </xdr:nvSpPr>
      <xdr:spPr>
        <a:xfrm>
          <a:off x="14541500" y="180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7438</xdr:rowOff>
    </xdr:from>
    <xdr:to>
      <xdr:col>72</xdr:col>
      <xdr:colOff>38100</xdr:colOff>
      <xdr:row>105</xdr:row>
      <xdr:rowOff>109038</xdr:rowOff>
    </xdr:to>
    <xdr:sp macro="" textlink="">
      <xdr:nvSpPr>
        <xdr:cNvPr id="567" name="フローチャート: 判断 566">
          <a:extLst>
            <a:ext uri="{FF2B5EF4-FFF2-40B4-BE49-F238E27FC236}">
              <a16:creationId xmlns:a16="http://schemas.microsoft.com/office/drawing/2014/main" id="{C02EC370-FFCD-45F2-B8B4-4DD6C625B554}"/>
            </a:ext>
          </a:extLst>
        </xdr:cNvPr>
        <xdr:cNvSpPr/>
      </xdr:nvSpPr>
      <xdr:spPr>
        <a:xfrm>
          <a:off x="1365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41729</xdr:rowOff>
    </xdr:from>
    <xdr:to>
      <xdr:col>67</xdr:col>
      <xdr:colOff>101600</xdr:colOff>
      <xdr:row>105</xdr:row>
      <xdr:rowOff>143329</xdr:rowOff>
    </xdr:to>
    <xdr:sp macro="" textlink="">
      <xdr:nvSpPr>
        <xdr:cNvPr id="568" name="フローチャート: 判断 567">
          <a:extLst>
            <a:ext uri="{FF2B5EF4-FFF2-40B4-BE49-F238E27FC236}">
              <a16:creationId xmlns:a16="http://schemas.microsoft.com/office/drawing/2014/main" id="{3F183DFA-7C44-452A-9DEC-B253098AC7CE}"/>
            </a:ext>
          </a:extLst>
        </xdr:cNvPr>
        <xdr:cNvSpPr/>
      </xdr:nvSpPr>
      <xdr:spPr>
        <a:xfrm>
          <a:off x="12763500" y="1804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9" name="テキスト ボックス 568">
          <a:extLst>
            <a:ext uri="{FF2B5EF4-FFF2-40B4-BE49-F238E27FC236}">
              <a16:creationId xmlns:a16="http://schemas.microsoft.com/office/drawing/2014/main" id="{73B87466-AB44-48AE-9C04-098973ECAC5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0" name="テキスト ボックス 569">
          <a:extLst>
            <a:ext uri="{FF2B5EF4-FFF2-40B4-BE49-F238E27FC236}">
              <a16:creationId xmlns:a16="http://schemas.microsoft.com/office/drawing/2014/main" id="{00A8E31F-7AC5-481A-88DD-81990F89D46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1" name="テキスト ボックス 570">
          <a:extLst>
            <a:ext uri="{FF2B5EF4-FFF2-40B4-BE49-F238E27FC236}">
              <a16:creationId xmlns:a16="http://schemas.microsoft.com/office/drawing/2014/main" id="{E75FC320-C15C-4CEF-A3EE-DBBE622D1C7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2" name="テキスト ボックス 571">
          <a:extLst>
            <a:ext uri="{FF2B5EF4-FFF2-40B4-BE49-F238E27FC236}">
              <a16:creationId xmlns:a16="http://schemas.microsoft.com/office/drawing/2014/main" id="{56D384AB-4398-46EC-A760-FDB65C0899E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3" name="テキスト ボックス 572">
          <a:extLst>
            <a:ext uri="{FF2B5EF4-FFF2-40B4-BE49-F238E27FC236}">
              <a16:creationId xmlns:a16="http://schemas.microsoft.com/office/drawing/2014/main" id="{7EC4D604-6EEF-46BF-8F6E-BD3E67FC6A8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160927</xdr:rowOff>
    </xdr:from>
    <xdr:to>
      <xdr:col>85</xdr:col>
      <xdr:colOff>177800</xdr:colOff>
      <xdr:row>108</xdr:row>
      <xdr:rowOff>91077</xdr:rowOff>
    </xdr:to>
    <xdr:sp macro="" textlink="">
      <xdr:nvSpPr>
        <xdr:cNvPr id="574" name="楕円 573">
          <a:extLst>
            <a:ext uri="{FF2B5EF4-FFF2-40B4-BE49-F238E27FC236}">
              <a16:creationId xmlns:a16="http://schemas.microsoft.com/office/drawing/2014/main" id="{C8AB4B3D-46F2-488A-AA70-12BE2DC4E6D8}"/>
            </a:ext>
          </a:extLst>
        </xdr:cNvPr>
        <xdr:cNvSpPr/>
      </xdr:nvSpPr>
      <xdr:spPr>
        <a:xfrm>
          <a:off x="16268700" y="1850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139354</xdr:rowOff>
    </xdr:from>
    <xdr:ext cx="405111" cy="259045"/>
    <xdr:sp macro="" textlink="">
      <xdr:nvSpPr>
        <xdr:cNvPr id="575" name="【庁舎】&#10;有形固定資産減価償却率該当値テキスト">
          <a:extLst>
            <a:ext uri="{FF2B5EF4-FFF2-40B4-BE49-F238E27FC236}">
              <a16:creationId xmlns:a16="http://schemas.microsoft.com/office/drawing/2014/main" id="{8F6BFCC0-7EB3-435F-A7D1-A0097B9B08AC}"/>
            </a:ext>
          </a:extLst>
        </xdr:cNvPr>
        <xdr:cNvSpPr txBox="1"/>
      </xdr:nvSpPr>
      <xdr:spPr>
        <a:xfrm>
          <a:off x="16357600" y="1848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149498</xdr:rowOff>
    </xdr:from>
    <xdr:to>
      <xdr:col>81</xdr:col>
      <xdr:colOff>101600</xdr:colOff>
      <xdr:row>108</xdr:row>
      <xdr:rowOff>79648</xdr:rowOff>
    </xdr:to>
    <xdr:sp macro="" textlink="">
      <xdr:nvSpPr>
        <xdr:cNvPr id="576" name="楕円 575">
          <a:extLst>
            <a:ext uri="{FF2B5EF4-FFF2-40B4-BE49-F238E27FC236}">
              <a16:creationId xmlns:a16="http://schemas.microsoft.com/office/drawing/2014/main" id="{9A3794DD-AC39-4D25-BA41-A0AF99B7117D}"/>
            </a:ext>
          </a:extLst>
        </xdr:cNvPr>
        <xdr:cNvSpPr/>
      </xdr:nvSpPr>
      <xdr:spPr>
        <a:xfrm>
          <a:off x="15430500" y="1849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28848</xdr:rowOff>
    </xdr:from>
    <xdr:to>
      <xdr:col>85</xdr:col>
      <xdr:colOff>127000</xdr:colOff>
      <xdr:row>108</xdr:row>
      <xdr:rowOff>40277</xdr:rowOff>
    </xdr:to>
    <xdr:cxnSp macro="">
      <xdr:nvCxnSpPr>
        <xdr:cNvPr id="577" name="直線コネクタ 576">
          <a:extLst>
            <a:ext uri="{FF2B5EF4-FFF2-40B4-BE49-F238E27FC236}">
              <a16:creationId xmlns:a16="http://schemas.microsoft.com/office/drawing/2014/main" id="{40BF60C9-8C9C-4856-8193-CD6AE4360B0B}"/>
            </a:ext>
          </a:extLst>
        </xdr:cNvPr>
        <xdr:cNvCxnSpPr/>
      </xdr:nvCxnSpPr>
      <xdr:spPr>
        <a:xfrm>
          <a:off x="15481300" y="18545448"/>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12337</xdr:rowOff>
    </xdr:from>
    <xdr:to>
      <xdr:col>76</xdr:col>
      <xdr:colOff>165100</xdr:colOff>
      <xdr:row>107</xdr:row>
      <xdr:rowOff>113937</xdr:rowOff>
    </xdr:to>
    <xdr:sp macro="" textlink="">
      <xdr:nvSpPr>
        <xdr:cNvPr id="578" name="楕円 577">
          <a:extLst>
            <a:ext uri="{FF2B5EF4-FFF2-40B4-BE49-F238E27FC236}">
              <a16:creationId xmlns:a16="http://schemas.microsoft.com/office/drawing/2014/main" id="{0D67CC11-5FC8-4792-9F0B-FE3574051329}"/>
            </a:ext>
          </a:extLst>
        </xdr:cNvPr>
        <xdr:cNvSpPr/>
      </xdr:nvSpPr>
      <xdr:spPr>
        <a:xfrm>
          <a:off x="14541500" y="1835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63137</xdr:rowOff>
    </xdr:from>
    <xdr:to>
      <xdr:col>81</xdr:col>
      <xdr:colOff>50800</xdr:colOff>
      <xdr:row>108</xdr:row>
      <xdr:rowOff>28848</xdr:rowOff>
    </xdr:to>
    <xdr:cxnSp macro="">
      <xdr:nvCxnSpPr>
        <xdr:cNvPr id="579" name="直線コネクタ 578">
          <a:extLst>
            <a:ext uri="{FF2B5EF4-FFF2-40B4-BE49-F238E27FC236}">
              <a16:creationId xmlns:a16="http://schemas.microsoft.com/office/drawing/2014/main" id="{36D67604-A084-4655-A461-C7A5672CF463}"/>
            </a:ext>
          </a:extLst>
        </xdr:cNvPr>
        <xdr:cNvCxnSpPr/>
      </xdr:nvCxnSpPr>
      <xdr:spPr>
        <a:xfrm>
          <a:off x="14592300" y="18408287"/>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2539</xdr:rowOff>
    </xdr:from>
    <xdr:to>
      <xdr:col>72</xdr:col>
      <xdr:colOff>38100</xdr:colOff>
      <xdr:row>107</xdr:row>
      <xdr:rowOff>104139</xdr:rowOff>
    </xdr:to>
    <xdr:sp macro="" textlink="">
      <xdr:nvSpPr>
        <xdr:cNvPr id="580" name="楕円 579">
          <a:extLst>
            <a:ext uri="{FF2B5EF4-FFF2-40B4-BE49-F238E27FC236}">
              <a16:creationId xmlns:a16="http://schemas.microsoft.com/office/drawing/2014/main" id="{E2D0C93E-F807-45D4-9DF5-65759D4D5B56}"/>
            </a:ext>
          </a:extLst>
        </xdr:cNvPr>
        <xdr:cNvSpPr/>
      </xdr:nvSpPr>
      <xdr:spPr>
        <a:xfrm>
          <a:off x="13652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53339</xdr:rowOff>
    </xdr:from>
    <xdr:to>
      <xdr:col>76</xdr:col>
      <xdr:colOff>114300</xdr:colOff>
      <xdr:row>107</xdr:row>
      <xdr:rowOff>63137</xdr:rowOff>
    </xdr:to>
    <xdr:cxnSp macro="">
      <xdr:nvCxnSpPr>
        <xdr:cNvPr id="581" name="直線コネクタ 580">
          <a:extLst>
            <a:ext uri="{FF2B5EF4-FFF2-40B4-BE49-F238E27FC236}">
              <a16:creationId xmlns:a16="http://schemas.microsoft.com/office/drawing/2014/main" id="{B24DD2AF-9784-494D-9ECF-7D5A7CF38272}"/>
            </a:ext>
          </a:extLst>
        </xdr:cNvPr>
        <xdr:cNvCxnSpPr/>
      </xdr:nvCxnSpPr>
      <xdr:spPr>
        <a:xfrm>
          <a:off x="13703300" y="18398489"/>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160927</xdr:rowOff>
    </xdr:from>
    <xdr:to>
      <xdr:col>67</xdr:col>
      <xdr:colOff>101600</xdr:colOff>
      <xdr:row>107</xdr:row>
      <xdr:rowOff>91077</xdr:rowOff>
    </xdr:to>
    <xdr:sp macro="" textlink="">
      <xdr:nvSpPr>
        <xdr:cNvPr id="582" name="楕円 581">
          <a:extLst>
            <a:ext uri="{FF2B5EF4-FFF2-40B4-BE49-F238E27FC236}">
              <a16:creationId xmlns:a16="http://schemas.microsoft.com/office/drawing/2014/main" id="{D65CF6E7-D8F6-4F06-A623-F7ED874F8E8A}"/>
            </a:ext>
          </a:extLst>
        </xdr:cNvPr>
        <xdr:cNvSpPr/>
      </xdr:nvSpPr>
      <xdr:spPr>
        <a:xfrm>
          <a:off x="12763500" y="1833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40277</xdr:rowOff>
    </xdr:from>
    <xdr:to>
      <xdr:col>71</xdr:col>
      <xdr:colOff>177800</xdr:colOff>
      <xdr:row>107</xdr:row>
      <xdr:rowOff>53339</xdr:rowOff>
    </xdr:to>
    <xdr:cxnSp macro="">
      <xdr:nvCxnSpPr>
        <xdr:cNvPr id="583" name="直線コネクタ 582">
          <a:extLst>
            <a:ext uri="{FF2B5EF4-FFF2-40B4-BE49-F238E27FC236}">
              <a16:creationId xmlns:a16="http://schemas.microsoft.com/office/drawing/2014/main" id="{8683C6F0-58C8-4793-9783-67466735A365}"/>
            </a:ext>
          </a:extLst>
        </xdr:cNvPr>
        <xdr:cNvCxnSpPr/>
      </xdr:nvCxnSpPr>
      <xdr:spPr>
        <a:xfrm>
          <a:off x="12814300" y="18385427"/>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74947</xdr:rowOff>
    </xdr:from>
    <xdr:ext cx="405111" cy="259045"/>
    <xdr:sp macro="" textlink="">
      <xdr:nvSpPr>
        <xdr:cNvPr id="584" name="n_1aveValue【庁舎】&#10;有形固定資産減価償却率">
          <a:extLst>
            <a:ext uri="{FF2B5EF4-FFF2-40B4-BE49-F238E27FC236}">
              <a16:creationId xmlns:a16="http://schemas.microsoft.com/office/drawing/2014/main" id="{B1B74C9A-E657-4542-B9C0-40158974C78D}"/>
            </a:ext>
          </a:extLst>
        </xdr:cNvPr>
        <xdr:cNvSpPr txBox="1"/>
      </xdr:nvSpPr>
      <xdr:spPr>
        <a:xfrm>
          <a:off x="152660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127198</xdr:rowOff>
    </xdr:from>
    <xdr:ext cx="405111" cy="259045"/>
    <xdr:sp macro="" textlink="">
      <xdr:nvSpPr>
        <xdr:cNvPr id="585" name="n_2aveValue【庁舎】&#10;有形固定資産減価償却率">
          <a:extLst>
            <a:ext uri="{FF2B5EF4-FFF2-40B4-BE49-F238E27FC236}">
              <a16:creationId xmlns:a16="http://schemas.microsoft.com/office/drawing/2014/main" id="{5D2953D5-BF8C-42E8-9BA5-E3127B3EE498}"/>
            </a:ext>
          </a:extLst>
        </xdr:cNvPr>
        <xdr:cNvSpPr txBox="1"/>
      </xdr:nvSpPr>
      <xdr:spPr>
        <a:xfrm>
          <a:off x="14389744" y="1778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125565</xdr:rowOff>
    </xdr:from>
    <xdr:ext cx="405111" cy="259045"/>
    <xdr:sp macro="" textlink="">
      <xdr:nvSpPr>
        <xdr:cNvPr id="586" name="n_3aveValue【庁舎】&#10;有形固定資産減価償却率">
          <a:extLst>
            <a:ext uri="{FF2B5EF4-FFF2-40B4-BE49-F238E27FC236}">
              <a16:creationId xmlns:a16="http://schemas.microsoft.com/office/drawing/2014/main" id="{8E93BCD5-80C5-4A8B-941E-9FB8F4EC8AA4}"/>
            </a:ext>
          </a:extLst>
        </xdr:cNvPr>
        <xdr:cNvSpPr txBox="1"/>
      </xdr:nvSpPr>
      <xdr:spPr>
        <a:xfrm>
          <a:off x="13500744" y="177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159856</xdr:rowOff>
    </xdr:from>
    <xdr:ext cx="405111" cy="259045"/>
    <xdr:sp macro="" textlink="">
      <xdr:nvSpPr>
        <xdr:cNvPr id="587" name="n_4aveValue【庁舎】&#10;有形固定資産減価償却率">
          <a:extLst>
            <a:ext uri="{FF2B5EF4-FFF2-40B4-BE49-F238E27FC236}">
              <a16:creationId xmlns:a16="http://schemas.microsoft.com/office/drawing/2014/main" id="{3B7039C1-BAC9-4242-9A06-F8A3D805951D}"/>
            </a:ext>
          </a:extLst>
        </xdr:cNvPr>
        <xdr:cNvSpPr txBox="1"/>
      </xdr:nvSpPr>
      <xdr:spPr>
        <a:xfrm>
          <a:off x="12611744" y="1781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70775</xdr:rowOff>
    </xdr:from>
    <xdr:ext cx="405111" cy="259045"/>
    <xdr:sp macro="" textlink="">
      <xdr:nvSpPr>
        <xdr:cNvPr id="588" name="n_1mainValue【庁舎】&#10;有形固定資産減価償却率">
          <a:extLst>
            <a:ext uri="{FF2B5EF4-FFF2-40B4-BE49-F238E27FC236}">
              <a16:creationId xmlns:a16="http://schemas.microsoft.com/office/drawing/2014/main" id="{E9CD422C-53EA-4F64-8BDF-FD4139421C1D}"/>
            </a:ext>
          </a:extLst>
        </xdr:cNvPr>
        <xdr:cNvSpPr txBox="1"/>
      </xdr:nvSpPr>
      <xdr:spPr>
        <a:xfrm>
          <a:off x="15266044" y="18587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105064</xdr:rowOff>
    </xdr:from>
    <xdr:ext cx="405111" cy="259045"/>
    <xdr:sp macro="" textlink="">
      <xdr:nvSpPr>
        <xdr:cNvPr id="589" name="n_2mainValue【庁舎】&#10;有形固定資産減価償却率">
          <a:extLst>
            <a:ext uri="{FF2B5EF4-FFF2-40B4-BE49-F238E27FC236}">
              <a16:creationId xmlns:a16="http://schemas.microsoft.com/office/drawing/2014/main" id="{2C43DFC2-2EAC-45E2-9D0C-DBDFE5DEA372}"/>
            </a:ext>
          </a:extLst>
        </xdr:cNvPr>
        <xdr:cNvSpPr txBox="1"/>
      </xdr:nvSpPr>
      <xdr:spPr>
        <a:xfrm>
          <a:off x="14389744" y="1845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95266</xdr:rowOff>
    </xdr:from>
    <xdr:ext cx="405111" cy="259045"/>
    <xdr:sp macro="" textlink="">
      <xdr:nvSpPr>
        <xdr:cNvPr id="590" name="n_3mainValue【庁舎】&#10;有形固定資産減価償却率">
          <a:extLst>
            <a:ext uri="{FF2B5EF4-FFF2-40B4-BE49-F238E27FC236}">
              <a16:creationId xmlns:a16="http://schemas.microsoft.com/office/drawing/2014/main" id="{212656E9-76A2-4738-BA98-2A4E3BA5C355}"/>
            </a:ext>
          </a:extLst>
        </xdr:cNvPr>
        <xdr:cNvSpPr txBox="1"/>
      </xdr:nvSpPr>
      <xdr:spPr>
        <a:xfrm>
          <a:off x="13500744" y="1844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82204</xdr:rowOff>
    </xdr:from>
    <xdr:ext cx="405111" cy="259045"/>
    <xdr:sp macro="" textlink="">
      <xdr:nvSpPr>
        <xdr:cNvPr id="591" name="n_4mainValue【庁舎】&#10;有形固定資産減価償却率">
          <a:extLst>
            <a:ext uri="{FF2B5EF4-FFF2-40B4-BE49-F238E27FC236}">
              <a16:creationId xmlns:a16="http://schemas.microsoft.com/office/drawing/2014/main" id="{77A496C8-2571-48BD-B047-DCF3A8BF9928}"/>
            </a:ext>
          </a:extLst>
        </xdr:cNvPr>
        <xdr:cNvSpPr txBox="1"/>
      </xdr:nvSpPr>
      <xdr:spPr>
        <a:xfrm>
          <a:off x="12611744" y="1842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2" name="正方形/長方形 591">
          <a:extLst>
            <a:ext uri="{FF2B5EF4-FFF2-40B4-BE49-F238E27FC236}">
              <a16:creationId xmlns:a16="http://schemas.microsoft.com/office/drawing/2014/main" id="{EEE8DBE5-C99E-43B8-8A84-4E71D7383E8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3" name="正方形/長方形 592">
          <a:extLst>
            <a:ext uri="{FF2B5EF4-FFF2-40B4-BE49-F238E27FC236}">
              <a16:creationId xmlns:a16="http://schemas.microsoft.com/office/drawing/2014/main" id="{FED99B0F-5773-469B-B470-E39795F07C2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4" name="正方形/長方形 593">
          <a:extLst>
            <a:ext uri="{FF2B5EF4-FFF2-40B4-BE49-F238E27FC236}">
              <a16:creationId xmlns:a16="http://schemas.microsoft.com/office/drawing/2014/main" id="{44C5DB59-E867-4BF8-8B41-36E975F4076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5" name="正方形/長方形 594">
          <a:extLst>
            <a:ext uri="{FF2B5EF4-FFF2-40B4-BE49-F238E27FC236}">
              <a16:creationId xmlns:a16="http://schemas.microsoft.com/office/drawing/2014/main" id="{7AECDBBB-47C8-4CDC-AE48-AFFA85188F5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6" name="正方形/長方形 595">
          <a:extLst>
            <a:ext uri="{FF2B5EF4-FFF2-40B4-BE49-F238E27FC236}">
              <a16:creationId xmlns:a16="http://schemas.microsoft.com/office/drawing/2014/main" id="{3839901B-1162-4CA5-B945-4697FD29DE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7" name="正方形/長方形 596">
          <a:extLst>
            <a:ext uri="{FF2B5EF4-FFF2-40B4-BE49-F238E27FC236}">
              <a16:creationId xmlns:a16="http://schemas.microsoft.com/office/drawing/2014/main" id="{EB1EC7D5-6F65-424F-80CE-3E7FA214807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8" name="正方形/長方形 597">
          <a:extLst>
            <a:ext uri="{FF2B5EF4-FFF2-40B4-BE49-F238E27FC236}">
              <a16:creationId xmlns:a16="http://schemas.microsoft.com/office/drawing/2014/main" id="{0267B63F-D632-4D7B-9B9A-ED49652E559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9" name="正方形/長方形 598">
          <a:extLst>
            <a:ext uri="{FF2B5EF4-FFF2-40B4-BE49-F238E27FC236}">
              <a16:creationId xmlns:a16="http://schemas.microsoft.com/office/drawing/2014/main" id="{1F53B8E7-A046-4E0D-A3A3-C38DC5B86F3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0" name="テキスト ボックス 599">
          <a:extLst>
            <a:ext uri="{FF2B5EF4-FFF2-40B4-BE49-F238E27FC236}">
              <a16:creationId xmlns:a16="http://schemas.microsoft.com/office/drawing/2014/main" id="{4692E2B5-F03A-4D92-B8C2-390A3025CC2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1" name="直線コネクタ 600">
          <a:extLst>
            <a:ext uri="{FF2B5EF4-FFF2-40B4-BE49-F238E27FC236}">
              <a16:creationId xmlns:a16="http://schemas.microsoft.com/office/drawing/2014/main" id="{0CFCF7A6-1E54-4F03-8B9A-61C278AF270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2" name="直線コネクタ 601">
          <a:extLst>
            <a:ext uri="{FF2B5EF4-FFF2-40B4-BE49-F238E27FC236}">
              <a16:creationId xmlns:a16="http://schemas.microsoft.com/office/drawing/2014/main" id="{716CC066-453A-44FF-85A3-F46C74D1C646}"/>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3" name="テキスト ボックス 602">
          <a:extLst>
            <a:ext uri="{FF2B5EF4-FFF2-40B4-BE49-F238E27FC236}">
              <a16:creationId xmlns:a16="http://schemas.microsoft.com/office/drawing/2014/main" id="{3B6C6392-79A5-457E-A205-F6C6DF462F49}"/>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4" name="直線コネクタ 603">
          <a:extLst>
            <a:ext uri="{FF2B5EF4-FFF2-40B4-BE49-F238E27FC236}">
              <a16:creationId xmlns:a16="http://schemas.microsoft.com/office/drawing/2014/main" id="{8AB70535-A55E-4E58-BD25-9B0F9EC064FF}"/>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5" name="テキスト ボックス 604">
          <a:extLst>
            <a:ext uri="{FF2B5EF4-FFF2-40B4-BE49-F238E27FC236}">
              <a16:creationId xmlns:a16="http://schemas.microsoft.com/office/drawing/2014/main" id="{7072C096-A618-4129-8D91-ADA53C81D1C4}"/>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6" name="直線コネクタ 605">
          <a:extLst>
            <a:ext uri="{FF2B5EF4-FFF2-40B4-BE49-F238E27FC236}">
              <a16:creationId xmlns:a16="http://schemas.microsoft.com/office/drawing/2014/main" id="{415F7B58-28FC-4D9F-9B6F-6D2FD5B7324A}"/>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07" name="テキスト ボックス 606">
          <a:extLst>
            <a:ext uri="{FF2B5EF4-FFF2-40B4-BE49-F238E27FC236}">
              <a16:creationId xmlns:a16="http://schemas.microsoft.com/office/drawing/2014/main" id="{E1252875-F20C-47E4-B566-14CA449AF9C3}"/>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08" name="直線コネクタ 607">
          <a:extLst>
            <a:ext uri="{FF2B5EF4-FFF2-40B4-BE49-F238E27FC236}">
              <a16:creationId xmlns:a16="http://schemas.microsoft.com/office/drawing/2014/main" id="{23F29FD0-D120-4D8E-9CAE-E7AC64CD927B}"/>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09" name="テキスト ボックス 608">
          <a:extLst>
            <a:ext uri="{FF2B5EF4-FFF2-40B4-BE49-F238E27FC236}">
              <a16:creationId xmlns:a16="http://schemas.microsoft.com/office/drawing/2014/main" id="{D8DEE4C6-6B5A-4D6C-BBB3-9C8853DA76D7}"/>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0" name="直線コネクタ 609">
          <a:extLst>
            <a:ext uri="{FF2B5EF4-FFF2-40B4-BE49-F238E27FC236}">
              <a16:creationId xmlns:a16="http://schemas.microsoft.com/office/drawing/2014/main" id="{BF92B33D-D8DD-48CE-BA7F-793077D452FF}"/>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1" name="テキスト ボックス 610">
          <a:extLst>
            <a:ext uri="{FF2B5EF4-FFF2-40B4-BE49-F238E27FC236}">
              <a16:creationId xmlns:a16="http://schemas.microsoft.com/office/drawing/2014/main" id="{C8EA222E-A93A-4CC0-968F-9D2AE92F9B24}"/>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2" name="直線コネクタ 611">
          <a:extLst>
            <a:ext uri="{FF2B5EF4-FFF2-40B4-BE49-F238E27FC236}">
              <a16:creationId xmlns:a16="http://schemas.microsoft.com/office/drawing/2014/main" id="{AD6AA2FE-2CBB-4545-8807-964042B6845E}"/>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3" name="テキスト ボックス 612">
          <a:extLst>
            <a:ext uri="{FF2B5EF4-FFF2-40B4-BE49-F238E27FC236}">
              <a16:creationId xmlns:a16="http://schemas.microsoft.com/office/drawing/2014/main" id="{7BD23DF2-BE44-4D94-B008-573D52E195ED}"/>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4" name="直線コネクタ 613">
          <a:extLst>
            <a:ext uri="{FF2B5EF4-FFF2-40B4-BE49-F238E27FC236}">
              <a16:creationId xmlns:a16="http://schemas.microsoft.com/office/drawing/2014/main" id="{72914F3E-1535-4D27-BA48-EC0A67CF222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5" name="テキスト ボックス 614">
          <a:extLst>
            <a:ext uri="{FF2B5EF4-FFF2-40B4-BE49-F238E27FC236}">
              <a16:creationId xmlns:a16="http://schemas.microsoft.com/office/drawing/2014/main" id="{EFE395AC-71BF-4D97-BEBA-B80CA87B7DE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6" name="【庁舎】&#10;一人当たり面積グラフ枠">
          <a:extLst>
            <a:ext uri="{FF2B5EF4-FFF2-40B4-BE49-F238E27FC236}">
              <a16:creationId xmlns:a16="http://schemas.microsoft.com/office/drawing/2014/main" id="{CFFAE73E-A869-4A04-9743-FB373FB7F8D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80555</xdr:rowOff>
    </xdr:from>
    <xdr:to>
      <xdr:col>116</xdr:col>
      <xdr:colOff>62864</xdr:colOff>
      <xdr:row>107</xdr:row>
      <xdr:rowOff>152944</xdr:rowOff>
    </xdr:to>
    <xdr:cxnSp macro="">
      <xdr:nvCxnSpPr>
        <xdr:cNvPr id="617" name="直線コネクタ 616">
          <a:extLst>
            <a:ext uri="{FF2B5EF4-FFF2-40B4-BE49-F238E27FC236}">
              <a16:creationId xmlns:a16="http://schemas.microsoft.com/office/drawing/2014/main" id="{2F7E9D60-03F0-49D1-8C69-503BD05EB9D2}"/>
            </a:ext>
          </a:extLst>
        </xdr:cNvPr>
        <xdr:cNvCxnSpPr/>
      </xdr:nvCxnSpPr>
      <xdr:spPr>
        <a:xfrm flipV="1">
          <a:off x="22160864" y="17225555"/>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156771</xdr:rowOff>
    </xdr:from>
    <xdr:ext cx="469744" cy="259045"/>
    <xdr:sp macro="" textlink="">
      <xdr:nvSpPr>
        <xdr:cNvPr id="618" name="【庁舎】&#10;一人当たり面積最小値テキスト">
          <a:extLst>
            <a:ext uri="{FF2B5EF4-FFF2-40B4-BE49-F238E27FC236}">
              <a16:creationId xmlns:a16="http://schemas.microsoft.com/office/drawing/2014/main" id="{26C6A317-89D9-4C95-8847-FB1EE9C03CC5}"/>
            </a:ext>
          </a:extLst>
        </xdr:cNvPr>
        <xdr:cNvSpPr txBox="1"/>
      </xdr:nvSpPr>
      <xdr:spPr>
        <a:xfrm>
          <a:off x="22199600" y="1850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152944</xdr:rowOff>
    </xdr:from>
    <xdr:to>
      <xdr:col>116</xdr:col>
      <xdr:colOff>152400</xdr:colOff>
      <xdr:row>107</xdr:row>
      <xdr:rowOff>152944</xdr:rowOff>
    </xdr:to>
    <xdr:cxnSp macro="">
      <xdr:nvCxnSpPr>
        <xdr:cNvPr id="619" name="直線コネクタ 618">
          <a:extLst>
            <a:ext uri="{FF2B5EF4-FFF2-40B4-BE49-F238E27FC236}">
              <a16:creationId xmlns:a16="http://schemas.microsoft.com/office/drawing/2014/main" id="{0C24C1E3-D8C2-4FD1-BE45-C66FE6B3E215}"/>
            </a:ext>
          </a:extLst>
        </xdr:cNvPr>
        <xdr:cNvCxnSpPr/>
      </xdr:nvCxnSpPr>
      <xdr:spPr>
        <a:xfrm>
          <a:off x="22072600" y="1849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27232</xdr:rowOff>
    </xdr:from>
    <xdr:ext cx="469744" cy="259045"/>
    <xdr:sp macro="" textlink="">
      <xdr:nvSpPr>
        <xdr:cNvPr id="620" name="【庁舎】&#10;一人当たり面積最大値テキスト">
          <a:extLst>
            <a:ext uri="{FF2B5EF4-FFF2-40B4-BE49-F238E27FC236}">
              <a16:creationId xmlns:a16="http://schemas.microsoft.com/office/drawing/2014/main" id="{1226A0DF-EC1B-40D5-B736-B32D270CE449}"/>
            </a:ext>
          </a:extLst>
        </xdr:cNvPr>
        <xdr:cNvSpPr txBox="1"/>
      </xdr:nvSpPr>
      <xdr:spPr>
        <a:xfrm>
          <a:off x="22199600" y="1700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80555</xdr:rowOff>
    </xdr:from>
    <xdr:to>
      <xdr:col>116</xdr:col>
      <xdr:colOff>152400</xdr:colOff>
      <xdr:row>100</xdr:row>
      <xdr:rowOff>80555</xdr:rowOff>
    </xdr:to>
    <xdr:cxnSp macro="">
      <xdr:nvCxnSpPr>
        <xdr:cNvPr id="621" name="直線コネクタ 620">
          <a:extLst>
            <a:ext uri="{FF2B5EF4-FFF2-40B4-BE49-F238E27FC236}">
              <a16:creationId xmlns:a16="http://schemas.microsoft.com/office/drawing/2014/main" id="{B6265981-48F9-4E11-B4C3-6EB4F3C37FC8}"/>
            </a:ext>
          </a:extLst>
        </xdr:cNvPr>
        <xdr:cNvCxnSpPr/>
      </xdr:nvCxnSpPr>
      <xdr:spPr>
        <a:xfrm>
          <a:off x="22072600" y="17225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92364</xdr:rowOff>
    </xdr:from>
    <xdr:ext cx="469744" cy="259045"/>
    <xdr:sp macro="" textlink="">
      <xdr:nvSpPr>
        <xdr:cNvPr id="622" name="【庁舎】&#10;一人当たり面積平均値テキスト">
          <a:extLst>
            <a:ext uri="{FF2B5EF4-FFF2-40B4-BE49-F238E27FC236}">
              <a16:creationId xmlns:a16="http://schemas.microsoft.com/office/drawing/2014/main" id="{89B1BE4B-65E0-4E6D-9C12-F429B3B409E8}"/>
            </a:ext>
          </a:extLst>
        </xdr:cNvPr>
        <xdr:cNvSpPr txBox="1"/>
      </xdr:nvSpPr>
      <xdr:spPr>
        <a:xfrm>
          <a:off x="22199600" y="17923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623" name="フローチャート: 判断 622">
          <a:extLst>
            <a:ext uri="{FF2B5EF4-FFF2-40B4-BE49-F238E27FC236}">
              <a16:creationId xmlns:a16="http://schemas.microsoft.com/office/drawing/2014/main" id="{0E841AE7-DA86-4318-BC78-1F129436102C}"/>
            </a:ext>
          </a:extLst>
        </xdr:cNvPr>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57513</xdr:rowOff>
    </xdr:from>
    <xdr:to>
      <xdr:col>112</xdr:col>
      <xdr:colOff>38100</xdr:colOff>
      <xdr:row>105</xdr:row>
      <xdr:rowOff>159113</xdr:rowOff>
    </xdr:to>
    <xdr:sp macro="" textlink="">
      <xdr:nvSpPr>
        <xdr:cNvPr id="624" name="フローチャート: 判断 623">
          <a:extLst>
            <a:ext uri="{FF2B5EF4-FFF2-40B4-BE49-F238E27FC236}">
              <a16:creationId xmlns:a16="http://schemas.microsoft.com/office/drawing/2014/main" id="{05EA1A18-8AAB-492E-9CC9-A3F866721BF0}"/>
            </a:ext>
          </a:extLst>
        </xdr:cNvPr>
        <xdr:cNvSpPr/>
      </xdr:nvSpPr>
      <xdr:spPr>
        <a:xfrm>
          <a:off x="21272500" y="180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60234</xdr:rowOff>
    </xdr:from>
    <xdr:to>
      <xdr:col>107</xdr:col>
      <xdr:colOff>101600</xdr:colOff>
      <xdr:row>106</xdr:row>
      <xdr:rowOff>161834</xdr:rowOff>
    </xdr:to>
    <xdr:sp macro="" textlink="">
      <xdr:nvSpPr>
        <xdr:cNvPr id="625" name="フローチャート: 判断 624">
          <a:extLst>
            <a:ext uri="{FF2B5EF4-FFF2-40B4-BE49-F238E27FC236}">
              <a16:creationId xmlns:a16="http://schemas.microsoft.com/office/drawing/2014/main" id="{6DC170B0-234C-4751-8152-FA28F169BB55}"/>
            </a:ext>
          </a:extLst>
        </xdr:cNvPr>
        <xdr:cNvSpPr/>
      </xdr:nvSpPr>
      <xdr:spPr>
        <a:xfrm>
          <a:off x="20383500" y="1823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61323</xdr:rowOff>
    </xdr:from>
    <xdr:to>
      <xdr:col>102</xdr:col>
      <xdr:colOff>165100</xdr:colOff>
      <xdr:row>106</xdr:row>
      <xdr:rowOff>162923</xdr:rowOff>
    </xdr:to>
    <xdr:sp macro="" textlink="">
      <xdr:nvSpPr>
        <xdr:cNvPr id="626" name="フローチャート: 判断 625">
          <a:extLst>
            <a:ext uri="{FF2B5EF4-FFF2-40B4-BE49-F238E27FC236}">
              <a16:creationId xmlns:a16="http://schemas.microsoft.com/office/drawing/2014/main" id="{E1D60359-7551-4F58-9664-3C54AA5F6263}"/>
            </a:ext>
          </a:extLst>
        </xdr:cNvPr>
        <xdr:cNvSpPr/>
      </xdr:nvSpPr>
      <xdr:spPr>
        <a:xfrm>
          <a:off x="19494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91802</xdr:rowOff>
    </xdr:from>
    <xdr:to>
      <xdr:col>98</xdr:col>
      <xdr:colOff>38100</xdr:colOff>
      <xdr:row>107</xdr:row>
      <xdr:rowOff>21952</xdr:rowOff>
    </xdr:to>
    <xdr:sp macro="" textlink="">
      <xdr:nvSpPr>
        <xdr:cNvPr id="627" name="フローチャート: 判断 626">
          <a:extLst>
            <a:ext uri="{FF2B5EF4-FFF2-40B4-BE49-F238E27FC236}">
              <a16:creationId xmlns:a16="http://schemas.microsoft.com/office/drawing/2014/main" id="{1F24E989-FEB6-4B33-AF00-DF43A20B45A7}"/>
            </a:ext>
          </a:extLst>
        </xdr:cNvPr>
        <xdr:cNvSpPr/>
      </xdr:nvSpPr>
      <xdr:spPr>
        <a:xfrm>
          <a:off x="18605500" y="1826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8" name="テキスト ボックス 627">
          <a:extLst>
            <a:ext uri="{FF2B5EF4-FFF2-40B4-BE49-F238E27FC236}">
              <a16:creationId xmlns:a16="http://schemas.microsoft.com/office/drawing/2014/main" id="{9585977E-D31B-40E3-8A2D-03F87A20D68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id="{11B9C792-30AB-4B0B-ADBE-0D484ACAFE3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7C2AC2B0-7B7F-4E37-B628-CD4C89E486E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1EA38491-4766-48CD-8FF0-38B5386D167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5FE5F331-CC9F-4043-AE12-6027A6E587E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47716</xdr:rowOff>
    </xdr:from>
    <xdr:to>
      <xdr:col>116</xdr:col>
      <xdr:colOff>114300</xdr:colOff>
      <xdr:row>107</xdr:row>
      <xdr:rowOff>149316</xdr:rowOff>
    </xdr:to>
    <xdr:sp macro="" textlink="">
      <xdr:nvSpPr>
        <xdr:cNvPr id="633" name="楕円 632">
          <a:extLst>
            <a:ext uri="{FF2B5EF4-FFF2-40B4-BE49-F238E27FC236}">
              <a16:creationId xmlns:a16="http://schemas.microsoft.com/office/drawing/2014/main" id="{A701150D-DCDC-4BB4-8937-8CFF5CA5FE20}"/>
            </a:ext>
          </a:extLst>
        </xdr:cNvPr>
        <xdr:cNvSpPr/>
      </xdr:nvSpPr>
      <xdr:spPr>
        <a:xfrm>
          <a:off x="22110700" y="1839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134093</xdr:rowOff>
    </xdr:from>
    <xdr:ext cx="469744" cy="259045"/>
    <xdr:sp macro="" textlink="">
      <xdr:nvSpPr>
        <xdr:cNvPr id="634" name="【庁舎】&#10;一人当たり面積該当値テキスト">
          <a:extLst>
            <a:ext uri="{FF2B5EF4-FFF2-40B4-BE49-F238E27FC236}">
              <a16:creationId xmlns:a16="http://schemas.microsoft.com/office/drawing/2014/main" id="{38A40AA6-2C23-4EAC-BA34-95C3F23D474F}"/>
            </a:ext>
          </a:extLst>
        </xdr:cNvPr>
        <xdr:cNvSpPr txBox="1"/>
      </xdr:nvSpPr>
      <xdr:spPr>
        <a:xfrm>
          <a:off x="22199600" y="1830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60779</xdr:rowOff>
    </xdr:from>
    <xdr:to>
      <xdr:col>112</xdr:col>
      <xdr:colOff>38100</xdr:colOff>
      <xdr:row>107</xdr:row>
      <xdr:rowOff>162379</xdr:rowOff>
    </xdr:to>
    <xdr:sp macro="" textlink="">
      <xdr:nvSpPr>
        <xdr:cNvPr id="635" name="楕円 634">
          <a:extLst>
            <a:ext uri="{FF2B5EF4-FFF2-40B4-BE49-F238E27FC236}">
              <a16:creationId xmlns:a16="http://schemas.microsoft.com/office/drawing/2014/main" id="{F958BB5C-D358-4E8C-8ABD-0377639C2FCD}"/>
            </a:ext>
          </a:extLst>
        </xdr:cNvPr>
        <xdr:cNvSpPr/>
      </xdr:nvSpPr>
      <xdr:spPr>
        <a:xfrm>
          <a:off x="21272500" y="1840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98516</xdr:rowOff>
    </xdr:from>
    <xdr:to>
      <xdr:col>116</xdr:col>
      <xdr:colOff>63500</xdr:colOff>
      <xdr:row>107</xdr:row>
      <xdr:rowOff>111579</xdr:rowOff>
    </xdr:to>
    <xdr:cxnSp macro="">
      <xdr:nvCxnSpPr>
        <xdr:cNvPr id="636" name="直線コネクタ 635">
          <a:extLst>
            <a:ext uri="{FF2B5EF4-FFF2-40B4-BE49-F238E27FC236}">
              <a16:creationId xmlns:a16="http://schemas.microsoft.com/office/drawing/2014/main" id="{1CECA2AD-ED61-4626-AB57-75DBDC6375EF}"/>
            </a:ext>
          </a:extLst>
        </xdr:cNvPr>
        <xdr:cNvCxnSpPr/>
      </xdr:nvCxnSpPr>
      <xdr:spPr>
        <a:xfrm flipV="1">
          <a:off x="21323300" y="18443666"/>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84727</xdr:rowOff>
    </xdr:from>
    <xdr:to>
      <xdr:col>107</xdr:col>
      <xdr:colOff>101600</xdr:colOff>
      <xdr:row>108</xdr:row>
      <xdr:rowOff>14877</xdr:rowOff>
    </xdr:to>
    <xdr:sp macro="" textlink="">
      <xdr:nvSpPr>
        <xdr:cNvPr id="637" name="楕円 636">
          <a:extLst>
            <a:ext uri="{FF2B5EF4-FFF2-40B4-BE49-F238E27FC236}">
              <a16:creationId xmlns:a16="http://schemas.microsoft.com/office/drawing/2014/main" id="{2BA7AECA-EBDE-48CC-ADDE-031DE0A2F24F}"/>
            </a:ext>
          </a:extLst>
        </xdr:cNvPr>
        <xdr:cNvSpPr/>
      </xdr:nvSpPr>
      <xdr:spPr>
        <a:xfrm>
          <a:off x="20383500" y="1842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111579</xdr:rowOff>
    </xdr:from>
    <xdr:to>
      <xdr:col>111</xdr:col>
      <xdr:colOff>177800</xdr:colOff>
      <xdr:row>107</xdr:row>
      <xdr:rowOff>135527</xdr:rowOff>
    </xdr:to>
    <xdr:cxnSp macro="">
      <xdr:nvCxnSpPr>
        <xdr:cNvPr id="638" name="直線コネクタ 637">
          <a:extLst>
            <a:ext uri="{FF2B5EF4-FFF2-40B4-BE49-F238E27FC236}">
              <a16:creationId xmlns:a16="http://schemas.microsoft.com/office/drawing/2014/main" id="{45F2C71C-CEB3-49CC-B3EE-776D386B2AF8}"/>
            </a:ext>
          </a:extLst>
        </xdr:cNvPr>
        <xdr:cNvCxnSpPr/>
      </xdr:nvCxnSpPr>
      <xdr:spPr>
        <a:xfrm flipV="1">
          <a:off x="20434300" y="18456729"/>
          <a:ext cx="889000" cy="2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89081</xdr:rowOff>
    </xdr:from>
    <xdr:to>
      <xdr:col>102</xdr:col>
      <xdr:colOff>165100</xdr:colOff>
      <xdr:row>108</xdr:row>
      <xdr:rowOff>19231</xdr:rowOff>
    </xdr:to>
    <xdr:sp macro="" textlink="">
      <xdr:nvSpPr>
        <xdr:cNvPr id="639" name="楕円 638">
          <a:extLst>
            <a:ext uri="{FF2B5EF4-FFF2-40B4-BE49-F238E27FC236}">
              <a16:creationId xmlns:a16="http://schemas.microsoft.com/office/drawing/2014/main" id="{980A7907-D6B2-42C9-941B-9228E451721B}"/>
            </a:ext>
          </a:extLst>
        </xdr:cNvPr>
        <xdr:cNvSpPr/>
      </xdr:nvSpPr>
      <xdr:spPr>
        <a:xfrm>
          <a:off x="19494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135527</xdr:rowOff>
    </xdr:from>
    <xdr:to>
      <xdr:col>107</xdr:col>
      <xdr:colOff>50800</xdr:colOff>
      <xdr:row>107</xdr:row>
      <xdr:rowOff>139881</xdr:rowOff>
    </xdr:to>
    <xdr:cxnSp macro="">
      <xdr:nvCxnSpPr>
        <xdr:cNvPr id="640" name="直線コネクタ 639">
          <a:extLst>
            <a:ext uri="{FF2B5EF4-FFF2-40B4-BE49-F238E27FC236}">
              <a16:creationId xmlns:a16="http://schemas.microsoft.com/office/drawing/2014/main" id="{494C8133-3457-4BB3-B502-37CA8BB74EB3}"/>
            </a:ext>
          </a:extLst>
        </xdr:cNvPr>
        <xdr:cNvCxnSpPr/>
      </xdr:nvCxnSpPr>
      <xdr:spPr>
        <a:xfrm flipV="1">
          <a:off x="19545300" y="18480677"/>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95613</xdr:rowOff>
    </xdr:from>
    <xdr:to>
      <xdr:col>98</xdr:col>
      <xdr:colOff>38100</xdr:colOff>
      <xdr:row>108</xdr:row>
      <xdr:rowOff>25763</xdr:rowOff>
    </xdr:to>
    <xdr:sp macro="" textlink="">
      <xdr:nvSpPr>
        <xdr:cNvPr id="641" name="楕円 640">
          <a:extLst>
            <a:ext uri="{FF2B5EF4-FFF2-40B4-BE49-F238E27FC236}">
              <a16:creationId xmlns:a16="http://schemas.microsoft.com/office/drawing/2014/main" id="{27513DC3-FF64-48B1-8F82-2A5904B0F504}"/>
            </a:ext>
          </a:extLst>
        </xdr:cNvPr>
        <xdr:cNvSpPr/>
      </xdr:nvSpPr>
      <xdr:spPr>
        <a:xfrm>
          <a:off x="18605500" y="18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139881</xdr:rowOff>
    </xdr:from>
    <xdr:to>
      <xdr:col>102</xdr:col>
      <xdr:colOff>114300</xdr:colOff>
      <xdr:row>107</xdr:row>
      <xdr:rowOff>146413</xdr:rowOff>
    </xdr:to>
    <xdr:cxnSp macro="">
      <xdr:nvCxnSpPr>
        <xdr:cNvPr id="642" name="直線コネクタ 641">
          <a:extLst>
            <a:ext uri="{FF2B5EF4-FFF2-40B4-BE49-F238E27FC236}">
              <a16:creationId xmlns:a16="http://schemas.microsoft.com/office/drawing/2014/main" id="{1A3E69D3-2387-4553-960B-669BEF258D73}"/>
            </a:ext>
          </a:extLst>
        </xdr:cNvPr>
        <xdr:cNvCxnSpPr/>
      </xdr:nvCxnSpPr>
      <xdr:spPr>
        <a:xfrm flipV="1">
          <a:off x="18656300" y="1848503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4190</xdr:rowOff>
    </xdr:from>
    <xdr:ext cx="469744" cy="259045"/>
    <xdr:sp macro="" textlink="">
      <xdr:nvSpPr>
        <xdr:cNvPr id="643" name="n_1aveValue【庁舎】&#10;一人当たり面積">
          <a:extLst>
            <a:ext uri="{FF2B5EF4-FFF2-40B4-BE49-F238E27FC236}">
              <a16:creationId xmlns:a16="http://schemas.microsoft.com/office/drawing/2014/main" id="{050B386E-4892-4830-8381-204AA5D00F99}"/>
            </a:ext>
          </a:extLst>
        </xdr:cNvPr>
        <xdr:cNvSpPr txBox="1"/>
      </xdr:nvSpPr>
      <xdr:spPr>
        <a:xfrm>
          <a:off x="21075727" y="1783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6911</xdr:rowOff>
    </xdr:from>
    <xdr:ext cx="469744" cy="259045"/>
    <xdr:sp macro="" textlink="">
      <xdr:nvSpPr>
        <xdr:cNvPr id="644" name="n_2aveValue【庁舎】&#10;一人当たり面積">
          <a:extLst>
            <a:ext uri="{FF2B5EF4-FFF2-40B4-BE49-F238E27FC236}">
              <a16:creationId xmlns:a16="http://schemas.microsoft.com/office/drawing/2014/main" id="{2CD4C015-59A9-4E87-8888-2FD0C4357AF2}"/>
            </a:ext>
          </a:extLst>
        </xdr:cNvPr>
        <xdr:cNvSpPr txBox="1"/>
      </xdr:nvSpPr>
      <xdr:spPr>
        <a:xfrm>
          <a:off x="20199427" y="1800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8000</xdr:rowOff>
    </xdr:from>
    <xdr:ext cx="469744" cy="259045"/>
    <xdr:sp macro="" textlink="">
      <xdr:nvSpPr>
        <xdr:cNvPr id="645" name="n_3aveValue【庁舎】&#10;一人当たり面積">
          <a:extLst>
            <a:ext uri="{FF2B5EF4-FFF2-40B4-BE49-F238E27FC236}">
              <a16:creationId xmlns:a16="http://schemas.microsoft.com/office/drawing/2014/main" id="{11832F3F-4961-4195-B98B-28F638F4B889}"/>
            </a:ext>
          </a:extLst>
        </xdr:cNvPr>
        <xdr:cNvSpPr txBox="1"/>
      </xdr:nvSpPr>
      <xdr:spPr>
        <a:xfrm>
          <a:off x="19310427" y="1801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38479</xdr:rowOff>
    </xdr:from>
    <xdr:ext cx="469744" cy="259045"/>
    <xdr:sp macro="" textlink="">
      <xdr:nvSpPr>
        <xdr:cNvPr id="646" name="n_4aveValue【庁舎】&#10;一人当たり面積">
          <a:extLst>
            <a:ext uri="{FF2B5EF4-FFF2-40B4-BE49-F238E27FC236}">
              <a16:creationId xmlns:a16="http://schemas.microsoft.com/office/drawing/2014/main" id="{028874BE-360E-41ED-A1E7-84055B4D85E3}"/>
            </a:ext>
          </a:extLst>
        </xdr:cNvPr>
        <xdr:cNvSpPr txBox="1"/>
      </xdr:nvSpPr>
      <xdr:spPr>
        <a:xfrm>
          <a:off x="18421427" y="1804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153506</xdr:rowOff>
    </xdr:from>
    <xdr:ext cx="469744" cy="259045"/>
    <xdr:sp macro="" textlink="">
      <xdr:nvSpPr>
        <xdr:cNvPr id="647" name="n_1mainValue【庁舎】&#10;一人当たり面積">
          <a:extLst>
            <a:ext uri="{FF2B5EF4-FFF2-40B4-BE49-F238E27FC236}">
              <a16:creationId xmlns:a16="http://schemas.microsoft.com/office/drawing/2014/main" id="{1FA7DAFD-392E-4013-85D7-432D8B0C581D}"/>
            </a:ext>
          </a:extLst>
        </xdr:cNvPr>
        <xdr:cNvSpPr txBox="1"/>
      </xdr:nvSpPr>
      <xdr:spPr>
        <a:xfrm>
          <a:off x="21075727" y="18498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6004</xdr:rowOff>
    </xdr:from>
    <xdr:ext cx="469744" cy="259045"/>
    <xdr:sp macro="" textlink="">
      <xdr:nvSpPr>
        <xdr:cNvPr id="648" name="n_2mainValue【庁舎】&#10;一人当たり面積">
          <a:extLst>
            <a:ext uri="{FF2B5EF4-FFF2-40B4-BE49-F238E27FC236}">
              <a16:creationId xmlns:a16="http://schemas.microsoft.com/office/drawing/2014/main" id="{BED09E02-7703-40A7-9C10-D3D0255C326D}"/>
            </a:ext>
          </a:extLst>
        </xdr:cNvPr>
        <xdr:cNvSpPr txBox="1"/>
      </xdr:nvSpPr>
      <xdr:spPr>
        <a:xfrm>
          <a:off x="20199427" y="1852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10358</xdr:rowOff>
    </xdr:from>
    <xdr:ext cx="469744" cy="259045"/>
    <xdr:sp macro="" textlink="">
      <xdr:nvSpPr>
        <xdr:cNvPr id="649" name="n_3mainValue【庁舎】&#10;一人当たり面積">
          <a:extLst>
            <a:ext uri="{FF2B5EF4-FFF2-40B4-BE49-F238E27FC236}">
              <a16:creationId xmlns:a16="http://schemas.microsoft.com/office/drawing/2014/main" id="{9E7B6202-2488-4058-BAB8-33C0149AADC5}"/>
            </a:ext>
          </a:extLst>
        </xdr:cNvPr>
        <xdr:cNvSpPr txBox="1"/>
      </xdr:nvSpPr>
      <xdr:spPr>
        <a:xfrm>
          <a:off x="19310427"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16890</xdr:rowOff>
    </xdr:from>
    <xdr:ext cx="469744" cy="259045"/>
    <xdr:sp macro="" textlink="">
      <xdr:nvSpPr>
        <xdr:cNvPr id="650" name="n_4mainValue【庁舎】&#10;一人当たり面積">
          <a:extLst>
            <a:ext uri="{FF2B5EF4-FFF2-40B4-BE49-F238E27FC236}">
              <a16:creationId xmlns:a16="http://schemas.microsoft.com/office/drawing/2014/main" id="{BD39451B-1842-4F95-BC2B-77CEFCBB1486}"/>
            </a:ext>
          </a:extLst>
        </xdr:cNvPr>
        <xdr:cNvSpPr txBox="1"/>
      </xdr:nvSpPr>
      <xdr:spPr>
        <a:xfrm>
          <a:off x="18421427" y="185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1" name="正方形/長方形 650">
          <a:extLst>
            <a:ext uri="{FF2B5EF4-FFF2-40B4-BE49-F238E27FC236}">
              <a16:creationId xmlns:a16="http://schemas.microsoft.com/office/drawing/2014/main" id="{0FF154D5-DA80-4592-B90B-3682C6121B6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2" name="正方形/長方形 651">
          <a:extLst>
            <a:ext uri="{FF2B5EF4-FFF2-40B4-BE49-F238E27FC236}">
              <a16:creationId xmlns:a16="http://schemas.microsoft.com/office/drawing/2014/main" id="{C5402FCC-ED34-4E90-A896-44B57BA5524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3" name="テキスト ボックス 652">
          <a:extLst>
            <a:ext uri="{FF2B5EF4-FFF2-40B4-BE49-F238E27FC236}">
              <a16:creationId xmlns:a16="http://schemas.microsoft.com/office/drawing/2014/main" id="{68D30D76-8506-4E1D-A88D-0EDAB75E5B5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図書館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開館より</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年以上経過しているため、類似団体より高い傾向である。令和元年度から</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か年計画で、施設の外壁及び屋上屋根防水修繕工事を実施しており、令和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年度（第三期）工事により減価償却率が下がったもの。</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類似団体よりは低い傾向であるが、築年数が</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年以上経過しているため、計画的に長寿命化に取り組んでいく必要がある。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一般廃棄物処理施設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年から類似団体とほぼ同数値で推移している。令和４年度末の田村広域行政組合の解散に伴い、早急に必要な施設の更新を行うとともに、適切な維持管理を行っていく必要がある。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老朽化が高い施設から計画的に更新しているが、今後、個別施設計画を策定し、施設の集約化も含め適正管理に努める必要がある。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築年数が</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年以上経過しており、類似団体に比べ特に高い傾向にある。新庁舎建設については令和９年度供給開始に向け計画的な整備をしてく必要がある。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福島県小野町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9,545
9,375
125.18
6,819,036
6,580,044
221,590
3,854,908
5,666,091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72085" y="4199218"/>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人口の減少や全国平均を上回る高齢化率（令和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年国勢調査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35.70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％）に加え、町内に中心となる産業がないこと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により財政基盤が弱く、</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を若干上回ったものの、下い水準で推移している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今後、税収増による歳入の確保は困難なため、緊急に必要な事業を峻別し、投資的経費を抑制する等、歳出削減に努める。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44450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806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105833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3067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40516</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41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119239</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3067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119239</xdr:rowOff>
    </xdr:from>
    <xdr:to>
      <xdr:col>15</xdr:col>
      <xdr:colOff>82550</xdr:colOff>
      <xdr:row>42</xdr:row>
      <xdr:rowOff>132645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3201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132645</xdr:rowOff>
    </xdr:from>
    <xdr:to>
      <xdr:col>11</xdr:col>
      <xdr:colOff>31750</xdr:colOff>
      <xdr:row>42</xdr:row>
      <xdr:rowOff>132645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33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79022</xdr:rowOff>
    </xdr:from>
    <xdr:to>
      <xdr:col>11</xdr:col>
      <xdr:colOff>82550</xdr:colOff>
      <xdr:row>42</xdr:row>
      <xdr:rowOff>9172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19349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79022</xdr:rowOff>
    </xdr:from>
    <xdr:to>
      <xdr:col>7</xdr:col>
      <xdr:colOff>31750</xdr:colOff>
      <xdr:row>42</xdr:row>
      <xdr:rowOff>9172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19349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71560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68439</xdr:rowOff>
    </xdr:from>
    <xdr:to>
      <xdr:col>15</xdr:col>
      <xdr:colOff>133350</xdr:colOff>
      <xdr:row>42</xdr:row>
      <xdr:rowOff>170039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154816</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81845</xdr:rowOff>
    </xdr:from>
    <xdr:to>
      <xdr:col>11</xdr:col>
      <xdr:colOff>82550</xdr:colOff>
      <xdr:row>43</xdr:row>
      <xdr:rowOff>11995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168222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81845</xdr:rowOff>
    </xdr:from>
    <xdr:to>
      <xdr:col>7</xdr:col>
      <xdr:colOff>31750</xdr:colOff>
      <xdr:row>43</xdr:row>
      <xdr:rowOff>11995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168222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effectLst/>
              <a:latin typeface="ＭＳ ゴシック" panose="020B0609070205080204" pitchFamily="49" charset="-128"/>
              <a:ea typeface="ＭＳ ゴシック" panose="020B0609070205080204" pitchFamily="49" charset="-128"/>
            </a:rPr>
            <a:t>　前年度に比べ、認定こども園整備事業補助金等の増により補助費等が伸びたものの、公立幼稚園・保育園の閉園に伴う職員数の減により人件費が</a:t>
          </a:r>
          <a:r>
            <a:rPr lang="en-US" altLang="ja-JP" sz="1300">
              <a:effectLst/>
              <a:latin typeface="ＭＳ ゴシック" panose="020B0609070205080204" pitchFamily="49" charset="-128"/>
              <a:ea typeface="ＭＳ ゴシック" panose="020B0609070205080204" pitchFamily="49" charset="-128"/>
            </a:rPr>
            <a:t>3.0</a:t>
          </a:r>
          <a:r>
            <a:rPr lang="ja-JP" altLang="en-US" sz="1300">
              <a:effectLst/>
              <a:latin typeface="ＭＳ ゴシック" panose="020B0609070205080204" pitchFamily="49" charset="-128"/>
              <a:ea typeface="ＭＳ ゴシック" panose="020B0609070205080204" pitchFamily="49" charset="-128"/>
            </a:rPr>
            <a:t>ポイント減少し、全体では</a:t>
          </a:r>
          <a:r>
            <a:rPr lang="en-US" altLang="ja-JP" sz="1300">
              <a:effectLst/>
              <a:latin typeface="ＭＳ ゴシック" panose="020B0609070205080204" pitchFamily="49" charset="-128"/>
              <a:ea typeface="ＭＳ ゴシック" panose="020B0609070205080204" pitchFamily="49" charset="-128"/>
            </a:rPr>
            <a:t>2.9</a:t>
          </a:r>
          <a:r>
            <a:rPr lang="ja-JP" altLang="en-US" sz="1300">
              <a:effectLst/>
              <a:latin typeface="ＭＳ ゴシック" panose="020B0609070205080204" pitchFamily="49" charset="-128"/>
              <a:ea typeface="ＭＳ ゴシック" panose="020B0609070205080204" pitchFamily="49" charset="-128"/>
            </a:rPr>
            <a:t>ポイント下がった。</a:t>
          </a:r>
          <a:endParaRPr lang="en-US" altLang="ja-JP" sz="1300">
            <a:effectLst/>
            <a:latin typeface="ＭＳ ゴシック" panose="020B0609070205080204" pitchFamily="49" charset="-128"/>
            <a:ea typeface="ＭＳ ゴシック" panose="020B0609070205080204" pitchFamily="49" charset="-128"/>
          </a:endParaRPr>
        </a:p>
        <a:p>
          <a:r>
            <a:rPr lang="ja-JP" altLang="en-US" sz="1300">
              <a:effectLst/>
              <a:latin typeface="ＭＳ ゴシック" panose="020B0609070205080204" pitchFamily="49" charset="-128"/>
              <a:ea typeface="ＭＳ ゴシック" panose="020B0609070205080204" pitchFamily="49" charset="-128"/>
            </a:rPr>
            <a:t>　引き続き事業の見直しを図り、優先度の低い事業については廃止・縮小するなど、経常経費の削減を図っていく。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115751</xdr:rowOff>
    </xdr:from>
    <xdr:to>
      <xdr:col>23</xdr:col>
      <xdr:colOff>133350</xdr:colOff>
      <xdr:row>67</xdr:row>
      <xdr:rowOff>83457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888401"/>
          <a:ext cx="0" cy="1682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55534</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4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83457</xdr:rowOff>
    </xdr:from>
    <xdr:to>
      <xdr:col>24</xdr:col>
      <xdr:colOff>12700</xdr:colOff>
      <xdr:row>67</xdr:row>
      <xdr:rowOff>83457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7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30678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3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115751</xdr:rowOff>
    </xdr:from>
    <xdr:to>
      <xdr:col>24</xdr:col>
      <xdr:colOff>12700</xdr:colOff>
      <xdr:row>57</xdr:row>
      <xdr:rowOff>115751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88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121920</xdr:rowOff>
    </xdr:from>
    <xdr:to>
      <xdr:col>23</xdr:col>
      <xdr:colOff>133350</xdr:colOff>
      <xdr:row>61</xdr:row>
      <xdr:rowOff>50437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408920"/>
          <a:ext cx="8382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50437</xdr:rowOff>
    </xdr:from>
    <xdr:to>
      <xdr:col>19</xdr:col>
      <xdr:colOff>133350</xdr:colOff>
      <xdr:row>61</xdr:row>
      <xdr:rowOff>98697</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50888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20320</xdr:rowOff>
    </xdr:from>
    <xdr:to>
      <xdr:col>19</xdr:col>
      <xdr:colOff>184150</xdr:colOff>
      <xdr:row>61</xdr:row>
      <xdr:rowOff>121920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106697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56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29754</xdr:rowOff>
    </xdr:from>
    <xdr:to>
      <xdr:col>15</xdr:col>
      <xdr:colOff>82550</xdr:colOff>
      <xdr:row>61</xdr:row>
      <xdr:rowOff>98697</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48820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65133</xdr:rowOff>
    </xdr:from>
    <xdr:to>
      <xdr:col>15</xdr:col>
      <xdr:colOff>133350</xdr:colOff>
      <xdr:row>61</xdr:row>
      <xdr:rowOff>166733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151510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60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29754</xdr:rowOff>
    </xdr:from>
    <xdr:to>
      <xdr:col>11</xdr:col>
      <xdr:colOff>31750</xdr:colOff>
      <xdr:row>61</xdr:row>
      <xdr:rowOff>115933</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0488204"/>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65133</xdr:rowOff>
    </xdr:from>
    <xdr:to>
      <xdr:col>11</xdr:col>
      <xdr:colOff>82550</xdr:colOff>
      <xdr:row>61</xdr:row>
      <xdr:rowOff>166733</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151510</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60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37556</xdr:rowOff>
    </xdr:from>
    <xdr:to>
      <xdr:col>7</xdr:col>
      <xdr:colOff>31750</xdr:colOff>
      <xdr:row>61</xdr:row>
      <xdr:rowOff>139156</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49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149333</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264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71120</xdr:rowOff>
    </xdr:from>
    <xdr:to>
      <xdr:col>23</xdr:col>
      <xdr:colOff>184150</xdr:colOff>
      <xdr:row>61</xdr:row>
      <xdr:rowOff>1270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43197</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33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171087</xdr:rowOff>
    </xdr:from>
    <xdr:to>
      <xdr:col>19</xdr:col>
      <xdr:colOff>184150</xdr:colOff>
      <xdr:row>61</xdr:row>
      <xdr:rowOff>101237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111414</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226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47897</xdr:rowOff>
    </xdr:from>
    <xdr:to>
      <xdr:col>15</xdr:col>
      <xdr:colOff>133350</xdr:colOff>
      <xdr:row>61</xdr:row>
      <xdr:rowOff>149497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5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159674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275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150404</xdr:rowOff>
    </xdr:from>
    <xdr:to>
      <xdr:col>11</xdr:col>
      <xdr:colOff>82550</xdr:colOff>
      <xdr:row>61</xdr:row>
      <xdr:rowOff>80554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43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90731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20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65133</xdr:rowOff>
    </xdr:from>
    <xdr:to>
      <xdr:col>7</xdr:col>
      <xdr:colOff>31750</xdr:colOff>
      <xdr:row>61</xdr:row>
      <xdr:rowOff>166733</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151510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60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[210,146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公立幼稚園・保育園の閉園に伴う職員数の減により</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人件費は減少したものの、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物価高騰等により公共施設等の維持費が増加傾向にあ</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ることから物件費が増加し、人口</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人当たりの人件費・物件費等は</a:t>
          </a:r>
          <a:r>
            <a:rPr kumimoji="1" lang="ja-JP" altLang="en-US" sz="1300">
              <a:latin typeface="ＭＳ ゴシック" panose="020B0609070205080204" pitchFamily="49" charset="-128"/>
              <a:ea typeface="ＭＳ ゴシック" panose="020B0609070205080204" pitchFamily="49" charset="-128"/>
            </a:rPr>
            <a:t>前年度に比べ</a:t>
          </a:r>
          <a:r>
            <a:rPr kumimoji="1" lang="en-US" altLang="ja-JP" sz="1300">
              <a:latin typeface="ＭＳ ゴシック" panose="020B0609070205080204" pitchFamily="49" charset="-128"/>
              <a:ea typeface="ＭＳ ゴシック" panose="020B0609070205080204" pitchFamily="49" charset="-128"/>
            </a:rPr>
            <a:t>9,248</a:t>
          </a:r>
          <a:r>
            <a:rPr kumimoji="1" lang="ja-JP" altLang="en-US" sz="1300">
              <a:latin typeface="ＭＳ ゴシック" panose="020B0609070205080204" pitchFamily="49" charset="-128"/>
              <a:ea typeface="ＭＳ ゴシック" panose="020B0609070205080204" pitchFamily="49" charset="-128"/>
            </a:rPr>
            <a:t>円の増となった。</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今後も公共施設等の老朽化により維持費に費用がかかることが想定されるため、公共施設等総合管理計画のもと、除却等を含め適切に管理していく。</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28373</xdr:rowOff>
    </xdr:from>
    <xdr:to>
      <xdr:col>23</xdr:col>
      <xdr:colOff>133350</xdr:colOff>
      <xdr:row>88</xdr:row>
      <xdr:rowOff>163551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15823"/>
          <a:ext cx="0" cy="133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135628</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2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163551</xdr:rowOff>
    </xdr:from>
    <xdr:to>
      <xdr:col>24</xdr:col>
      <xdr:colOff>12700</xdr:colOff>
      <xdr:row>88</xdr:row>
      <xdr:rowOff>163551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5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114750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28373</xdr:rowOff>
    </xdr:from>
    <xdr:to>
      <xdr:col>24</xdr:col>
      <xdr:colOff>12700</xdr:colOff>
      <xdr:row>81</xdr:row>
      <xdr:rowOff>28373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86606</xdr:rowOff>
    </xdr:from>
    <xdr:to>
      <xdr:col>23</xdr:col>
      <xdr:colOff>133350</xdr:colOff>
      <xdr:row>81</xdr:row>
      <xdr:rowOff>97231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3974056"/>
          <a:ext cx="838200" cy="1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95442</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98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123365</xdr:rowOff>
    </xdr:from>
    <xdr:to>
      <xdr:col>23</xdr:col>
      <xdr:colOff>184150</xdr:colOff>
      <xdr:row>82</xdr:row>
      <xdr:rowOff>53515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63235</xdr:rowOff>
    </xdr:from>
    <xdr:to>
      <xdr:col>19</xdr:col>
      <xdr:colOff>133350</xdr:colOff>
      <xdr:row>81</xdr:row>
      <xdr:rowOff>86606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950685"/>
          <a:ext cx="889000" cy="2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94515</xdr:rowOff>
    </xdr:from>
    <xdr:to>
      <xdr:col>19</xdr:col>
      <xdr:colOff>184150</xdr:colOff>
      <xdr:row>82</xdr:row>
      <xdr:rowOff>24665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9442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068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55122</xdr:rowOff>
    </xdr:from>
    <xdr:to>
      <xdr:col>15</xdr:col>
      <xdr:colOff>82550</xdr:colOff>
      <xdr:row>81</xdr:row>
      <xdr:rowOff>63235</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942572"/>
          <a:ext cx="889000" cy="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20470</xdr:rowOff>
    </xdr:from>
    <xdr:to>
      <xdr:col>15</xdr:col>
      <xdr:colOff>133350</xdr:colOff>
      <xdr:row>81</xdr:row>
      <xdr:rowOff>122070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0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106847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99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51620</xdr:rowOff>
    </xdr:from>
    <xdr:to>
      <xdr:col>11</xdr:col>
      <xdr:colOff>31750</xdr:colOff>
      <xdr:row>81</xdr:row>
      <xdr:rowOff>55122</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939070"/>
          <a:ext cx="889000" cy="3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5071</xdr:rowOff>
    </xdr:from>
    <xdr:to>
      <xdr:col>11</xdr:col>
      <xdr:colOff>82550</xdr:colOff>
      <xdr:row>81</xdr:row>
      <xdr:rowOff>106671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89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91448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978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5392</xdr:rowOff>
    </xdr:from>
    <xdr:to>
      <xdr:col>7</xdr:col>
      <xdr:colOff>31750</xdr:colOff>
      <xdr:row>81</xdr:row>
      <xdr:rowOff>106992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89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91769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979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46431</xdr:rowOff>
    </xdr:from>
    <xdr:to>
      <xdr:col>23</xdr:col>
      <xdr:colOff>184150</xdr:colOff>
      <xdr:row>81</xdr:row>
      <xdr:rowOff>148031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93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139158</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855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35806</xdr:rowOff>
    </xdr:from>
    <xdr:to>
      <xdr:col>19</xdr:col>
      <xdr:colOff>184150</xdr:colOff>
      <xdr:row>81</xdr:row>
      <xdr:rowOff>137406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92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147583</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692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12435</xdr:rowOff>
    </xdr:from>
    <xdr:to>
      <xdr:col>15</xdr:col>
      <xdr:colOff>133350</xdr:colOff>
      <xdr:row>81</xdr:row>
      <xdr:rowOff>114035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89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124212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668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4322</xdr:rowOff>
    </xdr:from>
    <xdr:to>
      <xdr:col>11</xdr:col>
      <xdr:colOff>82550</xdr:colOff>
      <xdr:row>81</xdr:row>
      <xdr:rowOff>105922</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89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116099</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660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820</xdr:rowOff>
    </xdr:from>
    <xdr:to>
      <xdr:col>7</xdr:col>
      <xdr:colOff>31750</xdr:colOff>
      <xdr:row>81</xdr:row>
      <xdr:rowOff>102420</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88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112597</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5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類似団体平均、全国町村平均より上回っているが、給与改定については県人事勧告に準じて行っており、年度間の変動は退職・新規採用等の職員構成によるものである。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今後、職員の定員管理と併せて職務・職責に応じた構造への転換を検討していく必要がある。</a:t>
          </a:r>
          <a:endParaRPr kumimoji="1" lang="en-US" altLang="ja-JP" sz="1300">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170543</xdr:rowOff>
    </xdr:from>
    <xdr:to>
      <xdr:col>81</xdr:col>
      <xdr:colOff>44450</xdr:colOff>
      <xdr:row>86</xdr:row>
      <xdr:rowOff>170543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9152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9875</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83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164798</xdr:rowOff>
    </xdr:from>
    <xdr:to>
      <xdr:col>81</xdr:col>
      <xdr:colOff>95250</xdr:colOff>
      <xdr:row>86</xdr:row>
      <xdr:rowOff>94948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170543</xdr:rowOff>
    </xdr:from>
    <xdr:to>
      <xdr:col>77</xdr:col>
      <xdr:colOff>44450</xdr:colOff>
      <xdr:row>87</xdr:row>
      <xdr:rowOff>22073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915243"/>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130327</xdr:rowOff>
    </xdr:from>
    <xdr:to>
      <xdr:col>77</xdr:col>
      <xdr:colOff>95250</xdr:colOff>
      <xdr:row>86</xdr:row>
      <xdr:rowOff>60477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70654</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472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90109</xdr:rowOff>
    </xdr:from>
    <xdr:to>
      <xdr:col>72</xdr:col>
      <xdr:colOff>203200</xdr:colOff>
      <xdr:row>87</xdr:row>
      <xdr:rowOff>22073</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83480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39309</xdr:rowOff>
    </xdr:from>
    <xdr:to>
      <xdr:col>73</xdr:col>
      <xdr:colOff>44450</xdr:colOff>
      <xdr:row>86</xdr:row>
      <xdr:rowOff>140909</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151086</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55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90109</xdr:rowOff>
    </xdr:from>
    <xdr:to>
      <xdr:col>68</xdr:col>
      <xdr:colOff>152400</xdr:colOff>
      <xdr:row>87</xdr:row>
      <xdr:rowOff>148468</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834809"/>
          <a:ext cx="889000" cy="2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39309</xdr:rowOff>
    </xdr:from>
    <xdr:to>
      <xdr:col>64</xdr:col>
      <xdr:colOff>152400</xdr:colOff>
      <xdr:row>86</xdr:row>
      <xdr:rowOff>140909</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151086</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55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119743</xdr:rowOff>
    </xdr:from>
    <xdr:to>
      <xdr:col>81</xdr:col>
      <xdr:colOff>95250</xdr:colOff>
      <xdr:row>87</xdr:row>
      <xdr:rowOff>49893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91820</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8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119743</xdr:rowOff>
    </xdr:from>
    <xdr:to>
      <xdr:col>77</xdr:col>
      <xdr:colOff>95250</xdr:colOff>
      <xdr:row>87</xdr:row>
      <xdr:rowOff>49893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34670</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95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142723</xdr:rowOff>
    </xdr:from>
    <xdr:to>
      <xdr:col>73</xdr:col>
      <xdr:colOff>44450</xdr:colOff>
      <xdr:row>87</xdr:row>
      <xdr:rowOff>72873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57650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97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39309</xdr:rowOff>
    </xdr:from>
    <xdr:to>
      <xdr:col>68</xdr:col>
      <xdr:colOff>203200</xdr:colOff>
      <xdr:row>86</xdr:row>
      <xdr:rowOff>140909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151086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55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97668</xdr:rowOff>
    </xdr:from>
    <xdr:to>
      <xdr:col>64</xdr:col>
      <xdr:colOff>152400</xdr:colOff>
      <xdr:row>88</xdr:row>
      <xdr:rowOff>27818</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50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12595</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10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類似団体平均を継続して下回っている。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今後も、第</a:t>
          </a:r>
          <a:r>
            <a:rPr kumimoji="1" lang="en-US" altLang="ja-JP" sz="1300">
              <a:latin typeface="ＭＳ ゴシック" panose="020B0609070205080204" pitchFamily="49" charset="-128"/>
              <a:ea typeface="ＭＳ ゴシック" panose="020B0609070205080204" pitchFamily="49" charset="-128"/>
            </a:rPr>
            <a:t>5</a:t>
          </a:r>
          <a:r>
            <a:rPr kumimoji="1" lang="ja-JP" altLang="en-US" sz="1300">
              <a:latin typeface="ＭＳ ゴシック" panose="020B0609070205080204" pitchFamily="49" charset="-128"/>
              <a:ea typeface="ＭＳ ゴシック" panose="020B0609070205080204" pitchFamily="49" charset="-128"/>
            </a:rPr>
            <a:t>次小野町定員適正化計画（令和</a:t>
          </a:r>
          <a:r>
            <a:rPr kumimoji="1" lang="en-US" altLang="ja-JP" sz="1300">
              <a:latin typeface="ＭＳ ゴシック" panose="020B0609070205080204" pitchFamily="49" charset="-128"/>
              <a:ea typeface="ＭＳ ゴシック" panose="020B0609070205080204" pitchFamily="49" charset="-128"/>
            </a:rPr>
            <a:t>9</a:t>
          </a:r>
          <a:r>
            <a:rPr kumimoji="1" lang="ja-JP" altLang="en-US" sz="1300">
              <a:latin typeface="ＭＳ ゴシック" panose="020B0609070205080204" pitchFamily="49" charset="-128"/>
              <a:ea typeface="ＭＳ ゴシック" panose="020B0609070205080204" pitchFamily="49" charset="-128"/>
            </a:rPr>
            <a:t>年度までに</a:t>
          </a:r>
          <a:r>
            <a:rPr kumimoji="1" lang="en-US" altLang="ja-JP" sz="1300">
              <a:latin typeface="ＭＳ ゴシック" panose="020B0609070205080204" pitchFamily="49" charset="-128"/>
              <a:ea typeface="ＭＳ ゴシック" panose="020B0609070205080204" pitchFamily="49" charset="-128"/>
            </a:rPr>
            <a:t>9</a:t>
          </a:r>
          <a:r>
            <a:rPr kumimoji="1" lang="ja-JP" altLang="en-US" sz="1300">
              <a:latin typeface="ＭＳ ゴシック" panose="020B0609070205080204" pitchFamily="49" charset="-128"/>
              <a:ea typeface="ＭＳ ゴシック" panose="020B0609070205080204" pitchFamily="49" charset="-128"/>
            </a:rPr>
            <a:t>人削減）に基づき、人口減少等を踏まえ適切な定員管理に努める。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36213</xdr:rowOff>
    </xdr:from>
    <xdr:to>
      <xdr:col>81</xdr:col>
      <xdr:colOff>44450</xdr:colOff>
      <xdr:row>66</xdr:row>
      <xdr:rowOff>131500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51763"/>
          <a:ext cx="0" cy="12954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122590</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9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36213</xdr:rowOff>
    </xdr:from>
    <xdr:to>
      <xdr:col>81</xdr:col>
      <xdr:colOff>133350</xdr:colOff>
      <xdr:row>59</xdr:row>
      <xdr:rowOff>36213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147211</xdr:rowOff>
    </xdr:from>
    <xdr:to>
      <xdr:col>81</xdr:col>
      <xdr:colOff>44450</xdr:colOff>
      <xdr:row>59</xdr:row>
      <xdr:rowOff>166515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262761"/>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151437</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438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7910</xdr:rowOff>
    </xdr:from>
    <xdr:to>
      <xdr:col>81</xdr:col>
      <xdr:colOff>95250</xdr:colOff>
      <xdr:row>61</xdr:row>
      <xdr:rowOff>109510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147211</xdr:rowOff>
    </xdr:from>
    <xdr:to>
      <xdr:col>77</xdr:col>
      <xdr:colOff>44450</xdr:colOff>
      <xdr:row>59</xdr:row>
      <xdr:rowOff>148590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5290800" y="10262761"/>
          <a:ext cx="88900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326</xdr:rowOff>
    </xdr:from>
    <xdr:to>
      <xdr:col>77</xdr:col>
      <xdr:colOff>95250</xdr:colOff>
      <xdr:row>61</xdr:row>
      <xdr:rowOff>101926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86703</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545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148590</xdr:rowOff>
    </xdr:from>
    <xdr:to>
      <xdr:col>72</xdr:col>
      <xdr:colOff>203200</xdr:colOff>
      <xdr:row>59</xdr:row>
      <xdr:rowOff>154795</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4401800" y="10264140"/>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152255</xdr:rowOff>
    </xdr:from>
    <xdr:to>
      <xdr:col>73</xdr:col>
      <xdr:colOff>44450</xdr:colOff>
      <xdr:row>60</xdr:row>
      <xdr:rowOff>82405</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26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67182</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35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138249</xdr:rowOff>
    </xdr:from>
    <xdr:to>
      <xdr:col>68</xdr:col>
      <xdr:colOff>152400</xdr:colOff>
      <xdr:row>59</xdr:row>
      <xdr:rowOff>154795</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253799"/>
          <a:ext cx="889000" cy="1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137777</xdr:rowOff>
    </xdr:from>
    <xdr:to>
      <xdr:col>68</xdr:col>
      <xdr:colOff>203200</xdr:colOff>
      <xdr:row>60</xdr:row>
      <xdr:rowOff>67927</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25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52704</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3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130193</xdr:rowOff>
    </xdr:from>
    <xdr:to>
      <xdr:col>64</xdr:col>
      <xdr:colOff>152400</xdr:colOff>
      <xdr:row>60</xdr:row>
      <xdr:rowOff>60343</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24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45120</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33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115715</xdr:rowOff>
    </xdr:from>
    <xdr:to>
      <xdr:col>81</xdr:col>
      <xdr:colOff>95250</xdr:colOff>
      <xdr:row>60</xdr:row>
      <xdr:rowOff>45865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23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132242</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076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96411</xdr:rowOff>
    </xdr:from>
    <xdr:to>
      <xdr:col>77</xdr:col>
      <xdr:colOff>95250</xdr:colOff>
      <xdr:row>60</xdr:row>
      <xdr:rowOff>26561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2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36738</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9980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97790</xdr:rowOff>
    </xdr:from>
    <xdr:to>
      <xdr:col>73</xdr:col>
      <xdr:colOff>44450</xdr:colOff>
      <xdr:row>60</xdr:row>
      <xdr:rowOff>27940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38117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103995</xdr:rowOff>
    </xdr:from>
    <xdr:to>
      <xdr:col>68</xdr:col>
      <xdr:colOff>203200</xdr:colOff>
      <xdr:row>60</xdr:row>
      <xdr:rowOff>34145</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2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44322</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9988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87449</xdr:rowOff>
    </xdr:from>
    <xdr:to>
      <xdr:col>64</xdr:col>
      <xdr:colOff>152400</xdr:colOff>
      <xdr:row>60</xdr:row>
      <xdr:rowOff>17599</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20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27776</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9971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公営住宅建設事業債の償還終了や一部事務組合等の地方債償還に係る負担金の減により元利償還金が減少し、実質公債費比率が前年度に比べ</a:t>
          </a:r>
          <a:r>
            <a:rPr kumimoji="1" lang="en-US" altLang="ja-JP" sz="1300">
              <a:latin typeface="ＭＳ ゴシック" panose="020B0609070205080204" pitchFamily="49" charset="-128"/>
              <a:ea typeface="ＭＳ ゴシック" panose="020B0609070205080204" pitchFamily="49" charset="-128"/>
            </a:rPr>
            <a:t>1.1</a:t>
          </a:r>
          <a:r>
            <a:rPr kumimoji="1" lang="ja-JP" altLang="en-US" sz="1300">
              <a:latin typeface="ＭＳ ゴシック" panose="020B0609070205080204" pitchFamily="49" charset="-128"/>
              <a:ea typeface="ＭＳ ゴシック" panose="020B0609070205080204" pitchFamily="49" charset="-128"/>
            </a:rPr>
            <a:t>ポイント減少した。</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今後、過疎対策事業債等の据置期間の終了や公共施設等の建設に伴う地方債の新規発行により、元利償還金の増加が見込まれることから、実質公債費比率の上昇が予想される。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52578</xdr:rowOff>
    </xdr:from>
    <xdr:to>
      <xdr:col>81</xdr:col>
      <xdr:colOff>44450</xdr:colOff>
      <xdr:row>43</xdr:row>
      <xdr:rowOff>46990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96228"/>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19067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39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46990</xdr:rowOff>
    </xdr:from>
    <xdr:to>
      <xdr:col>81</xdr:col>
      <xdr:colOff>133350</xdr:colOff>
      <xdr:row>43</xdr:row>
      <xdr:rowOff>46990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41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138955</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3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52578</xdr:rowOff>
    </xdr:from>
    <xdr:to>
      <xdr:col>81</xdr:col>
      <xdr:colOff>133350</xdr:colOff>
      <xdr:row>37</xdr:row>
      <xdr:rowOff>52578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9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102870</xdr:rowOff>
    </xdr:from>
    <xdr:to>
      <xdr:col>81</xdr:col>
      <xdr:colOff>44450</xdr:colOff>
      <xdr:row>40</xdr:row>
      <xdr:rowOff>155956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960870"/>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155956</xdr:rowOff>
    </xdr:from>
    <xdr:to>
      <xdr:col>77</xdr:col>
      <xdr:colOff>44450</xdr:colOff>
      <xdr:row>41</xdr:row>
      <xdr:rowOff>8636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01395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8636</xdr:rowOff>
    </xdr:from>
    <xdr:to>
      <xdr:col>72</xdr:col>
      <xdr:colOff>203200</xdr:colOff>
      <xdr:row>41</xdr:row>
      <xdr:rowOff>37592</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03808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107442</xdr:rowOff>
    </xdr:from>
    <xdr:to>
      <xdr:col>73</xdr:col>
      <xdr:colOff>44450</xdr:colOff>
      <xdr:row>42</xdr:row>
      <xdr:rowOff>37592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22369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37592</xdr:rowOff>
    </xdr:from>
    <xdr:to>
      <xdr:col>68</xdr:col>
      <xdr:colOff>152400</xdr:colOff>
      <xdr:row>41</xdr:row>
      <xdr:rowOff>37592</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70670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102616</xdr:rowOff>
    </xdr:from>
    <xdr:to>
      <xdr:col>68</xdr:col>
      <xdr:colOff>203200</xdr:colOff>
      <xdr:row>42</xdr:row>
      <xdr:rowOff>32766</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17543</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102616</xdr:rowOff>
    </xdr:from>
    <xdr:to>
      <xdr:col>64</xdr:col>
      <xdr:colOff>152400</xdr:colOff>
      <xdr:row>42</xdr:row>
      <xdr:rowOff>32766</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17543</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68597</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7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105156</xdr:rowOff>
    </xdr:from>
    <xdr:to>
      <xdr:col>77</xdr:col>
      <xdr:colOff>95250</xdr:colOff>
      <xdr:row>41</xdr:row>
      <xdr:rowOff>35306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45483</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732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129286</xdr:rowOff>
    </xdr:from>
    <xdr:to>
      <xdr:col>73</xdr:col>
      <xdr:colOff>44450</xdr:colOff>
      <xdr:row>41</xdr:row>
      <xdr:rowOff>59436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9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69613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75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158242</xdr:rowOff>
    </xdr:from>
    <xdr:to>
      <xdr:col>68</xdr:col>
      <xdr:colOff>203200</xdr:colOff>
      <xdr:row>41</xdr:row>
      <xdr:rowOff>88392</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0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98569</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78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158242</xdr:rowOff>
    </xdr:from>
    <xdr:to>
      <xdr:col>64</xdr:col>
      <xdr:colOff>152400</xdr:colOff>
      <xdr:row>41</xdr:row>
      <xdr:rowOff>88392</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0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98569</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78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充当可能財源等が将来負担額を上回っているものの、引き続き財政健全化に努める。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127965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487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100042</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7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127965</xdr:rowOff>
    </xdr:from>
    <xdr:to>
      <xdr:col>81</xdr:col>
      <xdr:colOff>133350</xdr:colOff>
      <xdr:row>22</xdr:row>
      <xdr:rowOff>127965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9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31242</xdr:rowOff>
    </xdr:from>
    <xdr:to>
      <xdr:col>73</xdr:col>
      <xdr:colOff>44450</xdr:colOff>
      <xdr:row>15</xdr:row>
      <xdr:rowOff>132842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60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143019</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7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30277</xdr:rowOff>
    </xdr:from>
    <xdr:to>
      <xdr:col>68</xdr:col>
      <xdr:colOff>203200</xdr:colOff>
      <xdr:row>15</xdr:row>
      <xdr:rowOff>131877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60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142054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37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145136</xdr:rowOff>
    </xdr:from>
    <xdr:to>
      <xdr:col>64</xdr:col>
      <xdr:colOff>152400</xdr:colOff>
      <xdr:row>16</xdr:row>
      <xdr:rowOff>75286</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71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85463</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48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55283</xdr:rowOff>
    </xdr:from>
    <xdr:ext cx="9099176" cy="425758"/>
    <xdr:sp macro="" textlink="">
      <xdr:nvSpPr>
        <xdr:cNvPr id="460" name="テキスト ボックス 459">
          <a:extLst>
            <a:ext uri="{FF2B5EF4-FFF2-40B4-BE49-F238E27FC236}">
              <a16:creationId xmlns:a16="http://schemas.microsoft.com/office/drawing/2014/main" id="{44D7F03E-C300-4A14-AB2A-4839B5CC6CFD}"/>
            </a:ext>
          </a:extLst>
        </xdr:cNvPr>
        <xdr:cNvSpPr txBox="1"/>
      </xdr:nvSpPr>
      <xdr:spPr>
        <a:xfrm>
          <a:off x="772085" y="4425577"/>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福島県小野町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9,545
9,375
125.18
6,819,036
6,580,044
221,590
3,854,908
5,666,091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公立幼稚園・保育園の閉園に伴う職員</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及び会計年度任用職員</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数の減</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により前年度に比べ</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ポイント減となり、類似団体平均よりも</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ポイント下回った。</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123190</xdr:rowOff>
    </xdr:from>
    <xdr:to>
      <xdr:col>24</xdr:col>
      <xdr:colOff>25400</xdr:colOff>
      <xdr:row>40</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0959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5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123190</xdr:rowOff>
    </xdr:from>
    <xdr:to>
      <xdr:col>24</xdr:col>
      <xdr:colOff>114300</xdr:colOff>
      <xdr:row>32</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165100</xdr:rowOff>
    </xdr:from>
    <xdr:to>
      <xdr:col>24</xdr:col>
      <xdr:colOff>25400</xdr:colOff>
      <xdr:row>36</xdr:row>
      <xdr:rowOff>107950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658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97807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8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88900</xdr:rowOff>
    </xdr:from>
    <xdr:to>
      <xdr:col>19</xdr:col>
      <xdr:colOff>187325</xdr:colOff>
      <xdr:row>36</xdr:row>
      <xdr:rowOff>107950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61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34290</xdr:rowOff>
    </xdr:from>
    <xdr:to>
      <xdr:col>20</xdr:col>
      <xdr:colOff>38100</xdr:colOff>
      <xdr:row>36</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146067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75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88900</xdr:rowOff>
    </xdr:from>
    <xdr:to>
      <xdr:col>15</xdr:col>
      <xdr:colOff>98425</xdr:colOff>
      <xdr:row>36</xdr:row>
      <xdr:rowOff>88900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6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72390</xdr:rowOff>
    </xdr:from>
    <xdr:to>
      <xdr:col>15</xdr:col>
      <xdr:colOff>149225</xdr:colOff>
      <xdr:row>36</xdr:row>
      <xdr:rowOff>2540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07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88900</xdr:rowOff>
    </xdr:from>
    <xdr:to>
      <xdr:col>11</xdr:col>
      <xdr:colOff>9525</xdr:colOff>
      <xdr:row>36</xdr:row>
      <xdr:rowOff>119380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61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87630</xdr:rowOff>
    </xdr:from>
    <xdr:to>
      <xdr:col>11</xdr:col>
      <xdr:colOff>60325</xdr:colOff>
      <xdr:row>36</xdr:row>
      <xdr:rowOff>17780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27957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83820</xdr:rowOff>
    </xdr:from>
    <xdr:to>
      <xdr:col>6</xdr:col>
      <xdr:colOff>171450</xdr:colOff>
      <xdr:row>36</xdr:row>
      <xdr:rowOff>13970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8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24147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5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114300</xdr:rowOff>
    </xdr:from>
    <xdr:to>
      <xdr:col>24</xdr:col>
      <xdr:colOff>76200</xdr:colOff>
      <xdr:row>36</xdr:row>
      <xdr:rowOff>44450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130827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57150</xdr:rowOff>
    </xdr:from>
    <xdr:to>
      <xdr:col>20</xdr:col>
      <xdr:colOff>38100</xdr:colOff>
      <xdr:row>36</xdr:row>
      <xdr:rowOff>158750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143527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1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38100</xdr:rowOff>
    </xdr:from>
    <xdr:to>
      <xdr:col>15</xdr:col>
      <xdr:colOff>149225</xdr:colOff>
      <xdr:row>36</xdr:row>
      <xdr:rowOff>139700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124477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38100</xdr:rowOff>
    </xdr:from>
    <xdr:to>
      <xdr:col>11</xdr:col>
      <xdr:colOff>60325</xdr:colOff>
      <xdr:row>36</xdr:row>
      <xdr:rowOff>139700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新型コロナウイルス感染症に伴う事業の中止等により前年度に比べ</a:t>
          </a:r>
          <a:r>
            <a:rPr kumimoji="1" lang="en-US" altLang="ja-JP" sz="1300">
              <a:latin typeface="ＭＳ ゴシック" panose="020B0609070205080204" pitchFamily="49" charset="-128"/>
              <a:ea typeface="ＭＳ ゴシック" panose="020B0609070205080204" pitchFamily="49" charset="-128"/>
            </a:rPr>
            <a:t>0.9</a:t>
          </a:r>
          <a:r>
            <a:rPr kumimoji="1" lang="ja-JP" altLang="en-US" sz="1300">
              <a:latin typeface="ＭＳ ゴシック" panose="020B0609070205080204" pitchFamily="49" charset="-128"/>
              <a:ea typeface="ＭＳ ゴシック" panose="020B0609070205080204" pitchFamily="49" charset="-128"/>
            </a:rPr>
            <a:t>ポイント減少した。</a:t>
          </a:r>
          <a:endParaRPr kumimoji="1" lang="en-US" altLang="ja-JP" sz="1300">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ゴシック" panose="020B0609070205080204" pitchFamily="49" charset="-128"/>
              <a:ea typeface="ＭＳ ゴシック" panose="020B0609070205080204" pitchFamily="49" charset="-128"/>
            </a:rPr>
            <a:t>　一方で、物価高騰等により公共施設等の維持費が増加傾向にあるため、今後、施設の除却等を含め検討し、経費削減を図っていく。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122428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684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94505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122428</xdr:rowOff>
    </xdr:from>
    <xdr:to>
      <xdr:col>82</xdr:col>
      <xdr:colOff>196850</xdr:colOff>
      <xdr:row>20</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33274</xdr:rowOff>
    </xdr:from>
    <xdr:to>
      <xdr:col>82</xdr:col>
      <xdr:colOff>107950</xdr:colOff>
      <xdr:row>17</xdr:row>
      <xdr:rowOff>74422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94792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106443</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60706</xdr:rowOff>
    </xdr:from>
    <xdr:to>
      <xdr:col>78</xdr:col>
      <xdr:colOff>69850</xdr:colOff>
      <xdr:row>17</xdr:row>
      <xdr:rowOff>74422</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29753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103632</xdr:rowOff>
    </xdr:from>
    <xdr:to>
      <xdr:col>78</xdr:col>
      <xdr:colOff>120650</xdr:colOff>
      <xdr:row>17</xdr:row>
      <xdr:rowOff>33782</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43959</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15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19558</xdr:rowOff>
    </xdr:from>
    <xdr:to>
      <xdr:col>73</xdr:col>
      <xdr:colOff>180975</xdr:colOff>
      <xdr:row>17</xdr:row>
      <xdr:rowOff>60706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9342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51054</xdr:rowOff>
    </xdr:from>
    <xdr:to>
      <xdr:col>74</xdr:col>
      <xdr:colOff>31750</xdr:colOff>
      <xdr:row>17</xdr:row>
      <xdr:rowOff>152654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137431</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5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19558</xdr:rowOff>
    </xdr:from>
    <xdr:to>
      <xdr:col>69</xdr:col>
      <xdr:colOff>92075</xdr:colOff>
      <xdr:row>17</xdr:row>
      <xdr:rowOff>24130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29342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9906</xdr:rowOff>
    </xdr:from>
    <xdr:to>
      <xdr:col>69</xdr:col>
      <xdr:colOff>142875</xdr:colOff>
      <xdr:row>17</xdr:row>
      <xdr:rowOff>111506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96283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153924</xdr:rowOff>
    </xdr:from>
    <xdr:to>
      <xdr:col>82</xdr:col>
      <xdr:colOff>158750</xdr:colOff>
      <xdr:row>17</xdr:row>
      <xdr:rowOff>84074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126001</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86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23622</xdr:rowOff>
    </xdr:from>
    <xdr:to>
      <xdr:col>78</xdr:col>
      <xdr:colOff>120650</xdr:colOff>
      <xdr:row>17</xdr:row>
      <xdr:rowOff>125222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109999</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02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9906</xdr:rowOff>
    </xdr:from>
    <xdr:to>
      <xdr:col>74</xdr:col>
      <xdr:colOff>31750</xdr:colOff>
      <xdr:row>17</xdr:row>
      <xdr:rowOff>111506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121683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69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140208</xdr:rowOff>
    </xdr:from>
    <xdr:to>
      <xdr:col>69</xdr:col>
      <xdr:colOff>142875</xdr:colOff>
      <xdr:row>17</xdr:row>
      <xdr:rowOff>70358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8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80535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類似団体平均を下回っており、引き続き、単独事業の見直しを図るなど適正な水準を保てるよう努める。</a:t>
          </a:r>
          <a:endParaRPr kumimoji="1" lang="en-US" altLang="ja-JP"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xdr:rowOff>
    </xdr:from>
    <xdr:to>
      <xdr:col>24</xdr:col>
      <xdr:colOff>25400</xdr:colOff>
      <xdr:row>61</xdr:row>
      <xdr:rowOff>1270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0881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144797</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xdr:rowOff>
    </xdr:from>
    <xdr:to>
      <xdr:col>24</xdr:col>
      <xdr:colOff>114300</xdr:colOff>
      <xdr:row>61</xdr:row>
      <xdr:rowOff>1270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87647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xdr:rowOff>
    </xdr:from>
    <xdr:to>
      <xdr:col>24</xdr:col>
      <xdr:colOff>114300</xdr:colOff>
      <xdr:row>53</xdr:row>
      <xdr:rowOff>1270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92710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3987800" y="94996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59707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48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92710</xdr:rowOff>
    </xdr:from>
    <xdr:to>
      <xdr:col>19</xdr:col>
      <xdr:colOff>187325</xdr:colOff>
      <xdr:row>56</xdr:row>
      <xdr:rowOff>12700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098800" y="95224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161290</xdr:rowOff>
    </xdr:from>
    <xdr:to>
      <xdr:col>15</xdr:col>
      <xdr:colOff>98425</xdr:colOff>
      <xdr:row>56</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2209800" y="9591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156210</xdr:rowOff>
    </xdr:from>
    <xdr:to>
      <xdr:col>15</xdr:col>
      <xdr:colOff>149225</xdr:colOff>
      <xdr:row>58</xdr:row>
      <xdr:rowOff>86360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71137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115570</xdr:rowOff>
    </xdr:from>
    <xdr:to>
      <xdr:col>11</xdr:col>
      <xdr:colOff>9525</xdr:colOff>
      <xdr:row>55</xdr:row>
      <xdr:rowOff>161290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1320800" y="9545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xdr:rowOff>
    </xdr:from>
    <xdr:to>
      <xdr:col>11</xdr:col>
      <xdr:colOff>60325</xdr:colOff>
      <xdr:row>58</xdr:row>
      <xdr:rowOff>109220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93997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41910</xdr:rowOff>
    </xdr:from>
    <xdr:to>
      <xdr:col>20</xdr:col>
      <xdr:colOff>38100</xdr:colOff>
      <xdr:row>55</xdr:row>
      <xdr:rowOff>143510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153687</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110490</xdr:rowOff>
    </xdr:from>
    <xdr:to>
      <xdr:col>11</xdr:col>
      <xdr:colOff>60325</xdr:colOff>
      <xdr:row>56</xdr:row>
      <xdr:rowOff>40640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50817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64770</xdr:rowOff>
    </xdr:from>
    <xdr:to>
      <xdr:col>6</xdr:col>
      <xdr:colOff>171450</xdr:colOff>
      <xdr:row>55</xdr:row>
      <xdr:rowOff>166370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5097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類似団体平均を大きく下回っており、今後も操出金が増加しないよう、他会計及び公営企業会計の適正な財政運営に努める。</a:t>
          </a: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104140</xdr:rowOff>
    </xdr:from>
    <xdr:to>
      <xdr:col>82</xdr:col>
      <xdr:colOff>107950</xdr:colOff>
      <xdr:row>60</xdr:row>
      <xdr:rowOff>81280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019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19067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104140</xdr:rowOff>
    </xdr:from>
    <xdr:to>
      <xdr:col>82</xdr:col>
      <xdr:colOff>196850</xdr:colOff>
      <xdr:row>52</xdr:row>
      <xdr:rowOff>104140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27940</xdr:rowOff>
    </xdr:from>
    <xdr:to>
      <xdr:col>82</xdr:col>
      <xdr:colOff>107950</xdr:colOff>
      <xdr:row>54</xdr:row>
      <xdr:rowOff>66040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2862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66040</xdr:rowOff>
    </xdr:from>
    <xdr:to>
      <xdr:col>78</xdr:col>
      <xdr:colOff>69850</xdr:colOff>
      <xdr:row>54</xdr:row>
      <xdr:rowOff>111760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324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111760</xdr:rowOff>
    </xdr:from>
    <xdr:to>
      <xdr:col>73</xdr:col>
      <xdr:colOff>180975</xdr:colOff>
      <xdr:row>54</xdr:row>
      <xdr:rowOff>111760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9370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3810</xdr:rowOff>
    </xdr:from>
    <xdr:to>
      <xdr:col>74</xdr:col>
      <xdr:colOff>31750</xdr:colOff>
      <xdr:row>57</xdr:row>
      <xdr:rowOff>105410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90187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111760</xdr:rowOff>
    </xdr:from>
    <xdr:to>
      <xdr:col>69</xdr:col>
      <xdr:colOff>92075</xdr:colOff>
      <xdr:row>55</xdr:row>
      <xdr:rowOff>24130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93700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49530</xdr:rowOff>
    </xdr:from>
    <xdr:to>
      <xdr:col>69</xdr:col>
      <xdr:colOff>142875</xdr:colOff>
      <xdr:row>57</xdr:row>
      <xdr:rowOff>151130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135907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148590</xdr:rowOff>
    </xdr:from>
    <xdr:to>
      <xdr:col>82</xdr:col>
      <xdr:colOff>158750</xdr:colOff>
      <xdr:row>54</xdr:row>
      <xdr:rowOff>78740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23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165117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15240</xdr:rowOff>
    </xdr:from>
    <xdr:to>
      <xdr:col>78</xdr:col>
      <xdr:colOff>120650</xdr:colOff>
      <xdr:row>54</xdr:row>
      <xdr:rowOff>116840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127017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04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60960</xdr:rowOff>
    </xdr:from>
    <xdr:to>
      <xdr:col>74</xdr:col>
      <xdr:colOff>31750</xdr:colOff>
      <xdr:row>54</xdr:row>
      <xdr:rowOff>162560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1287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60960</xdr:rowOff>
    </xdr:from>
    <xdr:to>
      <xdr:col>69</xdr:col>
      <xdr:colOff>142875</xdr:colOff>
      <xdr:row>54</xdr:row>
      <xdr:rowOff>162560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1287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144780</xdr:rowOff>
    </xdr:from>
    <xdr:to>
      <xdr:col>65</xdr:col>
      <xdr:colOff>53975</xdr:colOff>
      <xdr:row>55</xdr:row>
      <xdr:rowOff>74930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85107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認定こども園整備事業や産地生産基盤パワーアップ事業の増により前年度に比べ</a:t>
          </a:r>
          <a:r>
            <a:rPr kumimoji="1" lang="en-US" altLang="ja-JP" sz="1300">
              <a:latin typeface="ＭＳ ゴシック" panose="020B0609070205080204" pitchFamily="49" charset="-128"/>
              <a:ea typeface="ＭＳ ゴシック" panose="020B0609070205080204" pitchFamily="49" charset="-128"/>
            </a:rPr>
            <a:t>1.8</a:t>
          </a:r>
          <a:r>
            <a:rPr kumimoji="1" lang="ja-JP" altLang="en-US" sz="1300">
              <a:latin typeface="ＭＳ ゴシック" panose="020B0609070205080204" pitchFamily="49" charset="-128"/>
              <a:ea typeface="ＭＳ ゴシック" panose="020B0609070205080204" pitchFamily="49" charset="-128"/>
            </a:rPr>
            <a:t>ポイント増となった。</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類似団体平均を</a:t>
          </a:r>
          <a:r>
            <a:rPr kumimoji="1" lang="en-US" altLang="ja-JP" sz="1300">
              <a:latin typeface="ＭＳ ゴシック" panose="020B0609070205080204" pitchFamily="49" charset="-128"/>
              <a:ea typeface="ＭＳ ゴシック" panose="020B0609070205080204" pitchFamily="49" charset="-128"/>
            </a:rPr>
            <a:t>8.2</a:t>
          </a:r>
          <a:r>
            <a:rPr kumimoji="1" lang="ja-JP" altLang="en-US" sz="1300">
              <a:latin typeface="ＭＳ ゴシック" panose="020B0609070205080204" pitchFamily="49" charset="-128"/>
              <a:ea typeface="ＭＳ ゴシック" panose="020B0609070205080204" pitchFamily="49" charset="-128"/>
            </a:rPr>
            <a:t>ポイント上回っているのは、一部事務組合等、公立病院への負担金が多額になっているためである。</a:t>
          </a:r>
          <a:endParaRPr kumimoji="1" lang="en-US" altLang="ja-JP"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138430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37428"/>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110507</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138430</xdr:rowOff>
    </xdr:from>
    <xdr:to>
      <xdr:col>82</xdr:col>
      <xdr:colOff>196850</xdr:colOff>
      <xdr:row>39</xdr:row>
      <xdr:rowOff>138430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149860</xdr:rowOff>
    </xdr:from>
    <xdr:to>
      <xdr:col>82</xdr:col>
      <xdr:colOff>107950</xdr:colOff>
      <xdr:row>39</xdr:row>
      <xdr:rowOff>60706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666496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165879</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149860</xdr:rowOff>
    </xdr:from>
    <xdr:to>
      <xdr:col>78</xdr:col>
      <xdr:colOff>69850</xdr:colOff>
      <xdr:row>39</xdr:row>
      <xdr:rowOff>24130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6649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98823</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14986</xdr:rowOff>
    </xdr:from>
    <xdr:to>
      <xdr:col>73</xdr:col>
      <xdr:colOff>180975</xdr:colOff>
      <xdr:row>39</xdr:row>
      <xdr:rowOff>24130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7015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98823</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10414</xdr:rowOff>
    </xdr:from>
    <xdr:to>
      <xdr:col>69</xdr:col>
      <xdr:colOff>92075</xdr:colOff>
      <xdr:row>39</xdr:row>
      <xdr:rowOff>14986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6969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158496</xdr:rowOff>
    </xdr:from>
    <xdr:to>
      <xdr:col>69</xdr:col>
      <xdr:colOff>142875</xdr:colOff>
      <xdr:row>37</xdr:row>
      <xdr:rowOff>88646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98823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9906</xdr:rowOff>
    </xdr:from>
    <xdr:to>
      <xdr:col>82</xdr:col>
      <xdr:colOff>158750</xdr:colOff>
      <xdr:row>39</xdr:row>
      <xdr:rowOff>111506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6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89933</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6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99060</xdr:rowOff>
    </xdr:from>
    <xdr:to>
      <xdr:col>78</xdr:col>
      <xdr:colOff>120650</xdr:colOff>
      <xdr:row>39</xdr:row>
      <xdr:rowOff>29210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13987</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70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144780</xdr:rowOff>
    </xdr:from>
    <xdr:to>
      <xdr:col>74</xdr:col>
      <xdr:colOff>31750</xdr:colOff>
      <xdr:row>39</xdr:row>
      <xdr:rowOff>74930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59707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135636</xdr:rowOff>
    </xdr:from>
    <xdr:to>
      <xdr:col>69</xdr:col>
      <xdr:colOff>142875</xdr:colOff>
      <xdr:row>39</xdr:row>
      <xdr:rowOff>65786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6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50563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73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131064</xdr:rowOff>
    </xdr:from>
    <xdr:to>
      <xdr:col>65</xdr:col>
      <xdr:colOff>53975</xdr:colOff>
      <xdr:row>39</xdr:row>
      <xdr:rowOff>61214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45991</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平成</a:t>
          </a:r>
          <a:r>
            <a:rPr kumimoji="1" lang="en-US" altLang="ja-JP" sz="1300">
              <a:latin typeface="ＭＳ ゴシック" panose="020B0609070205080204" pitchFamily="49" charset="-128"/>
              <a:ea typeface="ＭＳ ゴシック" panose="020B0609070205080204" pitchFamily="49" charset="-128"/>
            </a:rPr>
            <a:t>26</a:t>
          </a:r>
          <a:r>
            <a:rPr kumimoji="1" lang="ja-JP" altLang="en-US" sz="1300">
              <a:latin typeface="ＭＳ ゴシック" panose="020B0609070205080204" pitchFamily="49" charset="-128"/>
              <a:ea typeface="ＭＳ ゴシック" panose="020B0609070205080204" pitchFamily="49" charset="-128"/>
            </a:rPr>
            <a:t>年度から過疎対策事業債を毎年新規発行しており、年々元利償還金が増加しているが、類似団体平均を下回っている。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引き続き、地方債残高が増加しないよう、新規発行額が元利償還金を上回らない範囲で発行するよう努める。</a:t>
          </a:r>
          <a:endParaRPr kumimoji="1" lang="en-US" altLang="ja-JP"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78994</xdr:rowOff>
    </xdr:from>
    <xdr:to>
      <xdr:col>24</xdr:col>
      <xdr:colOff>25400</xdr:colOff>
      <xdr:row>81</xdr:row>
      <xdr:rowOff>133858</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94844"/>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105935</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133858</xdr:rowOff>
    </xdr:from>
    <xdr:to>
      <xdr:col>24</xdr:col>
      <xdr:colOff>114300</xdr:colOff>
      <xdr:row>81</xdr:row>
      <xdr:rowOff>133858</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165371</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3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78994</xdr:rowOff>
    </xdr:from>
    <xdr:to>
      <xdr:col>24</xdr:col>
      <xdr:colOff>114300</xdr:colOff>
      <xdr:row>73</xdr:row>
      <xdr:rowOff>78994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131572</xdr:rowOff>
    </xdr:from>
    <xdr:to>
      <xdr:col>24</xdr:col>
      <xdr:colOff>25400</xdr:colOff>
      <xdr:row>76</xdr:row>
      <xdr:rowOff>140715</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161772"/>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140715</xdr:rowOff>
    </xdr:from>
    <xdr:to>
      <xdr:col>19</xdr:col>
      <xdr:colOff>187325</xdr:colOff>
      <xdr:row>76</xdr:row>
      <xdr:rowOff>149861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17091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113285</xdr:rowOff>
    </xdr:from>
    <xdr:to>
      <xdr:col>15</xdr:col>
      <xdr:colOff>98425</xdr:colOff>
      <xdr:row>76</xdr:row>
      <xdr:rowOff>149861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14348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142003</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113285</xdr:rowOff>
    </xdr:from>
    <xdr:to>
      <xdr:col>11</xdr:col>
      <xdr:colOff>9525</xdr:colOff>
      <xdr:row>76</xdr:row>
      <xdr:rowOff>149861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314348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132859</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60198</xdr:rowOff>
    </xdr:from>
    <xdr:to>
      <xdr:col>6</xdr:col>
      <xdr:colOff>171450</xdr:colOff>
      <xdr:row>77</xdr:row>
      <xdr:rowOff>161798</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146575</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97299</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9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89915</xdr:rowOff>
    </xdr:from>
    <xdr:to>
      <xdr:col>20</xdr:col>
      <xdr:colOff>38100</xdr:colOff>
      <xdr:row>77</xdr:row>
      <xdr:rowOff>20065</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30243</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99061</xdr:rowOff>
    </xdr:from>
    <xdr:to>
      <xdr:col>15</xdr:col>
      <xdr:colOff>149225</xdr:colOff>
      <xdr:row>77</xdr:row>
      <xdr:rowOff>29211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39387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62485</xdr:rowOff>
    </xdr:from>
    <xdr:to>
      <xdr:col>11</xdr:col>
      <xdr:colOff>60325</xdr:colOff>
      <xdr:row>76</xdr:row>
      <xdr:rowOff>164085</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2811</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99061</xdr:rowOff>
    </xdr:from>
    <xdr:to>
      <xdr:col>6</xdr:col>
      <xdr:colOff>171450</xdr:colOff>
      <xdr:row>77</xdr:row>
      <xdr:rowOff>29211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39387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類似団体平均を</a:t>
          </a:r>
          <a:r>
            <a:rPr kumimoji="1" lang="en-US" altLang="ja-JP" sz="1300">
              <a:latin typeface="ＭＳ ゴシック" panose="020B0609070205080204" pitchFamily="49" charset="-128"/>
              <a:ea typeface="ＭＳ ゴシック" panose="020B0609070205080204" pitchFamily="49" charset="-128"/>
            </a:rPr>
            <a:t>3.8</a:t>
          </a:r>
          <a:r>
            <a:rPr kumimoji="1" lang="ja-JP" altLang="en-US" sz="1300">
              <a:latin typeface="ＭＳ ゴシック" panose="020B0609070205080204" pitchFamily="49" charset="-128"/>
              <a:ea typeface="ＭＳ ゴシック" panose="020B0609070205080204" pitchFamily="49" charset="-128"/>
            </a:rPr>
            <a:t>ポイント上回っており、引き続き、職員の定員適正化、事務事業の見直しを図り、適正な水準を保てるよう努める。</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33927</xdr:rowOff>
    </xdr:from>
    <xdr:to>
      <xdr:col>82</xdr:col>
      <xdr:colOff>107950</xdr:colOff>
      <xdr:row>82</xdr:row>
      <xdr:rowOff>29029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497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120304</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33927</xdr:rowOff>
    </xdr:from>
    <xdr:to>
      <xdr:col>82</xdr:col>
      <xdr:colOff>196850</xdr:colOff>
      <xdr:row>73</xdr:row>
      <xdr:rowOff>33927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49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117202</xdr:rowOff>
    </xdr:from>
    <xdr:to>
      <xdr:col>82</xdr:col>
      <xdr:colOff>107950</xdr:colOff>
      <xdr:row>77</xdr:row>
      <xdr:rowOff>33927</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147402"/>
          <a:ext cx="8382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130283</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817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113756</xdr:rowOff>
    </xdr:from>
    <xdr:to>
      <xdr:col>82</xdr:col>
      <xdr:colOff>158750</xdr:colOff>
      <xdr:row>76</xdr:row>
      <xdr:rowOff>43906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33927</xdr:rowOff>
    </xdr:from>
    <xdr:to>
      <xdr:col>78</xdr:col>
      <xdr:colOff>69850</xdr:colOff>
      <xdr:row>77</xdr:row>
      <xdr:rowOff>73116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23557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66402</xdr:rowOff>
    </xdr:from>
    <xdr:to>
      <xdr:col>78</xdr:col>
      <xdr:colOff>120650</xdr:colOff>
      <xdr:row>76</xdr:row>
      <xdr:rowOff>168002</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09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6730</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865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33927</xdr:rowOff>
    </xdr:from>
    <xdr:to>
      <xdr:col>73</xdr:col>
      <xdr:colOff>180975</xdr:colOff>
      <xdr:row>77</xdr:row>
      <xdr:rowOff>73116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23557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118655</xdr:rowOff>
    </xdr:from>
    <xdr:to>
      <xdr:col>74</xdr:col>
      <xdr:colOff>31750</xdr:colOff>
      <xdr:row>77</xdr:row>
      <xdr:rowOff>48805</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4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58981</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917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33927</xdr:rowOff>
    </xdr:from>
    <xdr:to>
      <xdr:col>69</xdr:col>
      <xdr:colOff>92075</xdr:colOff>
      <xdr:row>77</xdr:row>
      <xdr:rowOff>89444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235577"/>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125186</xdr:rowOff>
    </xdr:from>
    <xdr:to>
      <xdr:col>69</xdr:col>
      <xdr:colOff>142875</xdr:colOff>
      <xdr:row>77</xdr:row>
      <xdr:rowOff>55336</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5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65512</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92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89263</xdr:rowOff>
    </xdr:from>
    <xdr:to>
      <xdr:col>65</xdr:col>
      <xdr:colOff>53975</xdr:colOff>
      <xdr:row>77</xdr:row>
      <xdr:rowOff>19413</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29590</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66402</xdr:rowOff>
    </xdr:from>
    <xdr:to>
      <xdr:col>82</xdr:col>
      <xdr:colOff>158750</xdr:colOff>
      <xdr:row>76</xdr:row>
      <xdr:rowOff>168002</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09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38479</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068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154577</xdr:rowOff>
    </xdr:from>
    <xdr:to>
      <xdr:col>78</xdr:col>
      <xdr:colOff>120650</xdr:colOff>
      <xdr:row>77</xdr:row>
      <xdr:rowOff>84727</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18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69504</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271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22316</xdr:rowOff>
    </xdr:from>
    <xdr:to>
      <xdr:col>74</xdr:col>
      <xdr:colOff>31750</xdr:colOff>
      <xdr:row>77</xdr:row>
      <xdr:rowOff>123916</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22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108693</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31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154577</xdr:rowOff>
    </xdr:from>
    <xdr:to>
      <xdr:col>69</xdr:col>
      <xdr:colOff>142875</xdr:colOff>
      <xdr:row>77</xdr:row>
      <xdr:rowOff>84727</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18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69504</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27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38644</xdr:rowOff>
    </xdr:from>
    <xdr:to>
      <xdr:col>65</xdr:col>
      <xdr:colOff>53975</xdr:colOff>
      <xdr:row>77</xdr:row>
      <xdr:rowOff>140244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24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125021</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32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福島県小野町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135205</xdr:rowOff>
    </xdr:from>
    <xdr:to>
      <xdr:col>29</xdr:col>
      <xdr:colOff>127000</xdr:colOff>
      <xdr:row>19</xdr:row>
      <xdr:rowOff>168242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68780"/>
          <a:ext cx="0" cy="14046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140319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168242</xdr:rowOff>
    </xdr:from>
    <xdr:to>
      <xdr:col>30</xdr:col>
      <xdr:colOff>25400</xdr:colOff>
      <xdr:row>19</xdr:row>
      <xdr:rowOff>168242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4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50132</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1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135205</xdr:rowOff>
    </xdr:from>
    <xdr:to>
      <xdr:col>30</xdr:col>
      <xdr:colOff>25400</xdr:colOff>
      <xdr:row>11</xdr:row>
      <xdr:rowOff>135205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6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154151</xdr:rowOff>
    </xdr:from>
    <xdr:to>
      <xdr:col>29</xdr:col>
      <xdr:colOff>127000</xdr:colOff>
      <xdr:row>18</xdr:row>
      <xdr:rowOff>158431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287876"/>
          <a:ext cx="647700" cy="42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28530</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193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12003</xdr:rowOff>
    </xdr:from>
    <xdr:to>
      <xdr:col>29</xdr:col>
      <xdr:colOff>177800</xdr:colOff>
      <xdr:row>17</xdr:row>
      <xdr:rowOff>113603</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158431</xdr:rowOff>
    </xdr:from>
    <xdr:to>
      <xdr:col>26</xdr:col>
      <xdr:colOff>50800</xdr:colOff>
      <xdr:row>19</xdr:row>
      <xdr:rowOff>8104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292156"/>
          <a:ext cx="698500" cy="21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49621</xdr:rowOff>
    </xdr:from>
    <xdr:to>
      <xdr:col>26</xdr:col>
      <xdr:colOff>101600</xdr:colOff>
      <xdr:row>17</xdr:row>
      <xdr:rowOff>151221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161398</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8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8104</xdr:rowOff>
    </xdr:from>
    <xdr:to>
      <xdr:col>22</xdr:col>
      <xdr:colOff>114300</xdr:colOff>
      <xdr:row>19</xdr:row>
      <xdr:rowOff>28796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313279"/>
          <a:ext cx="698500" cy="20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3984</xdr:rowOff>
    </xdr:from>
    <xdr:to>
      <xdr:col>22</xdr:col>
      <xdr:colOff>165100</xdr:colOff>
      <xdr:row>19</xdr:row>
      <xdr:rowOff>105584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309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90361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395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28796</xdr:rowOff>
    </xdr:from>
    <xdr:to>
      <xdr:col>18</xdr:col>
      <xdr:colOff>177800</xdr:colOff>
      <xdr:row>19</xdr:row>
      <xdr:rowOff>48200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333971"/>
          <a:ext cx="698500" cy="19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31535</xdr:rowOff>
    </xdr:from>
    <xdr:to>
      <xdr:col>19</xdr:col>
      <xdr:colOff>38100</xdr:colOff>
      <xdr:row>19</xdr:row>
      <xdr:rowOff>133135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36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117912</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42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49658</xdr:rowOff>
    </xdr:from>
    <xdr:to>
      <xdr:col>15</xdr:col>
      <xdr:colOff>101600</xdr:colOff>
      <xdr:row>19</xdr:row>
      <xdr:rowOff>151258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548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136035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441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103352</xdr:rowOff>
    </xdr:from>
    <xdr:to>
      <xdr:col>29</xdr:col>
      <xdr:colOff>177800</xdr:colOff>
      <xdr:row>19</xdr:row>
      <xdr:rowOff>33502</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237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75428</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20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107631</xdr:rowOff>
    </xdr:from>
    <xdr:to>
      <xdr:col>26</xdr:col>
      <xdr:colOff>101600</xdr:colOff>
      <xdr:row>19</xdr:row>
      <xdr:rowOff>37781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241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22558</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327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128754</xdr:rowOff>
    </xdr:from>
    <xdr:to>
      <xdr:col>22</xdr:col>
      <xdr:colOff>165100</xdr:colOff>
      <xdr:row>19</xdr:row>
      <xdr:rowOff>58904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262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69081</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03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149446</xdr:rowOff>
    </xdr:from>
    <xdr:to>
      <xdr:col>19</xdr:col>
      <xdr:colOff>38100</xdr:colOff>
      <xdr:row>19</xdr:row>
      <xdr:rowOff>79596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283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89773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05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168850</xdr:rowOff>
    </xdr:from>
    <xdr:to>
      <xdr:col>15</xdr:col>
      <xdr:colOff>101600</xdr:colOff>
      <xdr:row>19</xdr:row>
      <xdr:rowOff>99000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302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109177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07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67034</xdr:rowOff>
    </xdr:from>
    <xdr:to>
      <xdr:col>29</xdr:col>
      <xdr:colOff>127000</xdr:colOff>
      <xdr:row>37</xdr:row>
      <xdr:rowOff>241565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5991584"/>
          <a:ext cx="0" cy="13746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213642</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33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241565</xdr:rowOff>
    </xdr:from>
    <xdr:to>
      <xdr:col>30</xdr:col>
      <xdr:colOff>25400</xdr:colOff>
      <xdr:row>37</xdr:row>
      <xdr:rowOff>241565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366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324861</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73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67034</xdr:rowOff>
    </xdr:from>
    <xdr:to>
      <xdr:col>30</xdr:col>
      <xdr:colOff>25400</xdr:colOff>
      <xdr:row>33</xdr:row>
      <xdr:rowOff>67034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599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262167</xdr:rowOff>
    </xdr:from>
    <xdr:to>
      <xdr:col>29</xdr:col>
      <xdr:colOff>127000</xdr:colOff>
      <xdr:row>35</xdr:row>
      <xdr:rowOff>275251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003800" y="6872517"/>
          <a:ext cx="647700" cy="13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248769</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5162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60792</xdr:rowOff>
    </xdr:from>
    <xdr:to>
      <xdr:col>29</xdr:col>
      <xdr:colOff>177800</xdr:colOff>
      <xdr:row>35</xdr:row>
      <xdr:rowOff>162392</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671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275251</xdr:rowOff>
    </xdr:from>
    <xdr:to>
      <xdr:col>26</xdr:col>
      <xdr:colOff>50800</xdr:colOff>
      <xdr:row>35</xdr:row>
      <xdr:rowOff>285045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4305300" y="6885601"/>
          <a:ext cx="698500" cy="9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83515</xdr:rowOff>
    </xdr:from>
    <xdr:to>
      <xdr:col>26</xdr:col>
      <xdr:colOff>101600</xdr:colOff>
      <xdr:row>35</xdr:row>
      <xdr:rowOff>185115</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693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195292</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462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199137</xdr:rowOff>
    </xdr:from>
    <xdr:to>
      <xdr:col>22</xdr:col>
      <xdr:colOff>114300</xdr:colOff>
      <xdr:row>35</xdr:row>
      <xdr:rowOff>285045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3606800" y="6809487"/>
          <a:ext cx="698500" cy="85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112328</xdr:rowOff>
    </xdr:from>
    <xdr:to>
      <xdr:col>22</xdr:col>
      <xdr:colOff>165100</xdr:colOff>
      <xdr:row>35</xdr:row>
      <xdr:rowOff>213928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722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224105</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491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199137</xdr:rowOff>
    </xdr:from>
    <xdr:to>
      <xdr:col>18</xdr:col>
      <xdr:colOff>177800</xdr:colOff>
      <xdr:row>35</xdr:row>
      <xdr:rowOff>258042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2908300" y="6809487"/>
          <a:ext cx="698500" cy="58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121234</xdr:rowOff>
    </xdr:from>
    <xdr:to>
      <xdr:col>19</xdr:col>
      <xdr:colOff>38100</xdr:colOff>
      <xdr:row>35</xdr:row>
      <xdr:rowOff>222834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731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233011</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50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117101</xdr:rowOff>
    </xdr:from>
    <xdr:to>
      <xdr:col>15</xdr:col>
      <xdr:colOff>101600</xdr:colOff>
      <xdr:row>35</xdr:row>
      <xdr:rowOff>218701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727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228878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496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211367</xdr:rowOff>
    </xdr:from>
    <xdr:to>
      <xdr:col>29</xdr:col>
      <xdr:colOff>177800</xdr:colOff>
      <xdr:row>35</xdr:row>
      <xdr:rowOff>312967</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821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183444</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79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224451</xdr:rowOff>
    </xdr:from>
    <xdr:to>
      <xdr:col>26</xdr:col>
      <xdr:colOff>101600</xdr:colOff>
      <xdr:row>35</xdr:row>
      <xdr:rowOff>326051</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834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310828</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921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234245</xdr:rowOff>
    </xdr:from>
    <xdr:to>
      <xdr:col>22</xdr:col>
      <xdr:colOff>165100</xdr:colOff>
      <xdr:row>35</xdr:row>
      <xdr:rowOff>335845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844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320622</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148337</xdr:rowOff>
    </xdr:from>
    <xdr:to>
      <xdr:col>19</xdr:col>
      <xdr:colOff>38100</xdr:colOff>
      <xdr:row>35</xdr:row>
      <xdr:rowOff>249937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758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234714</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845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207242</xdr:rowOff>
    </xdr:from>
    <xdr:to>
      <xdr:col>15</xdr:col>
      <xdr:colOff>101600</xdr:colOff>
      <xdr:row>35</xdr:row>
      <xdr:rowOff>308842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817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293619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903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福島県小野町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9,545
9,375
125.18
6,819,036
6,580,044
221,590
3,854,908
5,666,091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128224</xdr:rowOff>
    </xdr:from>
    <xdr:to>
      <xdr:col>24</xdr:col>
      <xdr:colOff>62865</xdr:colOff>
      <xdr:row>37</xdr:row>
      <xdr:rowOff>94963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71724"/>
          <a:ext cx="1270" cy="1166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98790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4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94963</xdr:rowOff>
    </xdr:from>
    <xdr:to>
      <xdr:col>24</xdr:col>
      <xdr:colOff>152400</xdr:colOff>
      <xdr:row>37</xdr:row>
      <xdr:rowOff>94963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3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74901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6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128224</xdr:rowOff>
    </xdr:from>
    <xdr:to>
      <xdr:col>24</xdr:col>
      <xdr:colOff>152400</xdr:colOff>
      <xdr:row>30</xdr:row>
      <xdr:rowOff>128224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7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107605</xdr:rowOff>
    </xdr:from>
    <xdr:to>
      <xdr:col>24</xdr:col>
      <xdr:colOff>63500</xdr:colOff>
      <xdr:row>36</xdr:row>
      <xdr:rowOff>110111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279805"/>
          <a:ext cx="838200" cy="2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49308</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786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26431</xdr:rowOff>
    </xdr:from>
    <xdr:to>
      <xdr:col>24</xdr:col>
      <xdr:colOff>114300</xdr:colOff>
      <xdr:row>35</xdr:row>
      <xdr:rowOff>128031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2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107605</xdr:rowOff>
    </xdr:from>
    <xdr:to>
      <xdr:col>19</xdr:col>
      <xdr:colOff>177800</xdr:colOff>
      <xdr:row>37</xdr:row>
      <xdr:rowOff>46927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79805"/>
          <a:ext cx="889000" cy="11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58024</xdr:rowOff>
    </xdr:from>
    <xdr:to>
      <xdr:col>20</xdr:col>
      <xdr:colOff>38100</xdr:colOff>
      <xdr:row>35</xdr:row>
      <xdr:rowOff>159624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4701</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34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46927</xdr:rowOff>
    </xdr:from>
    <xdr:to>
      <xdr:col>15</xdr:col>
      <xdr:colOff>50800</xdr:colOff>
      <xdr:row>37</xdr:row>
      <xdr:rowOff>51963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90577"/>
          <a:ext cx="889000" cy="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38905</xdr:rowOff>
    </xdr:from>
    <xdr:to>
      <xdr:col>15</xdr:col>
      <xdr:colOff>101600</xdr:colOff>
      <xdr:row>37</xdr:row>
      <xdr:rowOff>140505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8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131632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7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51963</xdr:rowOff>
    </xdr:from>
    <xdr:to>
      <xdr:col>10</xdr:col>
      <xdr:colOff>114300</xdr:colOff>
      <xdr:row>37</xdr:row>
      <xdr:rowOff>56307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95613"/>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49802</xdr:rowOff>
    </xdr:from>
    <xdr:to>
      <xdr:col>10</xdr:col>
      <xdr:colOff>165100</xdr:colOff>
      <xdr:row>37</xdr:row>
      <xdr:rowOff>151402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9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142529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8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55098</xdr:rowOff>
    </xdr:from>
    <xdr:to>
      <xdr:col>6</xdr:col>
      <xdr:colOff>38100</xdr:colOff>
      <xdr:row>37</xdr:row>
      <xdr:rowOff>156698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147824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9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59311</xdr:rowOff>
    </xdr:from>
    <xdr:to>
      <xdr:col>24</xdr:col>
      <xdr:colOff>114300</xdr:colOff>
      <xdr:row>36</xdr:row>
      <xdr:rowOff>160911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3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37738</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09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56805</xdr:rowOff>
    </xdr:from>
    <xdr:to>
      <xdr:col>20</xdr:col>
      <xdr:colOff>38100</xdr:colOff>
      <xdr:row>36</xdr:row>
      <xdr:rowOff>158405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2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149532</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321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167577</xdr:rowOff>
    </xdr:from>
    <xdr:to>
      <xdr:col>15</xdr:col>
      <xdr:colOff>101600</xdr:colOff>
      <xdr:row>37</xdr:row>
      <xdr:rowOff>97727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3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114254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11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1163</xdr:rowOff>
    </xdr:from>
    <xdr:to>
      <xdr:col>10</xdr:col>
      <xdr:colOff>165100</xdr:colOff>
      <xdr:row>37</xdr:row>
      <xdr:rowOff>102763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4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119290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12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5507</xdr:rowOff>
    </xdr:from>
    <xdr:to>
      <xdr:col>6</xdr:col>
      <xdr:colOff>38100</xdr:colOff>
      <xdr:row>37</xdr:row>
      <xdr:rowOff>107107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4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123634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12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2823</xdr:rowOff>
    </xdr:from>
    <xdr:to>
      <xdr:col>24</xdr:col>
      <xdr:colOff>62865</xdr:colOff>
      <xdr:row>58</xdr:row>
      <xdr:rowOff>159972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46773"/>
          <a:ext cx="1270" cy="1357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163799</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10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159972</xdr:rowOff>
    </xdr:from>
    <xdr:to>
      <xdr:col>24</xdr:col>
      <xdr:colOff>152400</xdr:colOff>
      <xdr:row>58</xdr:row>
      <xdr:rowOff>159972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10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120950</xdr:rowOff>
    </xdr:from>
    <xdr:ext cx="690189"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220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2823</xdr:rowOff>
    </xdr:from>
    <xdr:to>
      <xdr:col>24</xdr:col>
      <xdr:colOff>152400</xdr:colOff>
      <xdr:row>51</xdr:row>
      <xdr:rowOff>2823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46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80757</xdr:rowOff>
    </xdr:from>
    <xdr:to>
      <xdr:col>24</xdr:col>
      <xdr:colOff>63500</xdr:colOff>
      <xdr:row>58</xdr:row>
      <xdr:rowOff>91684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10024857"/>
          <a:ext cx="838200" cy="1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22479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795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171052</xdr:rowOff>
    </xdr:from>
    <xdr:to>
      <xdr:col>24</xdr:col>
      <xdr:colOff>114300</xdr:colOff>
      <xdr:row>58</xdr:row>
      <xdr:rowOff>101202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94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91684</xdr:rowOff>
    </xdr:from>
    <xdr:to>
      <xdr:col>19</xdr:col>
      <xdr:colOff>177800</xdr:colOff>
      <xdr:row>58</xdr:row>
      <xdr:rowOff>101037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10035784"/>
          <a:ext cx="889000" cy="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21761</xdr:rowOff>
    </xdr:from>
    <xdr:to>
      <xdr:col>20</xdr:col>
      <xdr:colOff>38100</xdr:colOff>
      <xdr:row>58</xdr:row>
      <xdr:rowOff>123361</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96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139888</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741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101037</xdr:rowOff>
    </xdr:from>
    <xdr:to>
      <xdr:col>15</xdr:col>
      <xdr:colOff>50800</xdr:colOff>
      <xdr:row>58</xdr:row>
      <xdr:rowOff>106624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10045137"/>
          <a:ext cx="889000" cy="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40877</xdr:rowOff>
    </xdr:from>
    <xdr:to>
      <xdr:col>15</xdr:col>
      <xdr:colOff>101600</xdr:colOff>
      <xdr:row>58</xdr:row>
      <xdr:rowOff>142477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984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159004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76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106624</xdr:rowOff>
    </xdr:from>
    <xdr:to>
      <xdr:col>10</xdr:col>
      <xdr:colOff>114300</xdr:colOff>
      <xdr:row>58</xdr:row>
      <xdr:rowOff>108755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10050724"/>
          <a:ext cx="889000" cy="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56238</xdr:rowOff>
    </xdr:from>
    <xdr:to>
      <xdr:col>10</xdr:col>
      <xdr:colOff>165100</xdr:colOff>
      <xdr:row>58</xdr:row>
      <xdr:rowOff>157838</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100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148965</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1009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56731</xdr:rowOff>
    </xdr:from>
    <xdr:to>
      <xdr:col>6</xdr:col>
      <xdr:colOff>38100</xdr:colOff>
      <xdr:row>58</xdr:row>
      <xdr:rowOff>158331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1000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3408</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77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29957</xdr:rowOff>
    </xdr:from>
    <xdr:to>
      <xdr:col>24</xdr:col>
      <xdr:colOff>114300</xdr:colOff>
      <xdr:row>58</xdr:row>
      <xdr:rowOff>131557</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7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149478</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922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40884</xdr:rowOff>
    </xdr:from>
    <xdr:to>
      <xdr:col>20</xdr:col>
      <xdr:colOff>38100</xdr:colOff>
      <xdr:row>58</xdr:row>
      <xdr:rowOff>142484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8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133611</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07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50237</xdr:rowOff>
    </xdr:from>
    <xdr:to>
      <xdr:col>15</xdr:col>
      <xdr:colOff>101600</xdr:colOff>
      <xdr:row>58</xdr:row>
      <xdr:rowOff>151837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9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142964</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08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55824</xdr:rowOff>
    </xdr:from>
    <xdr:to>
      <xdr:col>10</xdr:col>
      <xdr:colOff>165100</xdr:colOff>
      <xdr:row>58</xdr:row>
      <xdr:rowOff>157424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9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2501</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77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57955</xdr:rowOff>
    </xdr:from>
    <xdr:to>
      <xdr:col>6</xdr:col>
      <xdr:colOff>38100</xdr:colOff>
      <xdr:row>58</xdr:row>
      <xdr:rowOff>159555</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1000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150682</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09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20168</xdr:rowOff>
    </xdr:from>
    <xdr:to>
      <xdr:col>24</xdr:col>
      <xdr:colOff>62865</xdr:colOff>
      <xdr:row>79</xdr:row>
      <xdr:rowOff>31586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93118"/>
          <a:ext cx="1270" cy="1383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35413</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7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31586</xdr:rowOff>
    </xdr:from>
    <xdr:to>
      <xdr:col>24</xdr:col>
      <xdr:colOff>152400</xdr:colOff>
      <xdr:row>79</xdr:row>
      <xdr:rowOff>31586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138295</xdr:rowOff>
    </xdr:from>
    <xdr:ext cx="599010"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6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20168</xdr:rowOff>
    </xdr:from>
    <xdr:to>
      <xdr:col>24</xdr:col>
      <xdr:colOff>152400</xdr:colOff>
      <xdr:row>71</xdr:row>
      <xdr:rowOff>20168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9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5144</xdr:rowOff>
    </xdr:from>
    <xdr:to>
      <xdr:col>24</xdr:col>
      <xdr:colOff>63500</xdr:colOff>
      <xdr:row>79</xdr:row>
      <xdr:rowOff>7417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549694"/>
          <a:ext cx="838200" cy="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124604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54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101727</xdr:rowOff>
    </xdr:from>
    <xdr:to>
      <xdr:col>24</xdr:col>
      <xdr:colOff>114300</xdr:colOff>
      <xdr:row>78</xdr:row>
      <xdr:rowOff>31877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03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4775</xdr:rowOff>
    </xdr:from>
    <xdr:to>
      <xdr:col>19</xdr:col>
      <xdr:colOff>177800</xdr:colOff>
      <xdr:row>79</xdr:row>
      <xdr:rowOff>7417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549325"/>
          <a:ext cx="889000" cy="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147993</xdr:rowOff>
    </xdr:from>
    <xdr:to>
      <xdr:col>20</xdr:col>
      <xdr:colOff>38100</xdr:colOff>
      <xdr:row>78</xdr:row>
      <xdr:rowOff>78143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94670</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12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4775</xdr:rowOff>
    </xdr:from>
    <xdr:to>
      <xdr:col>15</xdr:col>
      <xdr:colOff>50800</xdr:colOff>
      <xdr:row>79</xdr:row>
      <xdr:rowOff>7316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549325"/>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87161</xdr:rowOff>
    </xdr:from>
    <xdr:to>
      <xdr:col>15</xdr:col>
      <xdr:colOff>101600</xdr:colOff>
      <xdr:row>79</xdr:row>
      <xdr:rowOff>17311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46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33838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23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6592</xdr:rowOff>
    </xdr:from>
    <xdr:to>
      <xdr:col>10</xdr:col>
      <xdr:colOff>114300</xdr:colOff>
      <xdr:row>79</xdr:row>
      <xdr:rowOff>7316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551142"/>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79287</xdr:rowOff>
    </xdr:from>
    <xdr:to>
      <xdr:col>10</xdr:col>
      <xdr:colOff>165100</xdr:colOff>
      <xdr:row>79</xdr:row>
      <xdr:rowOff>9437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4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25964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227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54420</xdr:rowOff>
    </xdr:from>
    <xdr:to>
      <xdr:col>6</xdr:col>
      <xdr:colOff>38100</xdr:colOff>
      <xdr:row>78</xdr:row>
      <xdr:rowOff>156020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2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1097</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2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125794</xdr:rowOff>
    </xdr:from>
    <xdr:to>
      <xdr:col>24</xdr:col>
      <xdr:colOff>114300</xdr:colOff>
      <xdr:row>79</xdr:row>
      <xdr:rowOff>55944</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9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40721</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41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128067</xdr:rowOff>
    </xdr:from>
    <xdr:to>
      <xdr:col>20</xdr:col>
      <xdr:colOff>38100</xdr:colOff>
      <xdr:row>79</xdr:row>
      <xdr:rowOff>58217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50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49344</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9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125425</xdr:rowOff>
    </xdr:from>
    <xdr:to>
      <xdr:col>15</xdr:col>
      <xdr:colOff>101600</xdr:colOff>
      <xdr:row>79</xdr:row>
      <xdr:rowOff>55575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9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46702</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91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127966</xdr:rowOff>
    </xdr:from>
    <xdr:to>
      <xdr:col>10</xdr:col>
      <xdr:colOff>165100</xdr:colOff>
      <xdr:row>79</xdr:row>
      <xdr:rowOff>58116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50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49243</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9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127242</xdr:rowOff>
    </xdr:from>
    <xdr:to>
      <xdr:col>6</xdr:col>
      <xdr:colOff>38100</xdr:colOff>
      <xdr:row>79</xdr:row>
      <xdr:rowOff>57392</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50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48519</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9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80330</xdr:rowOff>
    </xdr:from>
    <xdr:to>
      <xdr:col>24</xdr:col>
      <xdr:colOff>62865</xdr:colOff>
      <xdr:row>98</xdr:row>
      <xdr:rowOff>63348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510830"/>
          <a:ext cx="1270" cy="135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67175</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6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63348</xdr:rowOff>
    </xdr:from>
    <xdr:to>
      <xdr:col>24</xdr:col>
      <xdr:colOff>152400</xdr:colOff>
      <xdr:row>98</xdr:row>
      <xdr:rowOff>63348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6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27007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8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80330</xdr:rowOff>
    </xdr:from>
    <xdr:to>
      <xdr:col>24</xdr:col>
      <xdr:colOff>152400</xdr:colOff>
      <xdr:row>90</xdr:row>
      <xdr:rowOff>80330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51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30234</xdr:rowOff>
    </xdr:from>
    <xdr:to>
      <xdr:col>24</xdr:col>
      <xdr:colOff>63500</xdr:colOff>
      <xdr:row>98</xdr:row>
      <xdr:rowOff>96200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660884"/>
          <a:ext cx="838200" cy="23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13273</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301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161846</xdr:rowOff>
    </xdr:from>
    <xdr:to>
      <xdr:col>24</xdr:col>
      <xdr:colOff>114300</xdr:colOff>
      <xdr:row>96</xdr:row>
      <xdr:rowOff>91996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96200</xdr:rowOff>
    </xdr:from>
    <xdr:to>
      <xdr:col>19</xdr:col>
      <xdr:colOff>177800</xdr:colOff>
      <xdr:row>98</xdr:row>
      <xdr:rowOff>113770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898300"/>
          <a:ext cx="889000" cy="1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42973</xdr:rowOff>
    </xdr:from>
    <xdr:to>
      <xdr:col>20</xdr:col>
      <xdr:colOff>38100</xdr:colOff>
      <xdr:row>97</xdr:row>
      <xdr:rowOff>144573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6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161100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44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113770</xdr:rowOff>
    </xdr:from>
    <xdr:to>
      <xdr:col>15</xdr:col>
      <xdr:colOff>50800</xdr:colOff>
      <xdr:row>98</xdr:row>
      <xdr:rowOff>135575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915870"/>
          <a:ext cx="889000" cy="2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39164</xdr:rowOff>
    </xdr:from>
    <xdr:to>
      <xdr:col>15</xdr:col>
      <xdr:colOff>101600</xdr:colOff>
      <xdr:row>97</xdr:row>
      <xdr:rowOff>140764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66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157291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44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117340</xdr:rowOff>
    </xdr:from>
    <xdr:to>
      <xdr:col>10</xdr:col>
      <xdr:colOff>114300</xdr:colOff>
      <xdr:row>98</xdr:row>
      <xdr:rowOff>135575</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1130300" y="16919440"/>
          <a:ext cx="889000" cy="1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50256</xdr:rowOff>
    </xdr:from>
    <xdr:to>
      <xdr:col>10</xdr:col>
      <xdr:colOff>165100</xdr:colOff>
      <xdr:row>97</xdr:row>
      <xdr:rowOff>151856</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68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168383</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45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51322</xdr:rowOff>
    </xdr:from>
    <xdr:to>
      <xdr:col>6</xdr:col>
      <xdr:colOff>38100</xdr:colOff>
      <xdr:row>97</xdr:row>
      <xdr:rowOff>152922</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8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169449</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45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150884</xdr:rowOff>
    </xdr:from>
    <xdr:to>
      <xdr:col>24</xdr:col>
      <xdr:colOff>114300</xdr:colOff>
      <xdr:row>97</xdr:row>
      <xdr:rowOff>81034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61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129311</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58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45400</xdr:rowOff>
    </xdr:from>
    <xdr:to>
      <xdr:col>20</xdr:col>
      <xdr:colOff>38100</xdr:colOff>
      <xdr:row>98</xdr:row>
      <xdr:rowOff>147000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84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138127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94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62970</xdr:rowOff>
    </xdr:from>
    <xdr:to>
      <xdr:col>15</xdr:col>
      <xdr:colOff>101600</xdr:colOff>
      <xdr:row>98</xdr:row>
      <xdr:rowOff>164570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86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155697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95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84775</xdr:rowOff>
    </xdr:from>
    <xdr:to>
      <xdr:col>10</xdr:col>
      <xdr:colOff>165100</xdr:colOff>
      <xdr:row>99</xdr:row>
      <xdr:rowOff>14925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88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6052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97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66540</xdr:rowOff>
    </xdr:from>
    <xdr:to>
      <xdr:col>6</xdr:col>
      <xdr:colOff>38100</xdr:colOff>
      <xdr:row>98</xdr:row>
      <xdr:rowOff>168140</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86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159267</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96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82969</xdr:rowOff>
    </xdr:from>
    <xdr:to>
      <xdr:col>54</xdr:col>
      <xdr:colOff>189865</xdr:colOff>
      <xdr:row>38</xdr:row>
      <xdr:rowOff>10804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226469"/>
          <a:ext cx="1270" cy="1299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14631</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52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10804</xdr:rowOff>
    </xdr:from>
    <xdr:to>
      <xdr:col>55</xdr:col>
      <xdr:colOff>88900</xdr:colOff>
      <xdr:row>38</xdr:row>
      <xdr:rowOff>10804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52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29646</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0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82969</xdr:rowOff>
    </xdr:from>
    <xdr:to>
      <xdr:col>55</xdr:col>
      <xdr:colOff>88900</xdr:colOff>
      <xdr:row>30</xdr:row>
      <xdr:rowOff>82969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22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113548</xdr:rowOff>
    </xdr:from>
    <xdr:to>
      <xdr:col>55</xdr:col>
      <xdr:colOff>0</xdr:colOff>
      <xdr:row>35</xdr:row>
      <xdr:rowOff>151885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5942848"/>
          <a:ext cx="838200" cy="20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152187</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152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2310</xdr:rowOff>
    </xdr:from>
    <xdr:to>
      <xdr:col>55</xdr:col>
      <xdr:colOff>50800</xdr:colOff>
      <xdr:row>36</xdr:row>
      <xdr:rowOff>103910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113548</xdr:rowOff>
    </xdr:from>
    <xdr:to>
      <xdr:col>50</xdr:col>
      <xdr:colOff>114300</xdr:colOff>
      <xdr:row>37</xdr:row>
      <xdr:rowOff>34472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5942848"/>
          <a:ext cx="889000" cy="43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122771</xdr:rowOff>
    </xdr:from>
    <xdr:to>
      <xdr:col>50</xdr:col>
      <xdr:colOff>165100</xdr:colOff>
      <xdr:row>34</xdr:row>
      <xdr:rowOff>52921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78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69448</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555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34472</xdr:rowOff>
    </xdr:from>
    <xdr:to>
      <xdr:col>45</xdr:col>
      <xdr:colOff>177800</xdr:colOff>
      <xdr:row>37</xdr:row>
      <xdr:rowOff>36171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378122"/>
          <a:ext cx="889000" cy="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150980</xdr:rowOff>
    </xdr:from>
    <xdr:to>
      <xdr:col>46</xdr:col>
      <xdr:colOff>38100</xdr:colOff>
      <xdr:row>37</xdr:row>
      <xdr:rowOff>81130</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32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97657</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83111" y="6098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36171</xdr:rowOff>
    </xdr:from>
    <xdr:to>
      <xdr:col>41</xdr:col>
      <xdr:colOff>50800</xdr:colOff>
      <xdr:row>37</xdr:row>
      <xdr:rowOff>36514</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379821"/>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169127</xdr:rowOff>
    </xdr:from>
    <xdr:to>
      <xdr:col>41</xdr:col>
      <xdr:colOff>101600</xdr:colOff>
      <xdr:row>37</xdr:row>
      <xdr:rowOff>99277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34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90404</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43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38486</xdr:rowOff>
    </xdr:from>
    <xdr:to>
      <xdr:col>36</xdr:col>
      <xdr:colOff>165100</xdr:colOff>
      <xdr:row>37</xdr:row>
      <xdr:rowOff>140086</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38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131213</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47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101085</xdr:rowOff>
    </xdr:from>
    <xdr:to>
      <xdr:col>55</xdr:col>
      <xdr:colOff>50800</xdr:colOff>
      <xdr:row>36</xdr:row>
      <xdr:rowOff>31235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10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123962</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953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62748</xdr:rowOff>
    </xdr:from>
    <xdr:to>
      <xdr:col>50</xdr:col>
      <xdr:colOff>165100</xdr:colOff>
      <xdr:row>34</xdr:row>
      <xdr:rowOff>164348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89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155475</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5984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155122</xdr:rowOff>
    </xdr:from>
    <xdr:to>
      <xdr:col>46</xdr:col>
      <xdr:colOff>38100</xdr:colOff>
      <xdr:row>37</xdr:row>
      <xdr:rowOff>85272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32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76399</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42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156821</xdr:rowOff>
    </xdr:from>
    <xdr:to>
      <xdr:col>41</xdr:col>
      <xdr:colOff>101600</xdr:colOff>
      <xdr:row>37</xdr:row>
      <xdr:rowOff>86971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32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103498</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10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157164</xdr:rowOff>
    </xdr:from>
    <xdr:to>
      <xdr:col>36</xdr:col>
      <xdr:colOff>165100</xdr:colOff>
      <xdr:row>37</xdr:row>
      <xdr:rowOff>87314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32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103841</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10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31458</xdr:rowOff>
    </xdr:from>
    <xdr:to>
      <xdr:col>54</xdr:col>
      <xdr:colOff>189865</xdr:colOff>
      <xdr:row>58</xdr:row>
      <xdr:rowOff>170540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75408"/>
          <a:ext cx="1270" cy="133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2917</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1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170540</xdr:rowOff>
    </xdr:from>
    <xdr:to>
      <xdr:col>55</xdr:col>
      <xdr:colOff>88900</xdr:colOff>
      <xdr:row>58</xdr:row>
      <xdr:rowOff>170540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1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149585</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5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31458</xdr:rowOff>
    </xdr:from>
    <xdr:to>
      <xdr:col>55</xdr:col>
      <xdr:colOff>88900</xdr:colOff>
      <xdr:row>51</xdr:row>
      <xdr:rowOff>31458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7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167399</xdr:rowOff>
    </xdr:from>
    <xdr:to>
      <xdr:col>55</xdr:col>
      <xdr:colOff>0</xdr:colOff>
      <xdr:row>58</xdr:row>
      <xdr:rowOff>25383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940049"/>
          <a:ext cx="838200" cy="2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126914</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728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104037</xdr:rowOff>
    </xdr:from>
    <xdr:to>
      <xdr:col>55</xdr:col>
      <xdr:colOff>50800</xdr:colOff>
      <xdr:row>58</xdr:row>
      <xdr:rowOff>34187</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8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161491</xdr:rowOff>
    </xdr:from>
    <xdr:to>
      <xdr:col>50</xdr:col>
      <xdr:colOff>114300</xdr:colOff>
      <xdr:row>57</xdr:row>
      <xdr:rowOff>167399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934141"/>
          <a:ext cx="889000" cy="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95520</xdr:rowOff>
    </xdr:from>
    <xdr:to>
      <xdr:col>50</xdr:col>
      <xdr:colOff>165100</xdr:colOff>
      <xdr:row>58</xdr:row>
      <xdr:rowOff>25670</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8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42197</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6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161491</xdr:rowOff>
    </xdr:from>
    <xdr:to>
      <xdr:col>45</xdr:col>
      <xdr:colOff>177800</xdr:colOff>
      <xdr:row>58</xdr:row>
      <xdr:rowOff>40670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934141"/>
          <a:ext cx="889000" cy="5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158448</xdr:rowOff>
    </xdr:from>
    <xdr:to>
      <xdr:col>46</xdr:col>
      <xdr:colOff>38100</xdr:colOff>
      <xdr:row>58</xdr:row>
      <xdr:rowOff>88598</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93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79725</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1002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14704</xdr:rowOff>
    </xdr:from>
    <xdr:to>
      <xdr:col>41</xdr:col>
      <xdr:colOff>50800</xdr:colOff>
      <xdr:row>58</xdr:row>
      <xdr:rowOff>40670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958804"/>
          <a:ext cx="889000" cy="2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130330</xdr:rowOff>
    </xdr:from>
    <xdr:to>
      <xdr:col>41</xdr:col>
      <xdr:colOff>101600</xdr:colOff>
      <xdr:row>58</xdr:row>
      <xdr:rowOff>60480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90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77007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678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6998</xdr:rowOff>
    </xdr:from>
    <xdr:to>
      <xdr:col>36</xdr:col>
      <xdr:colOff>165100</xdr:colOff>
      <xdr:row>58</xdr:row>
      <xdr:rowOff>108598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9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99725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1004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146033</xdr:rowOff>
    </xdr:from>
    <xdr:to>
      <xdr:col>55</xdr:col>
      <xdr:colOff>50800</xdr:colOff>
      <xdr:row>58</xdr:row>
      <xdr:rowOff>76183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91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124460</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897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116599</xdr:rowOff>
    </xdr:from>
    <xdr:to>
      <xdr:col>50</xdr:col>
      <xdr:colOff>165100</xdr:colOff>
      <xdr:row>58</xdr:row>
      <xdr:rowOff>46749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88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37876</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998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110691</xdr:rowOff>
    </xdr:from>
    <xdr:to>
      <xdr:col>46</xdr:col>
      <xdr:colOff>38100</xdr:colOff>
      <xdr:row>58</xdr:row>
      <xdr:rowOff>40841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88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57368</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965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161320</xdr:rowOff>
    </xdr:from>
    <xdr:to>
      <xdr:col>41</xdr:col>
      <xdr:colOff>101600</xdr:colOff>
      <xdr:row>58</xdr:row>
      <xdr:rowOff>91470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9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82597</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1002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135354</xdr:rowOff>
    </xdr:from>
    <xdr:to>
      <xdr:col>36</xdr:col>
      <xdr:colOff>165100</xdr:colOff>
      <xdr:row>58</xdr:row>
      <xdr:rowOff>65504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90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82031</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72795" y="968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90151</xdr:rowOff>
    </xdr:from>
    <xdr:to>
      <xdr:col>54</xdr:col>
      <xdr:colOff>189865</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63101"/>
          <a:ext cx="1270" cy="1249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36828</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03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90151</xdr:rowOff>
    </xdr:from>
    <xdr:to>
      <xdr:col>55</xdr:col>
      <xdr:colOff>88900</xdr:colOff>
      <xdr:row>71</xdr:row>
      <xdr:rowOff>90151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6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446</xdr:rowOff>
    </xdr:from>
    <xdr:to>
      <xdr:col>55</xdr:col>
      <xdr:colOff>0</xdr:colOff>
      <xdr:row>78</xdr:row>
      <xdr:rowOff>1015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373546"/>
          <a:ext cx="838200" cy="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4629</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77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26202</xdr:rowOff>
    </xdr:from>
    <xdr:to>
      <xdr:col>55</xdr:col>
      <xdr:colOff>50800</xdr:colOff>
      <xdr:row>78</xdr:row>
      <xdr:rowOff>127802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9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168117</xdr:rowOff>
    </xdr:from>
    <xdr:to>
      <xdr:col>50</xdr:col>
      <xdr:colOff>114300</xdr:colOff>
      <xdr:row>78</xdr:row>
      <xdr:rowOff>1015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369767"/>
          <a:ext cx="889000" cy="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6922</xdr:rowOff>
    </xdr:from>
    <xdr:to>
      <xdr:col>50</xdr:col>
      <xdr:colOff>165100</xdr:colOff>
      <xdr:row>78</xdr:row>
      <xdr:rowOff>108522</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8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99649</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47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168117</xdr:rowOff>
    </xdr:from>
    <xdr:to>
      <xdr:col>45</xdr:col>
      <xdr:colOff>177800</xdr:colOff>
      <xdr:row>78</xdr:row>
      <xdr:rowOff>23361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369767"/>
          <a:ext cx="889000" cy="2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17819</xdr:rowOff>
    </xdr:from>
    <xdr:to>
      <xdr:col>46</xdr:col>
      <xdr:colOff>38100</xdr:colOff>
      <xdr:row>78</xdr:row>
      <xdr:rowOff>119419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390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110546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48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129868</xdr:rowOff>
    </xdr:from>
    <xdr:to>
      <xdr:col>41</xdr:col>
      <xdr:colOff>50800</xdr:colOff>
      <xdr:row>78</xdr:row>
      <xdr:rowOff>23361</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331518"/>
          <a:ext cx="889000" cy="6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14407</xdr:rowOff>
    </xdr:from>
    <xdr:to>
      <xdr:col>41</xdr:col>
      <xdr:colOff>101600</xdr:colOff>
      <xdr:row>78</xdr:row>
      <xdr:rowOff>116007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387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107134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48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35675</xdr:rowOff>
    </xdr:from>
    <xdr:to>
      <xdr:col>36</xdr:col>
      <xdr:colOff>165100</xdr:colOff>
      <xdr:row>78</xdr:row>
      <xdr:rowOff>137275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40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128402</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50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121096</xdr:rowOff>
    </xdr:from>
    <xdr:to>
      <xdr:col>55</xdr:col>
      <xdr:colOff>50800</xdr:colOff>
      <xdr:row>78</xdr:row>
      <xdr:rowOff>51246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32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143973</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17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121665</xdr:rowOff>
    </xdr:from>
    <xdr:to>
      <xdr:col>50</xdr:col>
      <xdr:colOff>165100</xdr:colOff>
      <xdr:row>78</xdr:row>
      <xdr:rowOff>51815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32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68342</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09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117317</xdr:rowOff>
    </xdr:from>
    <xdr:to>
      <xdr:col>46</xdr:col>
      <xdr:colOff>38100</xdr:colOff>
      <xdr:row>78</xdr:row>
      <xdr:rowOff>47467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31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63994</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09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144011</xdr:rowOff>
    </xdr:from>
    <xdr:to>
      <xdr:col>41</xdr:col>
      <xdr:colOff>101600</xdr:colOff>
      <xdr:row>78</xdr:row>
      <xdr:rowOff>74161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34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90688</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12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79068</xdr:rowOff>
    </xdr:from>
    <xdr:to>
      <xdr:col>36</xdr:col>
      <xdr:colOff>165100</xdr:colOff>
      <xdr:row>78</xdr:row>
      <xdr:rowOff>9218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28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25745</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05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31897</xdr:rowOff>
    </xdr:from>
    <xdr:to>
      <xdr:col>54</xdr:col>
      <xdr:colOff>189865</xdr:colOff>
      <xdr:row>98</xdr:row>
      <xdr:rowOff>73850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462397"/>
          <a:ext cx="1270" cy="141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77677</xdr:rowOff>
    </xdr:from>
    <xdr:ext cx="534377"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7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73850</xdr:rowOff>
    </xdr:from>
    <xdr:to>
      <xdr:col>55</xdr:col>
      <xdr:colOff>88900</xdr:colOff>
      <xdr:row>98</xdr:row>
      <xdr:rowOff>73850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7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150024</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3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31897</xdr:rowOff>
    </xdr:from>
    <xdr:to>
      <xdr:col>55</xdr:col>
      <xdr:colOff>88900</xdr:colOff>
      <xdr:row>90</xdr:row>
      <xdr:rowOff>31897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46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7620</xdr:rowOff>
    </xdr:from>
    <xdr:to>
      <xdr:col>55</xdr:col>
      <xdr:colOff>0</xdr:colOff>
      <xdr:row>98</xdr:row>
      <xdr:rowOff>12063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809720"/>
          <a:ext cx="838200" cy="4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94994</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382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72117</xdr:rowOff>
    </xdr:from>
    <xdr:to>
      <xdr:col>55</xdr:col>
      <xdr:colOff>50800</xdr:colOff>
      <xdr:row>97</xdr:row>
      <xdr:rowOff>2267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7620</xdr:rowOff>
    </xdr:from>
    <xdr:to>
      <xdr:col>50</xdr:col>
      <xdr:colOff>114300</xdr:colOff>
      <xdr:row>98</xdr:row>
      <xdr:rowOff>29561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809720"/>
          <a:ext cx="889000" cy="2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108564</xdr:rowOff>
    </xdr:from>
    <xdr:to>
      <xdr:col>50</xdr:col>
      <xdr:colOff>165100</xdr:colOff>
      <xdr:row>97</xdr:row>
      <xdr:rowOff>38714</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55241</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34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29561</xdr:rowOff>
    </xdr:from>
    <xdr:to>
      <xdr:col>45</xdr:col>
      <xdr:colOff>177800</xdr:colOff>
      <xdr:row>98</xdr:row>
      <xdr:rowOff>65706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831661"/>
          <a:ext cx="889000" cy="3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24919</xdr:rowOff>
    </xdr:from>
    <xdr:to>
      <xdr:col>46</xdr:col>
      <xdr:colOff>38100</xdr:colOff>
      <xdr:row>97</xdr:row>
      <xdr:rowOff>126519</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143046</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43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52042</xdr:rowOff>
    </xdr:from>
    <xdr:to>
      <xdr:col>41</xdr:col>
      <xdr:colOff>50800</xdr:colOff>
      <xdr:row>98</xdr:row>
      <xdr:rowOff>65706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854142"/>
          <a:ext cx="889000" cy="1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140343</xdr:rowOff>
    </xdr:from>
    <xdr:to>
      <xdr:col>41</xdr:col>
      <xdr:colOff>101600</xdr:colOff>
      <xdr:row>97</xdr:row>
      <xdr:rowOff>70493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59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87020</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37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37223</xdr:rowOff>
    </xdr:from>
    <xdr:to>
      <xdr:col>36</xdr:col>
      <xdr:colOff>165100</xdr:colOff>
      <xdr:row>97</xdr:row>
      <xdr:rowOff>138823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155350</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44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132713</xdr:rowOff>
    </xdr:from>
    <xdr:to>
      <xdr:col>55</xdr:col>
      <xdr:colOff>50800</xdr:colOff>
      <xdr:row>98</xdr:row>
      <xdr:rowOff>62863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76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47640</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7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128270</xdr:rowOff>
    </xdr:from>
    <xdr:to>
      <xdr:col>50</xdr:col>
      <xdr:colOff>165100</xdr:colOff>
      <xdr:row>98</xdr:row>
      <xdr:rowOff>58420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75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49547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85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150211</xdr:rowOff>
    </xdr:from>
    <xdr:to>
      <xdr:col>46</xdr:col>
      <xdr:colOff>38100</xdr:colOff>
      <xdr:row>98</xdr:row>
      <xdr:rowOff>80361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8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71488</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87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14906</xdr:rowOff>
    </xdr:from>
    <xdr:to>
      <xdr:col>41</xdr:col>
      <xdr:colOff>101600</xdr:colOff>
      <xdr:row>98</xdr:row>
      <xdr:rowOff>116506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1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107633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90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1242</xdr:rowOff>
    </xdr:from>
    <xdr:to>
      <xdr:col>36</xdr:col>
      <xdr:colOff>165100</xdr:colOff>
      <xdr:row>98</xdr:row>
      <xdr:rowOff>102842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0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93969</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89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87735</xdr:rowOff>
    </xdr:from>
    <xdr:to>
      <xdr:col>85</xdr:col>
      <xdr:colOff>126364</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402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5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34412</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17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87735</xdr:rowOff>
    </xdr:from>
    <xdr:to>
      <xdr:col>86</xdr:col>
      <xdr:colOff>25400</xdr:colOff>
      <xdr:row>31</xdr:row>
      <xdr:rowOff>87735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402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54011</xdr:rowOff>
    </xdr:from>
    <xdr:to>
      <xdr:col>85</xdr:col>
      <xdr:colOff>127000</xdr:colOff>
      <xdr:row>38</xdr:row>
      <xdr:rowOff>90455</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569111"/>
          <a:ext cx="838200" cy="3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61677</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405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38800</xdr:rowOff>
    </xdr:from>
    <xdr:to>
      <xdr:col>85</xdr:col>
      <xdr:colOff>177800</xdr:colOff>
      <xdr:row>38</xdr:row>
      <xdr:rowOff>140400</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55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40117</xdr:rowOff>
    </xdr:from>
    <xdr:to>
      <xdr:col>81</xdr:col>
      <xdr:colOff>50800</xdr:colOff>
      <xdr:row>38</xdr:row>
      <xdr:rowOff>54011</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555217"/>
          <a:ext cx="889000" cy="1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41612</xdr:rowOff>
    </xdr:from>
    <xdr:to>
      <xdr:col>81</xdr:col>
      <xdr:colOff>101600</xdr:colOff>
      <xdr:row>38</xdr:row>
      <xdr:rowOff>143212</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5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134339</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64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40117</xdr:rowOff>
    </xdr:from>
    <xdr:to>
      <xdr:col>76</xdr:col>
      <xdr:colOff>114300</xdr:colOff>
      <xdr:row>38</xdr:row>
      <xdr:rowOff>139650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555217"/>
          <a:ext cx="889000" cy="9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27068</xdr:rowOff>
    </xdr:from>
    <xdr:to>
      <xdr:col>76</xdr:col>
      <xdr:colOff>165100</xdr:colOff>
      <xdr:row>38</xdr:row>
      <xdr:rowOff>128668</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4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119795</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63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138964</xdr:rowOff>
    </xdr:from>
    <xdr:to>
      <xdr:col>71</xdr:col>
      <xdr:colOff>177800</xdr:colOff>
      <xdr:row>38</xdr:row>
      <xdr:rowOff>139650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654064"/>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46599</xdr:rowOff>
    </xdr:from>
    <xdr:to>
      <xdr:col>72</xdr:col>
      <xdr:colOff>38100</xdr:colOff>
      <xdr:row>38</xdr:row>
      <xdr:rowOff>148199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6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164727</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3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66881</xdr:rowOff>
    </xdr:from>
    <xdr:to>
      <xdr:col>67</xdr:col>
      <xdr:colOff>101600</xdr:colOff>
      <xdr:row>38</xdr:row>
      <xdr:rowOff>168481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8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13558</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357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39655</xdr:rowOff>
    </xdr:from>
    <xdr:to>
      <xdr:col>85</xdr:col>
      <xdr:colOff>177800</xdr:colOff>
      <xdr:row>38</xdr:row>
      <xdr:rowOff>141255</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55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17227</xdr:rowOff>
    </xdr:from>
    <xdr:ext cx="534377"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3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3211</xdr:rowOff>
    </xdr:from>
    <xdr:to>
      <xdr:col>81</xdr:col>
      <xdr:colOff>101600</xdr:colOff>
      <xdr:row>38</xdr:row>
      <xdr:rowOff>104811</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51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121338</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14111" y="629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160767</xdr:rowOff>
    </xdr:from>
    <xdr:to>
      <xdr:col>76</xdr:col>
      <xdr:colOff>165100</xdr:colOff>
      <xdr:row>38</xdr:row>
      <xdr:rowOff>90917</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50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107444</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627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88850</xdr:rowOff>
    </xdr:from>
    <xdr:to>
      <xdr:col>72</xdr:col>
      <xdr:colOff>38100</xdr:colOff>
      <xdr:row>39</xdr:row>
      <xdr:rowOff>19000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0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10127</xdr:rowOff>
    </xdr:from>
    <xdr:ext cx="313932"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46333" y="66966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88164</xdr:rowOff>
    </xdr:from>
    <xdr:to>
      <xdr:col>67</xdr:col>
      <xdr:colOff>101600</xdr:colOff>
      <xdr:row>39</xdr:row>
      <xdr:rowOff>18314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9441</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5017" y="6695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160695</xdr:rowOff>
    </xdr:from>
    <xdr:to>
      <xdr:col>85</xdr:col>
      <xdr:colOff>126364</xdr:colOff>
      <xdr:row>78</xdr:row>
      <xdr:rowOff>135654</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62195"/>
          <a:ext cx="1269" cy="134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139481</xdr:rowOff>
    </xdr:from>
    <xdr:ext cx="378565"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12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135654</xdr:rowOff>
    </xdr:from>
    <xdr:to>
      <xdr:col>86</xdr:col>
      <xdr:colOff>25400</xdr:colOff>
      <xdr:row>78</xdr:row>
      <xdr:rowOff>135654</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08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107372</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3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160695</xdr:rowOff>
    </xdr:from>
    <xdr:to>
      <xdr:col>86</xdr:col>
      <xdr:colOff>25400</xdr:colOff>
      <xdr:row>70</xdr:row>
      <xdr:rowOff>160695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6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73259</xdr:rowOff>
    </xdr:from>
    <xdr:to>
      <xdr:col>85</xdr:col>
      <xdr:colOff>127000</xdr:colOff>
      <xdr:row>77</xdr:row>
      <xdr:rowOff>95927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274909"/>
          <a:ext cx="838200" cy="2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80596</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939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57719</xdr:rowOff>
    </xdr:from>
    <xdr:to>
      <xdr:col>85</xdr:col>
      <xdr:colOff>177800</xdr:colOff>
      <xdr:row>76</xdr:row>
      <xdr:rowOff>159319</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95927</xdr:rowOff>
    </xdr:from>
    <xdr:to>
      <xdr:col>81</xdr:col>
      <xdr:colOff>50800</xdr:colOff>
      <xdr:row>77</xdr:row>
      <xdr:rowOff>107550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297577"/>
          <a:ext cx="889000" cy="1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79587</xdr:rowOff>
    </xdr:from>
    <xdr:to>
      <xdr:col>81</xdr:col>
      <xdr:colOff>101600</xdr:colOff>
      <xdr:row>77</xdr:row>
      <xdr:rowOff>9737</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26264</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88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66173</xdr:rowOff>
    </xdr:from>
    <xdr:to>
      <xdr:col>76</xdr:col>
      <xdr:colOff>114300</xdr:colOff>
      <xdr:row>77</xdr:row>
      <xdr:rowOff>107550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3267823"/>
          <a:ext cx="889000" cy="4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156789</xdr:rowOff>
    </xdr:from>
    <xdr:to>
      <xdr:col>76</xdr:col>
      <xdr:colOff>165100</xdr:colOff>
      <xdr:row>77</xdr:row>
      <xdr:rowOff>86939</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8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103467</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96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66173</xdr:rowOff>
    </xdr:from>
    <xdr:to>
      <xdr:col>71</xdr:col>
      <xdr:colOff>177800</xdr:colOff>
      <xdr:row>77</xdr:row>
      <xdr:rowOff>122422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267823"/>
          <a:ext cx="889000" cy="5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2082</xdr:rowOff>
    </xdr:from>
    <xdr:to>
      <xdr:col>72</xdr:col>
      <xdr:colOff>38100</xdr:colOff>
      <xdr:row>77</xdr:row>
      <xdr:rowOff>103682</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20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120209</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97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166016</xdr:rowOff>
    </xdr:from>
    <xdr:to>
      <xdr:col>67</xdr:col>
      <xdr:colOff>101600</xdr:colOff>
      <xdr:row>77</xdr:row>
      <xdr:rowOff>96166</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96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112693</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97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22459</xdr:rowOff>
    </xdr:from>
    <xdr:to>
      <xdr:col>85</xdr:col>
      <xdr:colOff>177800</xdr:colOff>
      <xdr:row>77</xdr:row>
      <xdr:rowOff>124059</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22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886</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20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45127</xdr:rowOff>
    </xdr:from>
    <xdr:to>
      <xdr:col>81</xdr:col>
      <xdr:colOff>101600</xdr:colOff>
      <xdr:row>77</xdr:row>
      <xdr:rowOff>146727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24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137854</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33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56750</xdr:rowOff>
    </xdr:from>
    <xdr:to>
      <xdr:col>76</xdr:col>
      <xdr:colOff>165100</xdr:colOff>
      <xdr:row>77</xdr:row>
      <xdr:rowOff>158350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2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149477</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35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15373</xdr:rowOff>
    </xdr:from>
    <xdr:to>
      <xdr:col>72</xdr:col>
      <xdr:colOff>38100</xdr:colOff>
      <xdr:row>77</xdr:row>
      <xdr:rowOff>116973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21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108100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30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71622</xdr:rowOff>
    </xdr:from>
    <xdr:to>
      <xdr:col>67</xdr:col>
      <xdr:colOff>101600</xdr:colOff>
      <xdr:row>78</xdr:row>
      <xdr:rowOff>1772</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27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164349</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36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22572</xdr:rowOff>
    </xdr:from>
    <xdr:to>
      <xdr:col>85</xdr:col>
      <xdr:colOff>126364</xdr:colOff>
      <xdr:row>99</xdr:row>
      <xdr:rowOff>37198</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453072"/>
          <a:ext cx="1269" cy="155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41025</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701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37198</xdr:rowOff>
    </xdr:from>
    <xdr:to>
      <xdr:col>86</xdr:col>
      <xdr:colOff>25400</xdr:colOff>
      <xdr:row>99</xdr:row>
      <xdr:rowOff>37198</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701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140699</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22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22572</xdr:rowOff>
    </xdr:from>
    <xdr:to>
      <xdr:col>86</xdr:col>
      <xdr:colOff>25400</xdr:colOff>
      <xdr:row>90</xdr:row>
      <xdr:rowOff>22572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4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120284</xdr:rowOff>
    </xdr:from>
    <xdr:to>
      <xdr:col>85</xdr:col>
      <xdr:colOff>127000</xdr:colOff>
      <xdr:row>98</xdr:row>
      <xdr:rowOff>168949</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922384"/>
          <a:ext cx="838200" cy="48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46276</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676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23399</xdr:rowOff>
    </xdr:from>
    <xdr:to>
      <xdr:col>85</xdr:col>
      <xdr:colOff>177800</xdr:colOff>
      <xdr:row>98</xdr:row>
      <xdr:rowOff>124999</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82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168949</xdr:rowOff>
    </xdr:from>
    <xdr:to>
      <xdr:col>81</xdr:col>
      <xdr:colOff>50800</xdr:colOff>
      <xdr:row>99</xdr:row>
      <xdr:rowOff>20769</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971049"/>
          <a:ext cx="889000" cy="2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77594</xdr:rowOff>
    </xdr:from>
    <xdr:to>
      <xdr:col>81</xdr:col>
      <xdr:colOff>101600</xdr:colOff>
      <xdr:row>99</xdr:row>
      <xdr:rowOff>7744</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87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24271</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65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20769</xdr:rowOff>
    </xdr:from>
    <xdr:to>
      <xdr:col>76</xdr:col>
      <xdr:colOff>114300</xdr:colOff>
      <xdr:row>99</xdr:row>
      <xdr:rowOff>22858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994319"/>
          <a:ext cx="889000" cy="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112996</xdr:rowOff>
    </xdr:from>
    <xdr:to>
      <xdr:col>76</xdr:col>
      <xdr:colOff>165100</xdr:colOff>
      <xdr:row>99</xdr:row>
      <xdr:rowOff>43146</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91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59673</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69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16625</xdr:rowOff>
    </xdr:from>
    <xdr:to>
      <xdr:col>71</xdr:col>
      <xdr:colOff>177800</xdr:colOff>
      <xdr:row>99</xdr:row>
      <xdr:rowOff>22858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990175"/>
          <a:ext cx="889000" cy="6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116760</xdr:rowOff>
    </xdr:from>
    <xdr:to>
      <xdr:col>72</xdr:col>
      <xdr:colOff>38100</xdr:colOff>
      <xdr:row>99</xdr:row>
      <xdr:rowOff>46910</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9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63437</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69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119030</xdr:rowOff>
    </xdr:from>
    <xdr:to>
      <xdr:col>67</xdr:col>
      <xdr:colOff>101600</xdr:colOff>
      <xdr:row>99</xdr:row>
      <xdr:rowOff>49180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92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65707</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69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69484</xdr:rowOff>
    </xdr:from>
    <xdr:to>
      <xdr:col>85</xdr:col>
      <xdr:colOff>177800</xdr:colOff>
      <xdr:row>98</xdr:row>
      <xdr:rowOff>171084</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7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1825</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80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118149</xdr:rowOff>
    </xdr:from>
    <xdr:to>
      <xdr:col>81</xdr:col>
      <xdr:colOff>101600</xdr:colOff>
      <xdr:row>99</xdr:row>
      <xdr:rowOff>48299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92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39426</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701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141419</xdr:rowOff>
    </xdr:from>
    <xdr:to>
      <xdr:col>76</xdr:col>
      <xdr:colOff>165100</xdr:colOff>
      <xdr:row>99</xdr:row>
      <xdr:rowOff>71569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94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62696</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703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143508</xdr:rowOff>
    </xdr:from>
    <xdr:to>
      <xdr:col>72</xdr:col>
      <xdr:colOff>38100</xdr:colOff>
      <xdr:row>99</xdr:row>
      <xdr:rowOff>73658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94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64785</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703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137275</xdr:rowOff>
    </xdr:from>
    <xdr:to>
      <xdr:col>67</xdr:col>
      <xdr:colOff>101600</xdr:colOff>
      <xdr:row>99</xdr:row>
      <xdr:rowOff>67425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93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58552</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7032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1397</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487797"/>
          <a:ext cx="1269" cy="116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119524</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26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1397</xdr:rowOff>
    </xdr:from>
    <xdr:to>
      <xdr:col>116</xdr:col>
      <xdr:colOff>152400</xdr:colOff>
      <xdr:row>32</xdr:row>
      <xdr:rowOff>1397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48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113868</xdr:rowOff>
    </xdr:from>
    <xdr:to>
      <xdr:col>116</xdr:col>
      <xdr:colOff>63500</xdr:colOff>
      <xdr:row>38</xdr:row>
      <xdr:rowOff>121503</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1323300" y="6628968"/>
          <a:ext cx="838200" cy="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22692</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6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171265</xdr:rowOff>
    </xdr:from>
    <xdr:to>
      <xdr:col>116</xdr:col>
      <xdr:colOff>114300</xdr:colOff>
      <xdr:row>38</xdr:row>
      <xdr:rowOff>101415</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93889</xdr:rowOff>
    </xdr:from>
    <xdr:to>
      <xdr:col>111</xdr:col>
      <xdr:colOff>177800</xdr:colOff>
      <xdr:row>38</xdr:row>
      <xdr:rowOff>121503</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08989"/>
          <a:ext cx="889000" cy="2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24709</xdr:rowOff>
    </xdr:from>
    <xdr:to>
      <xdr:col>112</xdr:col>
      <xdr:colOff>38100</xdr:colOff>
      <xdr:row>38</xdr:row>
      <xdr:rowOff>126309</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142836</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31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38933</xdr:rowOff>
    </xdr:from>
    <xdr:to>
      <xdr:col>107</xdr:col>
      <xdr:colOff>50800</xdr:colOff>
      <xdr:row>38</xdr:row>
      <xdr:rowOff>93889</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554033"/>
          <a:ext cx="889000" cy="5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13531</xdr:rowOff>
    </xdr:from>
    <xdr:to>
      <xdr:col>107</xdr:col>
      <xdr:colOff>101600</xdr:colOff>
      <xdr:row>38</xdr:row>
      <xdr:rowOff>115131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131658</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37973</xdr:rowOff>
    </xdr:from>
    <xdr:to>
      <xdr:col>102</xdr:col>
      <xdr:colOff>114300</xdr:colOff>
      <xdr:row>38</xdr:row>
      <xdr:rowOff>38933</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553073"/>
          <a:ext cx="8890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33807</xdr:rowOff>
    </xdr:from>
    <xdr:to>
      <xdr:col>102</xdr:col>
      <xdr:colOff>165100</xdr:colOff>
      <xdr:row>38</xdr:row>
      <xdr:rowOff>135407</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126534</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64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39088</xdr:rowOff>
    </xdr:from>
    <xdr:to>
      <xdr:col>98</xdr:col>
      <xdr:colOff>38100</xdr:colOff>
      <xdr:row>38</xdr:row>
      <xdr:rowOff>140688</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131815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64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63068</xdr:rowOff>
    </xdr:from>
    <xdr:to>
      <xdr:col>116</xdr:col>
      <xdr:colOff>114300</xdr:colOff>
      <xdr:row>38</xdr:row>
      <xdr:rowOff>164668</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5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149691</xdr:rowOff>
    </xdr:from>
    <xdr:ext cx="469744"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49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70703</xdr:rowOff>
    </xdr:from>
    <xdr:to>
      <xdr:col>112</xdr:col>
      <xdr:colOff>38100</xdr:colOff>
      <xdr:row>39</xdr:row>
      <xdr:rowOff>853</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58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163430</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4017" y="6678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43089</xdr:rowOff>
    </xdr:from>
    <xdr:to>
      <xdr:col>107</xdr:col>
      <xdr:colOff>101600</xdr:colOff>
      <xdr:row>38</xdr:row>
      <xdr:rowOff>144689</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55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135816</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65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159583</xdr:rowOff>
    </xdr:from>
    <xdr:to>
      <xdr:col>102</xdr:col>
      <xdr:colOff>165100</xdr:colOff>
      <xdr:row>38</xdr:row>
      <xdr:rowOff>89733</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50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106260</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278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158623</xdr:rowOff>
    </xdr:from>
    <xdr:to>
      <xdr:col>98</xdr:col>
      <xdr:colOff>38100</xdr:colOff>
      <xdr:row>38</xdr:row>
      <xdr:rowOff>88773</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50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105300</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277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42145</xdr:rowOff>
    </xdr:from>
    <xdr:to>
      <xdr:col>116</xdr:col>
      <xdr:colOff>62864</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2159595" y="8614645"/>
          <a:ext cx="1269" cy="1545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3" name="貸付金最小値テキスト">
          <a:extLst>
            <a:ext uri="{FF2B5EF4-FFF2-40B4-BE49-F238E27FC236}">
              <a16:creationId xmlns:a16="http://schemas.microsoft.com/office/drawing/2014/main" id="{00000000-0008-0000-0600-00000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160272</xdr:rowOff>
    </xdr:from>
    <xdr:ext cx="534377" cy="259045"/>
    <xdr:sp macro="" textlink="">
      <xdr:nvSpPr>
        <xdr:cNvPr id="785" name="貸付金最大値テキスト">
          <a:extLst>
            <a:ext uri="{FF2B5EF4-FFF2-40B4-BE49-F238E27FC236}">
              <a16:creationId xmlns:a16="http://schemas.microsoft.com/office/drawing/2014/main" id="{00000000-0008-0000-0600-000011030000}"/>
            </a:ext>
          </a:extLst>
        </xdr:cNvPr>
        <xdr:cNvSpPr txBox="1"/>
      </xdr:nvSpPr>
      <xdr:spPr>
        <a:xfrm>
          <a:off x="22212300" y="838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42145</xdr:rowOff>
    </xdr:from>
    <xdr:to>
      <xdr:col>116</xdr:col>
      <xdr:colOff>152400</xdr:colOff>
      <xdr:row>50</xdr:row>
      <xdr:rowOff>42145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86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32468</xdr:rowOff>
    </xdr:from>
    <xdr:to>
      <xdr:col>116</xdr:col>
      <xdr:colOff>63500</xdr:colOff>
      <xdr:row>59</xdr:row>
      <xdr:rowOff>32810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1323300" y="10148018"/>
          <a:ext cx="8382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131627</xdr:rowOff>
    </xdr:from>
    <xdr:ext cx="469744" cy="259045"/>
    <xdr:sp macro="" textlink="">
      <xdr:nvSpPr>
        <xdr:cNvPr id="788" name="貸付金平均値テキスト">
          <a:extLst>
            <a:ext uri="{FF2B5EF4-FFF2-40B4-BE49-F238E27FC236}">
              <a16:creationId xmlns:a16="http://schemas.microsoft.com/office/drawing/2014/main" id="{00000000-0008-0000-0600-000014030000}"/>
            </a:ext>
          </a:extLst>
        </xdr:cNvPr>
        <xdr:cNvSpPr txBox="1"/>
      </xdr:nvSpPr>
      <xdr:spPr>
        <a:xfrm>
          <a:off x="22212300" y="9904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108750</xdr:rowOff>
    </xdr:from>
    <xdr:to>
      <xdr:col>116</xdr:col>
      <xdr:colOff>114300</xdr:colOff>
      <xdr:row>59</xdr:row>
      <xdr:rowOff>38900</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2110700" y="100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32810</xdr:rowOff>
    </xdr:from>
    <xdr:to>
      <xdr:col>111</xdr:col>
      <xdr:colOff>177800</xdr:colOff>
      <xdr:row>59</xdr:row>
      <xdr:rowOff>33020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0434300" y="10148360"/>
          <a:ext cx="889000" cy="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103816</xdr:rowOff>
    </xdr:from>
    <xdr:to>
      <xdr:col>112</xdr:col>
      <xdr:colOff>38100</xdr:colOff>
      <xdr:row>59</xdr:row>
      <xdr:rowOff>33966</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1272500" y="100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50493</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1088428" y="982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33020</xdr:rowOff>
    </xdr:from>
    <xdr:to>
      <xdr:col>107</xdr:col>
      <xdr:colOff>50800</xdr:colOff>
      <xdr:row>59</xdr:row>
      <xdr:rowOff>33248</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19545300" y="10148570"/>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73813</xdr:rowOff>
    </xdr:from>
    <xdr:to>
      <xdr:col>107</xdr:col>
      <xdr:colOff>101600</xdr:colOff>
      <xdr:row>59</xdr:row>
      <xdr:rowOff>3963</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0383500" y="1001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20490</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199428" y="979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33248</xdr:rowOff>
    </xdr:from>
    <xdr:to>
      <xdr:col>102</xdr:col>
      <xdr:colOff>114300</xdr:colOff>
      <xdr:row>59</xdr:row>
      <xdr:rowOff>33534</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8656300" y="10148798"/>
          <a:ext cx="8890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77298</xdr:rowOff>
    </xdr:from>
    <xdr:to>
      <xdr:col>102</xdr:col>
      <xdr:colOff>165100</xdr:colOff>
      <xdr:row>59</xdr:row>
      <xdr:rowOff>7448</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9494500" y="1002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23975</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310428" y="979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61563</xdr:rowOff>
    </xdr:from>
    <xdr:to>
      <xdr:col>98</xdr:col>
      <xdr:colOff>38100</xdr:colOff>
      <xdr:row>58</xdr:row>
      <xdr:rowOff>163163</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8605500" y="1000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8240</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21428" y="9780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153118</xdr:rowOff>
    </xdr:from>
    <xdr:to>
      <xdr:col>116</xdr:col>
      <xdr:colOff>114300</xdr:colOff>
      <xdr:row>59</xdr:row>
      <xdr:rowOff>83268</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2110700" y="1009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87178</xdr:rowOff>
    </xdr:from>
    <xdr:ext cx="378565" cy="259045"/>
    <xdr:sp macro="" textlink="">
      <xdr:nvSpPr>
        <xdr:cNvPr id="807" name="貸付金該当値テキスト">
          <a:extLst>
            <a:ext uri="{FF2B5EF4-FFF2-40B4-BE49-F238E27FC236}">
              <a16:creationId xmlns:a16="http://schemas.microsoft.com/office/drawing/2014/main" id="{00000000-0008-0000-0600-000027030000}"/>
            </a:ext>
          </a:extLst>
        </xdr:cNvPr>
        <xdr:cNvSpPr txBox="1"/>
      </xdr:nvSpPr>
      <xdr:spPr>
        <a:xfrm>
          <a:off x="22212300" y="10031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153460</xdr:rowOff>
    </xdr:from>
    <xdr:to>
      <xdr:col>112</xdr:col>
      <xdr:colOff>38100</xdr:colOff>
      <xdr:row>59</xdr:row>
      <xdr:rowOff>83610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1272500" y="1009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74737</xdr:rowOff>
    </xdr:from>
    <xdr:ext cx="378565"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4017" y="10190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153670</xdr:rowOff>
    </xdr:from>
    <xdr:to>
      <xdr:col>107</xdr:col>
      <xdr:colOff>101600</xdr:colOff>
      <xdr:row>59</xdr:row>
      <xdr:rowOff>83820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0383500" y="1009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74947</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5017" y="10190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153898</xdr:rowOff>
    </xdr:from>
    <xdr:to>
      <xdr:col>102</xdr:col>
      <xdr:colOff>165100</xdr:colOff>
      <xdr:row>59</xdr:row>
      <xdr:rowOff>84048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9494500" y="1009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75175</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6017" y="10190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154184</xdr:rowOff>
    </xdr:from>
    <xdr:to>
      <xdr:col>98</xdr:col>
      <xdr:colOff>38100</xdr:colOff>
      <xdr:row>59</xdr:row>
      <xdr:rowOff>84334</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8605500" y="10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75461</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7017" y="10191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146914</xdr:rowOff>
    </xdr:from>
    <xdr:to>
      <xdr:col>116</xdr:col>
      <xdr:colOff>62864</xdr:colOff>
      <xdr:row>79</xdr:row>
      <xdr:rowOff>100788</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1976964"/>
          <a:ext cx="1269" cy="16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104615</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64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100788</xdr:rowOff>
    </xdr:from>
    <xdr:to>
      <xdr:col>116</xdr:col>
      <xdr:colOff>152400</xdr:colOff>
      <xdr:row>79</xdr:row>
      <xdr:rowOff>100788</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64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93591</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75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146914</xdr:rowOff>
    </xdr:from>
    <xdr:to>
      <xdr:col>116</xdr:col>
      <xdr:colOff>152400</xdr:colOff>
      <xdr:row>69</xdr:row>
      <xdr:rowOff>146914</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197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131953</xdr:rowOff>
    </xdr:from>
    <xdr:to>
      <xdr:col>116</xdr:col>
      <xdr:colOff>63500</xdr:colOff>
      <xdr:row>78</xdr:row>
      <xdr:rowOff>139345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3505053"/>
          <a:ext cx="83820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23880</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882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1003</xdr:rowOff>
    </xdr:from>
    <xdr:to>
      <xdr:col>116</xdr:col>
      <xdr:colOff>114300</xdr:colOff>
      <xdr:row>76</xdr:row>
      <xdr:rowOff>102603</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03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139345</xdr:rowOff>
    </xdr:from>
    <xdr:to>
      <xdr:col>111</xdr:col>
      <xdr:colOff>177800</xdr:colOff>
      <xdr:row>78</xdr:row>
      <xdr:rowOff>169635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3512445"/>
          <a:ext cx="889000" cy="3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165367</xdr:rowOff>
    </xdr:from>
    <xdr:to>
      <xdr:col>112</xdr:col>
      <xdr:colOff>38100</xdr:colOff>
      <xdr:row>76</xdr:row>
      <xdr:rowOff>95517</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02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112044</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279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169635</xdr:rowOff>
    </xdr:from>
    <xdr:to>
      <xdr:col>107</xdr:col>
      <xdr:colOff>50800</xdr:colOff>
      <xdr:row>79</xdr:row>
      <xdr:rowOff>17298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3542735"/>
          <a:ext cx="889000" cy="1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92520</xdr:rowOff>
    </xdr:from>
    <xdr:to>
      <xdr:col>107</xdr:col>
      <xdr:colOff>101600</xdr:colOff>
      <xdr:row>77</xdr:row>
      <xdr:rowOff>22670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31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39196</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289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79</xdr:row>
      <xdr:rowOff>3594</xdr:rowOff>
    </xdr:from>
    <xdr:to>
      <xdr:col>102</xdr:col>
      <xdr:colOff>114300</xdr:colOff>
      <xdr:row>79</xdr:row>
      <xdr:rowOff>17298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656300" y="13548144"/>
          <a:ext cx="889000" cy="1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94438</xdr:rowOff>
    </xdr:from>
    <xdr:to>
      <xdr:col>102</xdr:col>
      <xdr:colOff>165100</xdr:colOff>
      <xdr:row>77</xdr:row>
      <xdr:rowOff>24588</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31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41114</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89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109538</xdr:rowOff>
    </xdr:from>
    <xdr:to>
      <xdr:col>98</xdr:col>
      <xdr:colOff>38100</xdr:colOff>
      <xdr:row>77</xdr:row>
      <xdr:rowOff>39688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31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56215</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91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81153</xdr:rowOff>
    </xdr:from>
    <xdr:to>
      <xdr:col>116</xdr:col>
      <xdr:colOff>114300</xdr:colOff>
      <xdr:row>79</xdr:row>
      <xdr:rowOff>11303</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345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59580</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343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88545</xdr:rowOff>
    </xdr:from>
    <xdr:to>
      <xdr:col>112</xdr:col>
      <xdr:colOff>38100</xdr:colOff>
      <xdr:row>79</xdr:row>
      <xdr:rowOff>18695</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346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9822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55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118835</xdr:rowOff>
    </xdr:from>
    <xdr:to>
      <xdr:col>107</xdr:col>
      <xdr:colOff>101600</xdr:colOff>
      <xdr:row>79</xdr:row>
      <xdr:rowOff>48985</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34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40112</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58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137948</xdr:rowOff>
    </xdr:from>
    <xdr:to>
      <xdr:col>102</xdr:col>
      <xdr:colOff>165100</xdr:colOff>
      <xdr:row>79</xdr:row>
      <xdr:rowOff>68098</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351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59225</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60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124244</xdr:rowOff>
    </xdr:from>
    <xdr:to>
      <xdr:col>98</xdr:col>
      <xdr:colOff>38100</xdr:colOff>
      <xdr:row>79</xdr:row>
      <xdr:rowOff>54394</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349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45521</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59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latin typeface="ＭＳ Ｐゴシック" panose="020B0600070205080204" pitchFamily="50" charset="-128"/>
              <a:ea typeface="ＭＳ Ｐゴシック" panose="020B0600070205080204" pitchFamily="50" charset="-128"/>
            </a:rPr>
            <a:t>扶助費が前年度に比べ</a:t>
          </a:r>
          <a:r>
            <a:rPr kumimoji="1" lang="en-US" altLang="ja-JP" sz="1300">
              <a:latin typeface="ＭＳ Ｐゴシック" panose="020B0600070205080204" pitchFamily="50" charset="-128"/>
              <a:ea typeface="ＭＳ Ｐゴシック" panose="020B0600070205080204" pitchFamily="50" charset="-128"/>
            </a:rPr>
            <a:t>21,810</a:t>
          </a:r>
          <a:r>
            <a:rPr kumimoji="1" lang="ja-JP" altLang="en-US" sz="1300">
              <a:latin typeface="ＭＳ Ｐゴシック" panose="020B0600070205080204" pitchFamily="50" charset="-128"/>
              <a:ea typeface="ＭＳ Ｐゴシック" panose="020B0600070205080204" pitchFamily="50" charset="-128"/>
            </a:rPr>
            <a:t>円と大幅に増加しているのは、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子育て世帯への臨時特別給付事業、経済対策世帯給付金等事業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等における給付金の増によるものである。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過疎対策事業債等の据置期間の終了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により元金償還額が増加し、前年度に比べ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・積立金が前年度に比べ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25,546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円と大幅に増加しているのは、財政調整基金へ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307,849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千円積み立てたことによるものである。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福島県小野町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9,545
9,375
125.18
6,819,036
6,580,044
221,590
3,854,908
5,666,091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55575</xdr:rowOff>
    </xdr:from>
    <xdr:to>
      <xdr:col>24</xdr:col>
      <xdr:colOff>62865</xdr:colOff>
      <xdr:row>39</xdr:row>
      <xdr:rowOff>80873</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99075"/>
          <a:ext cx="1270" cy="1568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84700</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80873</xdr:rowOff>
    </xdr:from>
    <xdr:to>
      <xdr:col>24</xdr:col>
      <xdr:colOff>152400</xdr:colOff>
      <xdr:row>39</xdr:row>
      <xdr:rowOff>80873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2252</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7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55575</xdr:rowOff>
    </xdr:from>
    <xdr:to>
      <xdr:col>24</xdr:col>
      <xdr:colOff>152400</xdr:colOff>
      <xdr:row>30</xdr:row>
      <xdr:rowOff>55575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9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118974</xdr:rowOff>
    </xdr:from>
    <xdr:to>
      <xdr:col>24</xdr:col>
      <xdr:colOff>63500</xdr:colOff>
      <xdr:row>36</xdr:row>
      <xdr:rowOff>157074</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291174"/>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96537</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25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112878</xdr:rowOff>
    </xdr:from>
    <xdr:to>
      <xdr:col>19</xdr:col>
      <xdr:colOff>177800</xdr:colOff>
      <xdr:row>36</xdr:row>
      <xdr:rowOff>157074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285078"/>
          <a:ext cx="8890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100025</xdr:rowOff>
    </xdr:from>
    <xdr:to>
      <xdr:col>20</xdr:col>
      <xdr:colOff>38100</xdr:colOff>
      <xdr:row>36</xdr:row>
      <xdr:rowOff>30175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46702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7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112878</xdr:rowOff>
    </xdr:from>
    <xdr:to>
      <xdr:col>15</xdr:col>
      <xdr:colOff>50800</xdr:colOff>
      <xdr:row>36</xdr:row>
      <xdr:rowOff>154940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285078"/>
          <a:ext cx="889000" cy="4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129286</xdr:rowOff>
    </xdr:from>
    <xdr:to>
      <xdr:col>15</xdr:col>
      <xdr:colOff>101600</xdr:colOff>
      <xdr:row>38</xdr:row>
      <xdr:rowOff>59436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47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50563</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56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154940</xdr:rowOff>
    </xdr:from>
    <xdr:to>
      <xdr:col>10</xdr:col>
      <xdr:colOff>114300</xdr:colOff>
      <xdr:row>37</xdr:row>
      <xdr:rowOff>14580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327140"/>
          <a:ext cx="8890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154280</xdr:rowOff>
    </xdr:from>
    <xdr:to>
      <xdr:col>10</xdr:col>
      <xdr:colOff>165100</xdr:colOff>
      <xdr:row>38</xdr:row>
      <xdr:rowOff>84430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4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75557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590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168301</xdr:rowOff>
    </xdr:from>
    <xdr:to>
      <xdr:col>6</xdr:col>
      <xdr:colOff>38100</xdr:colOff>
      <xdr:row>38</xdr:row>
      <xdr:rowOff>98451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511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89578</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604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68174</xdr:rowOff>
    </xdr:from>
    <xdr:to>
      <xdr:col>24</xdr:col>
      <xdr:colOff>114300</xdr:colOff>
      <xdr:row>36</xdr:row>
      <xdr:rowOff>169774</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24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46601</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218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106274</xdr:rowOff>
    </xdr:from>
    <xdr:to>
      <xdr:col>20</xdr:col>
      <xdr:colOff>38100</xdr:colOff>
      <xdr:row>37</xdr:row>
      <xdr:rowOff>36424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27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27551</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371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62078</xdr:rowOff>
    </xdr:from>
    <xdr:to>
      <xdr:col>15</xdr:col>
      <xdr:colOff>101600</xdr:colOff>
      <xdr:row>36</xdr:row>
      <xdr:rowOff>163678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23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8755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00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104140</xdr:rowOff>
    </xdr:from>
    <xdr:to>
      <xdr:col>10</xdr:col>
      <xdr:colOff>165100</xdr:colOff>
      <xdr:row>37</xdr:row>
      <xdr:rowOff>34290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27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50817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051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135230</xdr:rowOff>
    </xdr:from>
    <xdr:to>
      <xdr:col>6</xdr:col>
      <xdr:colOff>38100</xdr:colOff>
      <xdr:row>37</xdr:row>
      <xdr:rowOff>65380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30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81907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08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131006</xdr:rowOff>
    </xdr:from>
    <xdr:to>
      <xdr:col>24</xdr:col>
      <xdr:colOff>62865</xdr:colOff>
      <xdr:row>58</xdr:row>
      <xdr:rowOff>153502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03506"/>
          <a:ext cx="1270" cy="139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157329</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1010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153502</xdr:rowOff>
    </xdr:from>
    <xdr:to>
      <xdr:col>24</xdr:col>
      <xdr:colOff>152400</xdr:colOff>
      <xdr:row>58</xdr:row>
      <xdr:rowOff>153502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1009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77683</xdr:rowOff>
    </xdr:from>
    <xdr:ext cx="690189"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787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1,911,410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131006</xdr:rowOff>
    </xdr:from>
    <xdr:to>
      <xdr:col>24</xdr:col>
      <xdr:colOff>152400</xdr:colOff>
      <xdr:row>50</xdr:row>
      <xdr:rowOff>131006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03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74754</xdr:rowOff>
    </xdr:from>
    <xdr:to>
      <xdr:col>24</xdr:col>
      <xdr:colOff>63500</xdr:colOff>
      <xdr:row>58</xdr:row>
      <xdr:rowOff>126176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10018854"/>
          <a:ext cx="838200" cy="5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36499</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8091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13622</xdr:rowOff>
    </xdr:from>
    <xdr:to>
      <xdr:col>24</xdr:col>
      <xdr:colOff>114300</xdr:colOff>
      <xdr:row>58</xdr:row>
      <xdr:rowOff>115222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74754</xdr:rowOff>
    </xdr:from>
    <xdr:to>
      <xdr:col>19</xdr:col>
      <xdr:colOff>177800</xdr:colOff>
      <xdr:row>58</xdr:row>
      <xdr:rowOff>161868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10018854"/>
          <a:ext cx="889000" cy="8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136568</xdr:rowOff>
    </xdr:from>
    <xdr:to>
      <xdr:col>20</xdr:col>
      <xdr:colOff>38100</xdr:colOff>
      <xdr:row>58</xdr:row>
      <xdr:rowOff>66718</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83245</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161868</xdr:rowOff>
    </xdr:from>
    <xdr:to>
      <xdr:col>15</xdr:col>
      <xdr:colOff>50800</xdr:colOff>
      <xdr:row>58</xdr:row>
      <xdr:rowOff>166506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10105968"/>
          <a:ext cx="889000" cy="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80487</xdr:rowOff>
    </xdr:from>
    <xdr:to>
      <xdr:col>15</xdr:col>
      <xdr:colOff>101600</xdr:colOff>
      <xdr:row>59</xdr:row>
      <xdr:rowOff>10637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1002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27164</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799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154245</xdr:rowOff>
    </xdr:from>
    <xdr:to>
      <xdr:col>10</xdr:col>
      <xdr:colOff>114300</xdr:colOff>
      <xdr:row>58</xdr:row>
      <xdr:rowOff>166506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10098345"/>
          <a:ext cx="889000" cy="1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83629</xdr:rowOff>
    </xdr:from>
    <xdr:to>
      <xdr:col>10</xdr:col>
      <xdr:colOff>165100</xdr:colOff>
      <xdr:row>59</xdr:row>
      <xdr:rowOff>13779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1002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30306</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802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92084</xdr:rowOff>
    </xdr:from>
    <xdr:to>
      <xdr:col>6</xdr:col>
      <xdr:colOff>38100</xdr:colOff>
      <xdr:row>59</xdr:row>
      <xdr:rowOff>22234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10036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38761</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81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75376</xdr:rowOff>
    </xdr:from>
    <xdr:to>
      <xdr:col>24</xdr:col>
      <xdr:colOff>114300</xdr:colOff>
      <xdr:row>59</xdr:row>
      <xdr:rowOff>5526</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1001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163500</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936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23954</xdr:rowOff>
    </xdr:from>
    <xdr:to>
      <xdr:col>20</xdr:col>
      <xdr:colOff>38100</xdr:colOff>
      <xdr:row>58</xdr:row>
      <xdr:rowOff>125554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96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116681</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10060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111068</xdr:rowOff>
    </xdr:from>
    <xdr:to>
      <xdr:col>15</xdr:col>
      <xdr:colOff>101600</xdr:colOff>
      <xdr:row>59</xdr:row>
      <xdr:rowOff>41218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1005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32345</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1014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115706</xdr:rowOff>
    </xdr:from>
    <xdr:to>
      <xdr:col>10</xdr:col>
      <xdr:colOff>165100</xdr:colOff>
      <xdr:row>59</xdr:row>
      <xdr:rowOff>45856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1005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36983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1015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103445</xdr:rowOff>
    </xdr:from>
    <xdr:to>
      <xdr:col>6</xdr:col>
      <xdr:colOff>38100</xdr:colOff>
      <xdr:row>59</xdr:row>
      <xdr:rowOff>33595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1004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24722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1014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22070</xdr:rowOff>
    </xdr:from>
    <xdr:to>
      <xdr:col>24</xdr:col>
      <xdr:colOff>62865</xdr:colOff>
      <xdr:row>78</xdr:row>
      <xdr:rowOff>38498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23570"/>
          <a:ext cx="1270" cy="1388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42325</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1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38498</xdr:rowOff>
    </xdr:from>
    <xdr:to>
      <xdr:col>24</xdr:col>
      <xdr:colOff>152400</xdr:colOff>
      <xdr:row>78</xdr:row>
      <xdr:rowOff>38498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1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140197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9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305,437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22070</xdr:rowOff>
    </xdr:from>
    <xdr:to>
      <xdr:col>24</xdr:col>
      <xdr:colOff>152400</xdr:colOff>
      <xdr:row>70</xdr:row>
      <xdr:rowOff>22070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66982</xdr:rowOff>
    </xdr:from>
    <xdr:to>
      <xdr:col>24</xdr:col>
      <xdr:colOff>63500</xdr:colOff>
      <xdr:row>77</xdr:row>
      <xdr:rowOff>50470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925732"/>
          <a:ext cx="838200" cy="32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32681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199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9804</xdr:rowOff>
    </xdr:from>
    <xdr:to>
      <xdr:col>24</xdr:col>
      <xdr:colOff>114300</xdr:colOff>
      <xdr:row>75</xdr:row>
      <xdr:rowOff>111404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12019</xdr:rowOff>
    </xdr:from>
    <xdr:to>
      <xdr:col>19</xdr:col>
      <xdr:colOff>177800</xdr:colOff>
      <xdr:row>77</xdr:row>
      <xdr:rowOff>50470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3042219"/>
          <a:ext cx="889000" cy="20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163850</xdr:rowOff>
    </xdr:from>
    <xdr:to>
      <xdr:col>20</xdr:col>
      <xdr:colOff>38100</xdr:colOff>
      <xdr:row>76</xdr:row>
      <xdr:rowOff>94000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110527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79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12019</xdr:rowOff>
    </xdr:from>
    <xdr:to>
      <xdr:col>15</xdr:col>
      <xdr:colOff>50800</xdr:colOff>
      <xdr:row>77</xdr:row>
      <xdr:rowOff>114500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042219"/>
          <a:ext cx="889000" cy="27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123372</xdr:rowOff>
    </xdr:from>
    <xdr:to>
      <xdr:col>15</xdr:col>
      <xdr:colOff>101600</xdr:colOff>
      <xdr:row>77</xdr:row>
      <xdr:rowOff>53522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44649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24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114500</xdr:rowOff>
    </xdr:from>
    <xdr:to>
      <xdr:col>10</xdr:col>
      <xdr:colOff>114300</xdr:colOff>
      <xdr:row>77</xdr:row>
      <xdr:rowOff>167917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316150"/>
          <a:ext cx="889000" cy="53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157891</xdr:rowOff>
    </xdr:from>
    <xdr:to>
      <xdr:col>10</xdr:col>
      <xdr:colOff>165100</xdr:colOff>
      <xdr:row>77</xdr:row>
      <xdr:rowOff>88041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104568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9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150972</xdr:rowOff>
    </xdr:from>
    <xdr:to>
      <xdr:col>6</xdr:col>
      <xdr:colOff>38100</xdr:colOff>
      <xdr:row>77</xdr:row>
      <xdr:rowOff>81122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97649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95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16182</xdr:rowOff>
    </xdr:from>
    <xdr:to>
      <xdr:col>24</xdr:col>
      <xdr:colOff>114300</xdr:colOff>
      <xdr:row>75</xdr:row>
      <xdr:rowOff>117782</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87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166059</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853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171120</xdr:rowOff>
    </xdr:from>
    <xdr:to>
      <xdr:col>20</xdr:col>
      <xdr:colOff>38100</xdr:colOff>
      <xdr:row>77</xdr:row>
      <xdr:rowOff>101270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0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92397</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29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132669</xdr:rowOff>
    </xdr:from>
    <xdr:to>
      <xdr:col>15</xdr:col>
      <xdr:colOff>101600</xdr:colOff>
      <xdr:row>76</xdr:row>
      <xdr:rowOff>62819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99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79346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766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63700</xdr:rowOff>
    </xdr:from>
    <xdr:to>
      <xdr:col>10</xdr:col>
      <xdr:colOff>165100</xdr:colOff>
      <xdr:row>77</xdr:row>
      <xdr:rowOff>165300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6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156427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58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117117</xdr:rowOff>
    </xdr:from>
    <xdr:to>
      <xdr:col>6</xdr:col>
      <xdr:colOff>38100</xdr:colOff>
      <xdr:row>78</xdr:row>
      <xdr:rowOff>47267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31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38394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41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79654</xdr:rowOff>
    </xdr:from>
    <xdr:to>
      <xdr:col>24</xdr:col>
      <xdr:colOff>62865</xdr:colOff>
      <xdr:row>98</xdr:row>
      <xdr:rowOff>12880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10154"/>
          <a:ext cx="1270" cy="130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16707</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12880</xdr:rowOff>
    </xdr:from>
    <xdr:to>
      <xdr:col>24</xdr:col>
      <xdr:colOff>152400</xdr:colOff>
      <xdr:row>98</xdr:row>
      <xdr:rowOff>12880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1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26331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8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79654</xdr:rowOff>
    </xdr:from>
    <xdr:to>
      <xdr:col>24</xdr:col>
      <xdr:colOff>152400</xdr:colOff>
      <xdr:row>90</xdr:row>
      <xdr:rowOff>79654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10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167567</xdr:rowOff>
    </xdr:from>
    <xdr:to>
      <xdr:col>24</xdr:col>
      <xdr:colOff>63500</xdr:colOff>
      <xdr:row>96</xdr:row>
      <xdr:rowOff>124163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455317"/>
          <a:ext cx="838200" cy="12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132861</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49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109984</xdr:rowOff>
    </xdr:from>
    <xdr:to>
      <xdr:col>24</xdr:col>
      <xdr:colOff>114300</xdr:colOff>
      <xdr:row>96</xdr:row>
      <xdr:rowOff>40134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124163</xdr:rowOff>
    </xdr:from>
    <xdr:to>
      <xdr:col>19</xdr:col>
      <xdr:colOff>177800</xdr:colOff>
      <xdr:row>96</xdr:row>
      <xdr:rowOff>145171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583363"/>
          <a:ext cx="889000" cy="2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154752</xdr:rowOff>
    </xdr:from>
    <xdr:to>
      <xdr:col>20</xdr:col>
      <xdr:colOff>38100</xdr:colOff>
      <xdr:row>96</xdr:row>
      <xdr:rowOff>84902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101429</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21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120969</xdr:rowOff>
    </xdr:from>
    <xdr:to>
      <xdr:col>15</xdr:col>
      <xdr:colOff>50800</xdr:colOff>
      <xdr:row>96</xdr:row>
      <xdr:rowOff>145171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580169"/>
          <a:ext cx="889000" cy="24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133454</xdr:rowOff>
    </xdr:from>
    <xdr:to>
      <xdr:col>15</xdr:col>
      <xdr:colOff>101600</xdr:colOff>
      <xdr:row>97</xdr:row>
      <xdr:rowOff>63604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9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54731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68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120969</xdr:rowOff>
    </xdr:from>
    <xdr:to>
      <xdr:col>10</xdr:col>
      <xdr:colOff>114300</xdr:colOff>
      <xdr:row>96</xdr:row>
      <xdr:rowOff>129825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580169"/>
          <a:ext cx="889000" cy="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151270</xdr:rowOff>
    </xdr:from>
    <xdr:to>
      <xdr:col>10</xdr:col>
      <xdr:colOff>165100</xdr:colOff>
      <xdr:row>97</xdr:row>
      <xdr:rowOff>81420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6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72547</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70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152726</xdr:rowOff>
    </xdr:from>
    <xdr:to>
      <xdr:col>6</xdr:col>
      <xdr:colOff>38100</xdr:colOff>
      <xdr:row>97</xdr:row>
      <xdr:rowOff>82876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61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74003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70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116767</xdr:rowOff>
    </xdr:from>
    <xdr:to>
      <xdr:col>24</xdr:col>
      <xdr:colOff>114300</xdr:colOff>
      <xdr:row>96</xdr:row>
      <xdr:rowOff>46917</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40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95194</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38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73363</xdr:rowOff>
    </xdr:from>
    <xdr:to>
      <xdr:col>20</xdr:col>
      <xdr:colOff>38100</xdr:colOff>
      <xdr:row>97</xdr:row>
      <xdr:rowOff>3513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53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166090</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62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94371</xdr:rowOff>
    </xdr:from>
    <xdr:to>
      <xdr:col>15</xdr:col>
      <xdr:colOff>101600</xdr:colOff>
      <xdr:row>97</xdr:row>
      <xdr:rowOff>24521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55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41048</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32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70169</xdr:rowOff>
    </xdr:from>
    <xdr:to>
      <xdr:col>10</xdr:col>
      <xdr:colOff>165100</xdr:colOff>
      <xdr:row>97</xdr:row>
      <xdr:rowOff>319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52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16846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30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79025</xdr:rowOff>
    </xdr:from>
    <xdr:to>
      <xdr:col>6</xdr:col>
      <xdr:colOff>38100</xdr:colOff>
      <xdr:row>97</xdr:row>
      <xdr:rowOff>9175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53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25702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31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151587</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95087"/>
          <a:ext cx="1270" cy="1359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98264</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7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151587</xdr:rowOff>
    </xdr:from>
    <xdr:to>
      <xdr:col>55</xdr:col>
      <xdr:colOff>88900</xdr:colOff>
      <xdr:row>30</xdr:row>
      <xdr:rowOff>151587</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95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25400</xdr:rowOff>
    </xdr:from>
    <xdr:to>
      <xdr:col>55</xdr:col>
      <xdr:colOff>0</xdr:colOff>
      <xdr:row>38</xdr:row>
      <xdr:rowOff>89408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5683250"/>
          <a:ext cx="838200" cy="92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93489</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656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70612</xdr:rowOff>
    </xdr:from>
    <xdr:to>
      <xdr:col>55</xdr:col>
      <xdr:colOff>50800</xdr:colOff>
      <xdr:row>38</xdr:row>
      <xdr:rowOff>762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25400</xdr:rowOff>
    </xdr:from>
    <xdr:to>
      <xdr:col>50</xdr:col>
      <xdr:colOff>114300</xdr:colOff>
      <xdr:row>38</xdr:row>
      <xdr:rowOff>102209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5683250"/>
          <a:ext cx="889000" cy="93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161053</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50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67920</xdr:rowOff>
    </xdr:from>
    <xdr:to>
      <xdr:col>45</xdr:col>
      <xdr:colOff>177800</xdr:colOff>
      <xdr:row>38</xdr:row>
      <xdr:rowOff>102209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58302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100787</xdr:rowOff>
    </xdr:from>
    <xdr:to>
      <xdr:col>46</xdr:col>
      <xdr:colOff>38100</xdr:colOff>
      <xdr:row>37</xdr:row>
      <xdr:rowOff>30937</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47464</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048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67920</xdr:rowOff>
    </xdr:from>
    <xdr:to>
      <xdr:col>41</xdr:col>
      <xdr:colOff>50800</xdr:colOff>
      <xdr:row>38</xdr:row>
      <xdr:rowOff>88036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583020"/>
          <a:ext cx="8890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107645</xdr:rowOff>
    </xdr:from>
    <xdr:to>
      <xdr:col>41</xdr:col>
      <xdr:colOff>101600</xdr:colOff>
      <xdr:row>37</xdr:row>
      <xdr:rowOff>37795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2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54322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055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11176</xdr:rowOff>
    </xdr:from>
    <xdr:to>
      <xdr:col>36</xdr:col>
      <xdr:colOff>165100</xdr:colOff>
      <xdr:row>37</xdr:row>
      <xdr:rowOff>112776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129303</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130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38608</xdr:rowOff>
    </xdr:from>
    <xdr:to>
      <xdr:col>55</xdr:col>
      <xdr:colOff>50800</xdr:colOff>
      <xdr:row>38</xdr:row>
      <xdr:rowOff>140208</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55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124985</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4686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146050</xdr:rowOff>
    </xdr:from>
    <xdr:to>
      <xdr:col>50</xdr:col>
      <xdr:colOff>165100</xdr:colOff>
      <xdr:row>33</xdr:row>
      <xdr:rowOff>76200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56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31</xdr:row>
      <xdr:rowOff>92727</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04428" y="540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51409</xdr:rowOff>
    </xdr:from>
    <xdr:to>
      <xdr:col>46</xdr:col>
      <xdr:colOff>38100</xdr:colOff>
      <xdr:row>38</xdr:row>
      <xdr:rowOff>153009</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56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144136</xdr:rowOff>
    </xdr:from>
    <xdr:ext cx="313932"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93333" y="6659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17120</xdr:rowOff>
    </xdr:from>
    <xdr:to>
      <xdr:col>41</xdr:col>
      <xdr:colOff>101600</xdr:colOff>
      <xdr:row>38</xdr:row>
      <xdr:rowOff>118720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5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109847</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624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37236</xdr:rowOff>
    </xdr:from>
    <xdr:to>
      <xdr:col>36</xdr:col>
      <xdr:colOff>165100</xdr:colOff>
      <xdr:row>38</xdr:row>
      <xdr:rowOff>138836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55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129963</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645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80931</xdr:rowOff>
    </xdr:from>
    <xdr:to>
      <xdr:col>54</xdr:col>
      <xdr:colOff>189865</xdr:colOff>
      <xdr:row>58</xdr:row>
      <xdr:rowOff>103220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996331"/>
          <a:ext cx="1270" cy="1050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107047</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103220</xdr:rowOff>
    </xdr:from>
    <xdr:to>
      <xdr:col>55</xdr:col>
      <xdr:colOff>88900</xdr:colOff>
      <xdr:row>58</xdr:row>
      <xdr:rowOff>103220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4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27608</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77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237,854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80931</xdr:rowOff>
    </xdr:from>
    <xdr:to>
      <xdr:col>55</xdr:col>
      <xdr:colOff>88900</xdr:colOff>
      <xdr:row>52</xdr:row>
      <xdr:rowOff>80931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996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12571</xdr:rowOff>
    </xdr:from>
    <xdr:to>
      <xdr:col>55</xdr:col>
      <xdr:colOff>0</xdr:colOff>
      <xdr:row>57</xdr:row>
      <xdr:rowOff>49330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9785221"/>
          <a:ext cx="838200" cy="3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145576</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746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167149</xdr:rowOff>
    </xdr:from>
    <xdr:to>
      <xdr:col>55</xdr:col>
      <xdr:colOff>50800</xdr:colOff>
      <xdr:row>57</xdr:row>
      <xdr:rowOff>97299</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76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49330</xdr:rowOff>
    </xdr:from>
    <xdr:to>
      <xdr:col>50</xdr:col>
      <xdr:colOff>114300</xdr:colOff>
      <xdr:row>57</xdr:row>
      <xdr:rowOff>154888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9821980"/>
          <a:ext cx="889000" cy="10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13009</xdr:rowOff>
    </xdr:from>
    <xdr:to>
      <xdr:col>50</xdr:col>
      <xdr:colOff>165100</xdr:colOff>
      <xdr:row>57</xdr:row>
      <xdr:rowOff>114609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78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105736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8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154888</xdr:rowOff>
    </xdr:from>
    <xdr:to>
      <xdr:col>45</xdr:col>
      <xdr:colOff>177800</xdr:colOff>
      <xdr:row>57</xdr:row>
      <xdr:rowOff>163826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9927538"/>
          <a:ext cx="889000" cy="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86504</xdr:rowOff>
    </xdr:from>
    <xdr:to>
      <xdr:col>46</xdr:col>
      <xdr:colOff>38100</xdr:colOff>
      <xdr:row>58</xdr:row>
      <xdr:rowOff>16654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85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33181</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63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163826</xdr:rowOff>
    </xdr:from>
    <xdr:to>
      <xdr:col>41</xdr:col>
      <xdr:colOff>50800</xdr:colOff>
      <xdr:row>58</xdr:row>
      <xdr:rowOff>5110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9936476"/>
          <a:ext cx="889000" cy="1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85407</xdr:rowOff>
    </xdr:from>
    <xdr:to>
      <xdr:col>41</xdr:col>
      <xdr:colOff>101600</xdr:colOff>
      <xdr:row>58</xdr:row>
      <xdr:rowOff>15557</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858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32084</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63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103041</xdr:rowOff>
    </xdr:from>
    <xdr:to>
      <xdr:col>36</xdr:col>
      <xdr:colOff>165100</xdr:colOff>
      <xdr:row>58</xdr:row>
      <xdr:rowOff>33191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87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49718</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65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133221</xdr:rowOff>
    </xdr:from>
    <xdr:to>
      <xdr:col>55</xdr:col>
      <xdr:colOff>50800</xdr:colOff>
      <xdr:row>57</xdr:row>
      <xdr:rowOff>63371</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73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156098</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58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169980</xdr:rowOff>
    </xdr:from>
    <xdr:to>
      <xdr:col>50</xdr:col>
      <xdr:colOff>165100</xdr:colOff>
      <xdr:row>57</xdr:row>
      <xdr:rowOff>100130</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77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116657</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954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104088</xdr:rowOff>
    </xdr:from>
    <xdr:to>
      <xdr:col>46</xdr:col>
      <xdr:colOff>38100</xdr:colOff>
      <xdr:row>58</xdr:row>
      <xdr:rowOff>34238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87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25365</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96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113026</xdr:rowOff>
    </xdr:from>
    <xdr:to>
      <xdr:col>41</xdr:col>
      <xdr:colOff>101600</xdr:colOff>
      <xdr:row>58</xdr:row>
      <xdr:rowOff>43176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88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34303</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97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125760</xdr:rowOff>
    </xdr:from>
    <xdr:to>
      <xdr:col>36</xdr:col>
      <xdr:colOff>165100</xdr:colOff>
      <xdr:row>58</xdr:row>
      <xdr:rowOff>55910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89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47037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99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98300</xdr:rowOff>
    </xdr:from>
    <xdr:to>
      <xdr:col>54</xdr:col>
      <xdr:colOff>189865</xdr:colOff>
      <xdr:row>79</xdr:row>
      <xdr:rowOff>32646</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1250"/>
          <a:ext cx="1270" cy="1305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36473</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8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32646</xdr:rowOff>
    </xdr:from>
    <xdr:to>
      <xdr:col>55</xdr:col>
      <xdr:colOff>88900</xdr:colOff>
      <xdr:row>79</xdr:row>
      <xdr:rowOff>32646</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77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44977</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4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98300</xdr:rowOff>
    </xdr:from>
    <xdr:to>
      <xdr:col>55</xdr:col>
      <xdr:colOff>88900</xdr:colOff>
      <xdr:row>71</xdr:row>
      <xdr:rowOff>98300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75547</xdr:rowOff>
    </xdr:from>
    <xdr:to>
      <xdr:col>55</xdr:col>
      <xdr:colOff>0</xdr:colOff>
      <xdr:row>78</xdr:row>
      <xdr:rowOff>127074</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448647"/>
          <a:ext cx="838200" cy="5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111610</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41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88733</xdr:rowOff>
    </xdr:from>
    <xdr:to>
      <xdr:col>55</xdr:col>
      <xdr:colOff>50800</xdr:colOff>
      <xdr:row>78</xdr:row>
      <xdr:rowOff>18883</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29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75547</xdr:rowOff>
    </xdr:from>
    <xdr:to>
      <xdr:col>50</xdr:col>
      <xdr:colOff>114300</xdr:colOff>
      <xdr:row>78</xdr:row>
      <xdr:rowOff>150116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448647"/>
          <a:ext cx="889000" cy="7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96033</xdr:rowOff>
    </xdr:from>
    <xdr:to>
      <xdr:col>50</xdr:col>
      <xdr:colOff>165100</xdr:colOff>
      <xdr:row>78</xdr:row>
      <xdr:rowOff>26183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2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42710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7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150116</xdr:rowOff>
    </xdr:from>
    <xdr:to>
      <xdr:col>45</xdr:col>
      <xdr:colOff>177800</xdr:colOff>
      <xdr:row>79</xdr:row>
      <xdr:rowOff>6031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523216"/>
          <a:ext cx="889000" cy="2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16038</xdr:rowOff>
    </xdr:from>
    <xdr:to>
      <xdr:col>46</xdr:col>
      <xdr:colOff>38100</xdr:colOff>
      <xdr:row>78</xdr:row>
      <xdr:rowOff>117638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89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134165</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16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2547</xdr:rowOff>
    </xdr:from>
    <xdr:to>
      <xdr:col>41</xdr:col>
      <xdr:colOff>50800</xdr:colOff>
      <xdr:row>79</xdr:row>
      <xdr:rowOff>6031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547097"/>
          <a:ext cx="889000" cy="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33533</xdr:rowOff>
    </xdr:from>
    <xdr:to>
      <xdr:col>41</xdr:col>
      <xdr:colOff>101600</xdr:colOff>
      <xdr:row>78</xdr:row>
      <xdr:rowOff>135133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06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151660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18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22476</xdr:rowOff>
    </xdr:from>
    <xdr:to>
      <xdr:col>36</xdr:col>
      <xdr:colOff>165100</xdr:colOff>
      <xdr:row>78</xdr:row>
      <xdr:rowOff>124076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9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140603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7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76274</xdr:rowOff>
    </xdr:from>
    <xdr:to>
      <xdr:col>55</xdr:col>
      <xdr:colOff>50800</xdr:colOff>
      <xdr:row>79</xdr:row>
      <xdr:rowOff>6424</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44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162651</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36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24747</xdr:rowOff>
    </xdr:from>
    <xdr:to>
      <xdr:col>50</xdr:col>
      <xdr:colOff>165100</xdr:colOff>
      <xdr:row>78</xdr:row>
      <xdr:rowOff>126347</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9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117474</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49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99316</xdr:rowOff>
    </xdr:from>
    <xdr:to>
      <xdr:col>46</xdr:col>
      <xdr:colOff>38100</xdr:colOff>
      <xdr:row>79</xdr:row>
      <xdr:rowOff>29466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7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20593</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56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126681</xdr:rowOff>
    </xdr:from>
    <xdr:to>
      <xdr:col>41</xdr:col>
      <xdr:colOff>101600</xdr:colOff>
      <xdr:row>79</xdr:row>
      <xdr:rowOff>56831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9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47958</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592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123197</xdr:rowOff>
    </xdr:from>
    <xdr:to>
      <xdr:col>36</xdr:col>
      <xdr:colOff>165100</xdr:colOff>
      <xdr:row>79</xdr:row>
      <xdr:rowOff>53347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9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44474</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589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67833</xdr:rowOff>
    </xdr:from>
    <xdr:to>
      <xdr:col>54</xdr:col>
      <xdr:colOff>189865</xdr:colOff>
      <xdr:row>98</xdr:row>
      <xdr:rowOff>66441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498333"/>
          <a:ext cx="1270" cy="137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70268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66441</xdr:rowOff>
    </xdr:from>
    <xdr:to>
      <xdr:col>55</xdr:col>
      <xdr:colOff>88900</xdr:colOff>
      <xdr:row>98</xdr:row>
      <xdr:rowOff>66441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68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14510</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7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631,438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67833</xdr:rowOff>
    </xdr:from>
    <xdr:to>
      <xdr:col>55</xdr:col>
      <xdr:colOff>88900</xdr:colOff>
      <xdr:row>90</xdr:row>
      <xdr:rowOff>67833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49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135389</xdr:rowOff>
    </xdr:from>
    <xdr:to>
      <xdr:col>55</xdr:col>
      <xdr:colOff>0</xdr:colOff>
      <xdr:row>97</xdr:row>
      <xdr:rowOff>148786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9639300" y="16766039"/>
          <a:ext cx="838200" cy="1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67502</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52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44625</xdr:rowOff>
    </xdr:from>
    <xdr:to>
      <xdr:col>55</xdr:col>
      <xdr:colOff>50800</xdr:colOff>
      <xdr:row>97</xdr:row>
      <xdr:rowOff>146225</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6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135389</xdr:rowOff>
    </xdr:from>
    <xdr:to>
      <xdr:col>50</xdr:col>
      <xdr:colOff>114300</xdr:colOff>
      <xdr:row>98</xdr:row>
      <xdr:rowOff>3603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766039"/>
          <a:ext cx="889000" cy="3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51974</xdr:rowOff>
    </xdr:from>
    <xdr:to>
      <xdr:col>50</xdr:col>
      <xdr:colOff>165100</xdr:colOff>
      <xdr:row>97</xdr:row>
      <xdr:rowOff>153574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8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170101</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45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140686</xdr:rowOff>
    </xdr:from>
    <xdr:to>
      <xdr:col>45</xdr:col>
      <xdr:colOff>177800</xdr:colOff>
      <xdr:row>98</xdr:row>
      <xdr:rowOff>3603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771336"/>
          <a:ext cx="889000" cy="3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92137</xdr:rowOff>
    </xdr:from>
    <xdr:to>
      <xdr:col>46</xdr:col>
      <xdr:colOff>38100</xdr:colOff>
      <xdr:row>98</xdr:row>
      <xdr:rowOff>22287</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72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38814</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49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140686</xdr:rowOff>
    </xdr:from>
    <xdr:to>
      <xdr:col>41</xdr:col>
      <xdr:colOff>50800</xdr:colOff>
      <xdr:row>98</xdr:row>
      <xdr:rowOff>8719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771336"/>
          <a:ext cx="889000" cy="3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67517</xdr:rowOff>
    </xdr:from>
    <xdr:to>
      <xdr:col>41</xdr:col>
      <xdr:colOff>101600</xdr:colOff>
      <xdr:row>97</xdr:row>
      <xdr:rowOff>169117</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14194</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47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116046</xdr:rowOff>
    </xdr:from>
    <xdr:to>
      <xdr:col>36</xdr:col>
      <xdr:colOff>165100</xdr:colOff>
      <xdr:row>98</xdr:row>
      <xdr:rowOff>46196</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74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62723</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52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97986</xdr:rowOff>
    </xdr:from>
    <xdr:to>
      <xdr:col>55</xdr:col>
      <xdr:colOff>50800</xdr:colOff>
      <xdr:row>98</xdr:row>
      <xdr:rowOff>28136</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72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23051</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65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84589</xdr:rowOff>
    </xdr:from>
    <xdr:to>
      <xdr:col>50</xdr:col>
      <xdr:colOff>165100</xdr:colOff>
      <xdr:row>98</xdr:row>
      <xdr:rowOff>14739</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71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5866</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80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124253</xdr:rowOff>
    </xdr:from>
    <xdr:to>
      <xdr:col>46</xdr:col>
      <xdr:colOff>38100</xdr:colOff>
      <xdr:row>98</xdr:row>
      <xdr:rowOff>54403</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75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45530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84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89886</xdr:rowOff>
    </xdr:from>
    <xdr:to>
      <xdr:col>41</xdr:col>
      <xdr:colOff>101600</xdr:colOff>
      <xdr:row>98</xdr:row>
      <xdr:rowOff>20036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72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11163</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8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129369</xdr:rowOff>
    </xdr:from>
    <xdr:to>
      <xdr:col>36</xdr:col>
      <xdr:colOff>165100</xdr:colOff>
      <xdr:row>98</xdr:row>
      <xdr:rowOff>59519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76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50646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85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104419</xdr:rowOff>
    </xdr:from>
    <xdr:to>
      <xdr:col>85</xdr:col>
      <xdr:colOff>126364</xdr:colOff>
      <xdr:row>39</xdr:row>
      <xdr:rowOff>116725</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6317595" y="5247919"/>
          <a:ext cx="1269" cy="155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120552</xdr:rowOff>
    </xdr:from>
    <xdr:ext cx="534377" cy="259045"/>
    <xdr:sp macro="" textlink="">
      <xdr:nvSpPr>
        <xdr:cNvPr id="507" name="消防費最小値テキスト">
          <a:extLst>
            <a:ext uri="{FF2B5EF4-FFF2-40B4-BE49-F238E27FC236}">
              <a16:creationId xmlns:a16="http://schemas.microsoft.com/office/drawing/2014/main" id="{00000000-0008-0000-0700-0000FB010000}"/>
            </a:ext>
          </a:extLst>
        </xdr:cNvPr>
        <xdr:cNvSpPr txBox="1"/>
      </xdr:nvSpPr>
      <xdr:spPr>
        <a:xfrm>
          <a:off x="16370300" y="680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116725</xdr:rowOff>
    </xdr:from>
    <xdr:to>
      <xdr:col>86</xdr:col>
      <xdr:colOff>25400</xdr:colOff>
      <xdr:row>39</xdr:row>
      <xdr:rowOff>116725</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680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51096</xdr:rowOff>
    </xdr:from>
    <xdr:ext cx="534377" cy="259045"/>
    <xdr:sp macro="" textlink="">
      <xdr:nvSpPr>
        <xdr:cNvPr id="509" name="消防費最大値テキスト">
          <a:extLst>
            <a:ext uri="{FF2B5EF4-FFF2-40B4-BE49-F238E27FC236}">
              <a16:creationId xmlns:a16="http://schemas.microsoft.com/office/drawing/2014/main" id="{00000000-0008-0000-0700-0000FD010000}"/>
            </a:ext>
          </a:extLst>
        </xdr:cNvPr>
        <xdr:cNvSpPr txBox="1"/>
      </xdr:nvSpPr>
      <xdr:spPr>
        <a:xfrm>
          <a:off x="16370300" y="502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104419</xdr:rowOff>
    </xdr:from>
    <xdr:to>
      <xdr:col>86</xdr:col>
      <xdr:colOff>25400</xdr:colOff>
      <xdr:row>30</xdr:row>
      <xdr:rowOff>104419</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524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18028</xdr:rowOff>
    </xdr:from>
    <xdr:to>
      <xdr:col>85</xdr:col>
      <xdr:colOff>127000</xdr:colOff>
      <xdr:row>38</xdr:row>
      <xdr:rowOff>48908</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5481300" y="6533128"/>
          <a:ext cx="838200" cy="30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114406</xdr:rowOff>
    </xdr:from>
    <xdr:ext cx="534377" cy="259045"/>
    <xdr:sp macro="" textlink="">
      <xdr:nvSpPr>
        <xdr:cNvPr id="512" name="消防費平均値テキスト">
          <a:extLst>
            <a:ext uri="{FF2B5EF4-FFF2-40B4-BE49-F238E27FC236}">
              <a16:creationId xmlns:a16="http://schemas.microsoft.com/office/drawing/2014/main" id="{00000000-0008-0000-0700-000000020000}"/>
            </a:ext>
          </a:extLst>
        </xdr:cNvPr>
        <xdr:cNvSpPr txBox="1"/>
      </xdr:nvSpPr>
      <xdr:spPr>
        <a:xfrm>
          <a:off x="16370300" y="6286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91529</xdr:rowOff>
    </xdr:from>
    <xdr:to>
      <xdr:col>85</xdr:col>
      <xdr:colOff>177800</xdr:colOff>
      <xdr:row>38</xdr:row>
      <xdr:rowOff>21679</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6268700" y="643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47213</xdr:rowOff>
    </xdr:from>
    <xdr:to>
      <xdr:col>81</xdr:col>
      <xdr:colOff>50800</xdr:colOff>
      <xdr:row>38</xdr:row>
      <xdr:rowOff>48908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4592300" y="6562313"/>
          <a:ext cx="889000" cy="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111913</xdr:rowOff>
    </xdr:from>
    <xdr:to>
      <xdr:col>81</xdr:col>
      <xdr:colOff>101600</xdr:colOff>
      <xdr:row>37</xdr:row>
      <xdr:rowOff>42063</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5430500" y="628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58590</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5214111" y="605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47213</xdr:rowOff>
    </xdr:from>
    <xdr:to>
      <xdr:col>76</xdr:col>
      <xdr:colOff>114300</xdr:colOff>
      <xdr:row>38</xdr:row>
      <xdr:rowOff>52660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3703300" y="6562313"/>
          <a:ext cx="889000" cy="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156166</xdr:rowOff>
    </xdr:from>
    <xdr:to>
      <xdr:col>76</xdr:col>
      <xdr:colOff>165100</xdr:colOff>
      <xdr:row>38</xdr:row>
      <xdr:rowOff>86316</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4541500" y="649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102843</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4325111" y="627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110992</xdr:rowOff>
    </xdr:from>
    <xdr:to>
      <xdr:col>71</xdr:col>
      <xdr:colOff>177800</xdr:colOff>
      <xdr:row>38</xdr:row>
      <xdr:rowOff>52660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814300" y="5940292"/>
          <a:ext cx="889000" cy="62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70097</xdr:rowOff>
    </xdr:from>
    <xdr:to>
      <xdr:col>72</xdr:col>
      <xdr:colOff>38100</xdr:colOff>
      <xdr:row>39</xdr:row>
      <xdr:rowOff>247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3652500" y="65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162824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3436111" y="667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41218</xdr:rowOff>
    </xdr:from>
    <xdr:to>
      <xdr:col>67</xdr:col>
      <xdr:colOff>101600</xdr:colOff>
      <xdr:row>38</xdr:row>
      <xdr:rowOff>142818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2763500" y="655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133945</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547111" y="664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138678</xdr:rowOff>
    </xdr:from>
    <xdr:to>
      <xdr:col>85</xdr:col>
      <xdr:colOff>177800</xdr:colOff>
      <xdr:row>38</xdr:row>
      <xdr:rowOff>68828</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6268700" y="64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117105</xdr:rowOff>
    </xdr:from>
    <xdr:ext cx="534377" cy="259045"/>
    <xdr:sp macro="" textlink="">
      <xdr:nvSpPr>
        <xdr:cNvPr id="531" name="消防費該当値テキスト">
          <a:extLst>
            <a:ext uri="{FF2B5EF4-FFF2-40B4-BE49-F238E27FC236}">
              <a16:creationId xmlns:a16="http://schemas.microsoft.com/office/drawing/2014/main" id="{00000000-0008-0000-0700-000013020000}"/>
            </a:ext>
          </a:extLst>
        </xdr:cNvPr>
        <xdr:cNvSpPr txBox="1"/>
      </xdr:nvSpPr>
      <xdr:spPr>
        <a:xfrm>
          <a:off x="16370300" y="646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169558</xdr:rowOff>
    </xdr:from>
    <xdr:to>
      <xdr:col>81</xdr:col>
      <xdr:colOff>101600</xdr:colOff>
      <xdr:row>38</xdr:row>
      <xdr:rowOff>99708</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5430500" y="651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90835</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60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167863</xdr:rowOff>
    </xdr:from>
    <xdr:to>
      <xdr:col>76</xdr:col>
      <xdr:colOff>165100</xdr:colOff>
      <xdr:row>38</xdr:row>
      <xdr:rowOff>98013</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4541500" y="651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89140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60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1860</xdr:rowOff>
    </xdr:from>
    <xdr:to>
      <xdr:col>72</xdr:col>
      <xdr:colOff>38100</xdr:colOff>
      <xdr:row>38</xdr:row>
      <xdr:rowOff>103460</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3652500" y="651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119988</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29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60192</xdr:rowOff>
    </xdr:from>
    <xdr:to>
      <xdr:col>67</xdr:col>
      <xdr:colOff>101600</xdr:colOff>
      <xdr:row>34</xdr:row>
      <xdr:rowOff>161792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2763500" y="588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6869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566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47496</xdr:rowOff>
    </xdr:from>
    <xdr:to>
      <xdr:col>85</xdr:col>
      <xdr:colOff>126364</xdr:colOff>
      <xdr:row>57</xdr:row>
      <xdr:rowOff>129564</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flipV="1">
          <a:off x="16317595" y="8791446"/>
          <a:ext cx="1269" cy="111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133391</xdr:rowOff>
    </xdr:from>
    <xdr:ext cx="534377" cy="259045"/>
    <xdr:sp macro="" textlink="">
      <xdr:nvSpPr>
        <xdr:cNvPr id="562" name="教育費最小値テキスト">
          <a:extLst>
            <a:ext uri="{FF2B5EF4-FFF2-40B4-BE49-F238E27FC236}">
              <a16:creationId xmlns:a16="http://schemas.microsoft.com/office/drawing/2014/main" id="{00000000-0008-0000-0700-000032020000}"/>
            </a:ext>
          </a:extLst>
        </xdr:cNvPr>
        <xdr:cNvSpPr txBox="1"/>
      </xdr:nvSpPr>
      <xdr:spPr>
        <a:xfrm>
          <a:off x="16370300" y="99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129564</xdr:rowOff>
    </xdr:from>
    <xdr:to>
      <xdr:col>86</xdr:col>
      <xdr:colOff>25400</xdr:colOff>
      <xdr:row>57</xdr:row>
      <xdr:rowOff>129564</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990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165623</xdr:rowOff>
    </xdr:from>
    <xdr:ext cx="599010" cy="259045"/>
    <xdr:sp macro="" textlink="">
      <xdr:nvSpPr>
        <xdr:cNvPr id="564" name="教育費最大値テキスト">
          <a:extLst>
            <a:ext uri="{FF2B5EF4-FFF2-40B4-BE49-F238E27FC236}">
              <a16:creationId xmlns:a16="http://schemas.microsoft.com/office/drawing/2014/main" id="{00000000-0008-0000-0700-000034020000}"/>
            </a:ext>
          </a:extLst>
        </xdr:cNvPr>
        <xdr:cNvSpPr txBox="1"/>
      </xdr:nvSpPr>
      <xdr:spPr>
        <a:xfrm>
          <a:off x="16370300" y="856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282,667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47496</xdr:rowOff>
    </xdr:from>
    <xdr:to>
      <xdr:col>86</xdr:col>
      <xdr:colOff>25400</xdr:colOff>
      <xdr:row>51</xdr:row>
      <xdr:rowOff>47496</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8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26626</xdr:rowOff>
    </xdr:from>
    <xdr:to>
      <xdr:col>85</xdr:col>
      <xdr:colOff>127000</xdr:colOff>
      <xdr:row>57</xdr:row>
      <xdr:rowOff>32107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5481300" y="9799276"/>
          <a:ext cx="838200" cy="5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73048</xdr:rowOff>
    </xdr:from>
    <xdr:ext cx="534377" cy="259045"/>
    <xdr:sp macro="" textlink="">
      <xdr:nvSpPr>
        <xdr:cNvPr id="567" name="教育費平均値テキスト">
          <a:extLst>
            <a:ext uri="{FF2B5EF4-FFF2-40B4-BE49-F238E27FC236}">
              <a16:creationId xmlns:a16="http://schemas.microsoft.com/office/drawing/2014/main" id="{00000000-0008-0000-0700-000037020000}"/>
            </a:ext>
          </a:extLst>
        </xdr:cNvPr>
        <xdr:cNvSpPr txBox="1"/>
      </xdr:nvSpPr>
      <xdr:spPr>
        <a:xfrm>
          <a:off x="16370300" y="9502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50171</xdr:rowOff>
    </xdr:from>
    <xdr:to>
      <xdr:col>85</xdr:col>
      <xdr:colOff>177800</xdr:colOff>
      <xdr:row>56</xdr:row>
      <xdr:rowOff>151771</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6268700" y="965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26626</xdr:rowOff>
    </xdr:from>
    <xdr:to>
      <xdr:col>81</xdr:col>
      <xdr:colOff>50800</xdr:colOff>
      <xdr:row>57</xdr:row>
      <xdr:rowOff>56188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4592300" y="9799276"/>
          <a:ext cx="889000" cy="2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67905</xdr:rowOff>
    </xdr:from>
    <xdr:to>
      <xdr:col>81</xdr:col>
      <xdr:colOff>101600</xdr:colOff>
      <xdr:row>56</xdr:row>
      <xdr:rowOff>169505</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5430500" y="9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14582</xdr:rowOff>
    </xdr:from>
    <xdr:ext cx="534377"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5214111" y="944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56188</xdr:rowOff>
    </xdr:from>
    <xdr:to>
      <xdr:col>76</xdr:col>
      <xdr:colOff>114300</xdr:colOff>
      <xdr:row>57</xdr:row>
      <xdr:rowOff>77393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3703300" y="9828838"/>
          <a:ext cx="889000" cy="2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149314</xdr:rowOff>
    </xdr:from>
    <xdr:to>
      <xdr:col>76</xdr:col>
      <xdr:colOff>165100</xdr:colOff>
      <xdr:row>57</xdr:row>
      <xdr:rowOff>79464</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4541500" y="975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95991</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4325111" y="952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77393</xdr:rowOff>
    </xdr:from>
    <xdr:to>
      <xdr:col>71</xdr:col>
      <xdr:colOff>177800</xdr:colOff>
      <xdr:row>57</xdr:row>
      <xdr:rowOff>93870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2814300" y="9850043"/>
          <a:ext cx="889000" cy="1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150151</xdr:rowOff>
    </xdr:from>
    <xdr:to>
      <xdr:col>72</xdr:col>
      <xdr:colOff>38100</xdr:colOff>
      <xdr:row>57</xdr:row>
      <xdr:rowOff>80301</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3652500" y="97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96828</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3436111" y="952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169468</xdr:rowOff>
    </xdr:from>
    <xdr:to>
      <xdr:col>67</xdr:col>
      <xdr:colOff>101600</xdr:colOff>
      <xdr:row>57</xdr:row>
      <xdr:rowOff>99618</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2763500" y="977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116145</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2547111" y="954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152757</xdr:rowOff>
    </xdr:from>
    <xdr:to>
      <xdr:col>85</xdr:col>
      <xdr:colOff>177800</xdr:colOff>
      <xdr:row>57</xdr:row>
      <xdr:rowOff>82907</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6268700" y="975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67684</xdr:rowOff>
    </xdr:from>
    <xdr:ext cx="534377" cy="259045"/>
    <xdr:sp macro="" textlink="">
      <xdr:nvSpPr>
        <xdr:cNvPr id="586" name="教育費該当値テキスト">
          <a:extLst>
            <a:ext uri="{FF2B5EF4-FFF2-40B4-BE49-F238E27FC236}">
              <a16:creationId xmlns:a16="http://schemas.microsoft.com/office/drawing/2014/main" id="{00000000-0008-0000-0700-00004A020000}"/>
            </a:ext>
          </a:extLst>
        </xdr:cNvPr>
        <xdr:cNvSpPr txBox="1"/>
      </xdr:nvSpPr>
      <xdr:spPr>
        <a:xfrm>
          <a:off x="16370300" y="96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147276</xdr:rowOff>
    </xdr:from>
    <xdr:to>
      <xdr:col>81</xdr:col>
      <xdr:colOff>101600</xdr:colOff>
      <xdr:row>57</xdr:row>
      <xdr:rowOff>77426</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5430500" y="974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68553</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84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5388</xdr:rowOff>
    </xdr:from>
    <xdr:to>
      <xdr:col>76</xdr:col>
      <xdr:colOff>165100</xdr:colOff>
      <xdr:row>57</xdr:row>
      <xdr:rowOff>106988</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4541500" y="977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98115</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870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26593</xdr:rowOff>
    </xdr:from>
    <xdr:to>
      <xdr:col>72</xdr:col>
      <xdr:colOff>38100</xdr:colOff>
      <xdr:row>57</xdr:row>
      <xdr:rowOff>128193</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3652500" y="97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119320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89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43070</xdr:rowOff>
    </xdr:from>
    <xdr:to>
      <xdr:col>67</xdr:col>
      <xdr:colOff>101600</xdr:colOff>
      <xdr:row>57</xdr:row>
      <xdr:rowOff>144670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2763500" y="98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135797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90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87735</xdr:rowOff>
    </xdr:from>
    <xdr:to>
      <xdr:col>85</xdr:col>
      <xdr:colOff>126364</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6317595" y="12260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144227</xdr:rowOff>
    </xdr:from>
    <xdr:ext cx="249299" cy="259045"/>
    <xdr:sp macro="" textlink="">
      <xdr:nvSpPr>
        <xdr:cNvPr id="617" name="災害復旧費最小値テキスト">
          <a:extLst>
            <a:ext uri="{FF2B5EF4-FFF2-40B4-BE49-F238E27FC236}">
              <a16:creationId xmlns:a16="http://schemas.microsoft.com/office/drawing/2014/main" id="{00000000-0008-0000-0700-000069020000}"/>
            </a:ext>
          </a:extLst>
        </xdr:cNvPr>
        <xdr:cNvSpPr txBox="1"/>
      </xdr:nvSpPr>
      <xdr:spPr>
        <a:xfrm>
          <a:off x="16370300" y="135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34412</xdr:rowOff>
    </xdr:from>
    <xdr:ext cx="599010" cy="259045"/>
    <xdr:sp macro="" textlink="">
      <xdr:nvSpPr>
        <xdr:cNvPr id="619" name="災害復旧費最大値テキスト">
          <a:extLst>
            <a:ext uri="{FF2B5EF4-FFF2-40B4-BE49-F238E27FC236}">
              <a16:creationId xmlns:a16="http://schemas.microsoft.com/office/drawing/2014/main" id="{00000000-0008-0000-0700-00006B020000}"/>
            </a:ext>
          </a:extLst>
        </xdr:cNvPr>
        <xdr:cNvSpPr txBox="1"/>
      </xdr:nvSpPr>
      <xdr:spPr>
        <a:xfrm>
          <a:off x="16370300" y="1203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273,866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87735</xdr:rowOff>
    </xdr:from>
    <xdr:to>
      <xdr:col>86</xdr:col>
      <xdr:colOff>25400</xdr:colOff>
      <xdr:row>71</xdr:row>
      <xdr:rowOff>87735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226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54012</xdr:rowOff>
    </xdr:from>
    <xdr:to>
      <xdr:col>85</xdr:col>
      <xdr:colOff>127000</xdr:colOff>
      <xdr:row>78</xdr:row>
      <xdr:rowOff>90455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5481300" y="13427112"/>
          <a:ext cx="838200" cy="3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61678</xdr:rowOff>
    </xdr:from>
    <xdr:ext cx="534377" cy="259045"/>
    <xdr:sp macro="" textlink="">
      <xdr:nvSpPr>
        <xdr:cNvPr id="622" name="災害復旧費平均値テキスト">
          <a:extLst>
            <a:ext uri="{FF2B5EF4-FFF2-40B4-BE49-F238E27FC236}">
              <a16:creationId xmlns:a16="http://schemas.microsoft.com/office/drawing/2014/main" id="{00000000-0008-0000-0700-00006E020000}"/>
            </a:ext>
          </a:extLst>
        </xdr:cNvPr>
        <xdr:cNvSpPr txBox="1"/>
      </xdr:nvSpPr>
      <xdr:spPr>
        <a:xfrm>
          <a:off x="16370300" y="13263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38801</xdr:rowOff>
    </xdr:from>
    <xdr:to>
      <xdr:col>85</xdr:col>
      <xdr:colOff>177800</xdr:colOff>
      <xdr:row>78</xdr:row>
      <xdr:rowOff>140401</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6268700" y="1341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40117</xdr:rowOff>
    </xdr:from>
    <xdr:to>
      <xdr:col>81</xdr:col>
      <xdr:colOff>50800</xdr:colOff>
      <xdr:row>78</xdr:row>
      <xdr:rowOff>54012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4592300" y="13413217"/>
          <a:ext cx="889000" cy="1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41566</xdr:rowOff>
    </xdr:from>
    <xdr:to>
      <xdr:col>81</xdr:col>
      <xdr:colOff>101600</xdr:colOff>
      <xdr:row>78</xdr:row>
      <xdr:rowOff>143166</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5430500" y="1341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134293</xdr:rowOff>
    </xdr:from>
    <xdr:ext cx="534377"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5214111" y="1350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40117</xdr:rowOff>
    </xdr:from>
    <xdr:to>
      <xdr:col>76</xdr:col>
      <xdr:colOff>114300</xdr:colOff>
      <xdr:row>78</xdr:row>
      <xdr:rowOff>139650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3703300" y="13413217"/>
          <a:ext cx="889000" cy="9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27059</xdr:rowOff>
    </xdr:from>
    <xdr:to>
      <xdr:col>76</xdr:col>
      <xdr:colOff>165100</xdr:colOff>
      <xdr:row>78</xdr:row>
      <xdr:rowOff>128659</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4541500" y="1340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119786</xdr:rowOff>
    </xdr:from>
    <xdr:ext cx="534377"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4325111" y="1349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138964</xdr:rowOff>
    </xdr:from>
    <xdr:to>
      <xdr:col>71</xdr:col>
      <xdr:colOff>177800</xdr:colOff>
      <xdr:row>78</xdr:row>
      <xdr:rowOff>139650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814300" y="13512064"/>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46600</xdr:rowOff>
    </xdr:from>
    <xdr:to>
      <xdr:col>72</xdr:col>
      <xdr:colOff>38100</xdr:colOff>
      <xdr:row>78</xdr:row>
      <xdr:rowOff>148200</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3652500" y="1341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164727</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3468428" y="1319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66881</xdr:rowOff>
    </xdr:from>
    <xdr:to>
      <xdr:col>67</xdr:col>
      <xdr:colOff>101600</xdr:colOff>
      <xdr:row>78</xdr:row>
      <xdr:rowOff>168481</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2763500" y="1343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13558</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2579428" y="1321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39655</xdr:rowOff>
    </xdr:from>
    <xdr:to>
      <xdr:col>85</xdr:col>
      <xdr:colOff>177800</xdr:colOff>
      <xdr:row>78</xdr:row>
      <xdr:rowOff>141255</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6268700" y="1341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17227</xdr:rowOff>
    </xdr:from>
    <xdr:ext cx="534377" cy="259045"/>
    <xdr:sp macro="" textlink="">
      <xdr:nvSpPr>
        <xdr:cNvPr id="641" name="災害復旧費該当値テキスト">
          <a:extLst>
            <a:ext uri="{FF2B5EF4-FFF2-40B4-BE49-F238E27FC236}">
              <a16:creationId xmlns:a16="http://schemas.microsoft.com/office/drawing/2014/main" id="{00000000-0008-0000-0700-000081020000}"/>
            </a:ext>
          </a:extLst>
        </xdr:cNvPr>
        <xdr:cNvSpPr txBox="1"/>
      </xdr:nvSpPr>
      <xdr:spPr>
        <a:xfrm>
          <a:off x="16370300" y="1339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3212</xdr:rowOff>
    </xdr:from>
    <xdr:to>
      <xdr:col>81</xdr:col>
      <xdr:colOff>101600</xdr:colOff>
      <xdr:row>78</xdr:row>
      <xdr:rowOff>104812</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5430500" y="1337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121339</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14111" y="1315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160767</xdr:rowOff>
    </xdr:from>
    <xdr:to>
      <xdr:col>76</xdr:col>
      <xdr:colOff>165100</xdr:colOff>
      <xdr:row>78</xdr:row>
      <xdr:rowOff>90917</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4541500" y="1336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107444</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25111" y="1313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88850</xdr:rowOff>
    </xdr:from>
    <xdr:to>
      <xdr:col>72</xdr:col>
      <xdr:colOff>38100</xdr:colOff>
      <xdr:row>79</xdr:row>
      <xdr:rowOff>19000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3652500" y="1346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10127</xdr:rowOff>
    </xdr:from>
    <xdr:ext cx="313932"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46333" y="135546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88164</xdr:rowOff>
    </xdr:from>
    <xdr:to>
      <xdr:col>67</xdr:col>
      <xdr:colOff>101600</xdr:colOff>
      <xdr:row>79</xdr:row>
      <xdr:rowOff>18314</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2763500" y="1346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9441</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5017" y="13553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160694</xdr:rowOff>
    </xdr:from>
    <xdr:to>
      <xdr:col>85</xdr:col>
      <xdr:colOff>126364</xdr:colOff>
      <xdr:row>98</xdr:row>
      <xdr:rowOff>135654</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6317595" y="15591194"/>
          <a:ext cx="1269" cy="1346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139481</xdr:rowOff>
    </xdr:from>
    <xdr:ext cx="378565" cy="259045"/>
    <xdr:sp macro="" textlink="">
      <xdr:nvSpPr>
        <xdr:cNvPr id="672" name="公債費最小値テキスト">
          <a:extLst>
            <a:ext uri="{FF2B5EF4-FFF2-40B4-BE49-F238E27FC236}">
              <a16:creationId xmlns:a16="http://schemas.microsoft.com/office/drawing/2014/main" id="{00000000-0008-0000-0700-0000A0020000}"/>
            </a:ext>
          </a:extLst>
        </xdr:cNvPr>
        <xdr:cNvSpPr txBox="1"/>
      </xdr:nvSpPr>
      <xdr:spPr>
        <a:xfrm>
          <a:off x="16370300" y="1694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135654</xdr:rowOff>
    </xdr:from>
    <xdr:to>
      <xdr:col>86</xdr:col>
      <xdr:colOff>25400</xdr:colOff>
      <xdr:row>98</xdr:row>
      <xdr:rowOff>135654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6230600" y="1693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107371</xdr:rowOff>
    </xdr:from>
    <xdr:ext cx="599010" cy="259045"/>
    <xdr:sp macro="" textlink="">
      <xdr:nvSpPr>
        <xdr:cNvPr id="674" name="公債費最大値テキスト">
          <a:extLst>
            <a:ext uri="{FF2B5EF4-FFF2-40B4-BE49-F238E27FC236}">
              <a16:creationId xmlns:a16="http://schemas.microsoft.com/office/drawing/2014/main" id="{00000000-0008-0000-0700-0000A2020000}"/>
            </a:ext>
          </a:extLst>
        </xdr:cNvPr>
        <xdr:cNvSpPr txBox="1"/>
      </xdr:nvSpPr>
      <xdr:spPr>
        <a:xfrm>
          <a:off x="16370300" y="153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160694</xdr:rowOff>
    </xdr:from>
    <xdr:to>
      <xdr:col>86</xdr:col>
      <xdr:colOff>25400</xdr:colOff>
      <xdr:row>90</xdr:row>
      <xdr:rowOff>160694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55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73123</xdr:rowOff>
    </xdr:from>
    <xdr:to>
      <xdr:col>85</xdr:col>
      <xdr:colOff>127000</xdr:colOff>
      <xdr:row>97</xdr:row>
      <xdr:rowOff>95796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5481300" y="16703773"/>
          <a:ext cx="838200" cy="2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80596</xdr:rowOff>
    </xdr:from>
    <xdr:ext cx="534377" cy="259045"/>
    <xdr:sp macro="" textlink="">
      <xdr:nvSpPr>
        <xdr:cNvPr id="677" name="公債費平均値テキスト">
          <a:extLst>
            <a:ext uri="{FF2B5EF4-FFF2-40B4-BE49-F238E27FC236}">
              <a16:creationId xmlns:a16="http://schemas.microsoft.com/office/drawing/2014/main" id="{00000000-0008-0000-0700-0000A5020000}"/>
            </a:ext>
          </a:extLst>
        </xdr:cNvPr>
        <xdr:cNvSpPr txBox="1"/>
      </xdr:nvSpPr>
      <xdr:spPr>
        <a:xfrm>
          <a:off x="16370300" y="16368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57719</xdr:rowOff>
    </xdr:from>
    <xdr:to>
      <xdr:col>85</xdr:col>
      <xdr:colOff>177800</xdr:colOff>
      <xdr:row>96</xdr:row>
      <xdr:rowOff>159319</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62687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95796</xdr:rowOff>
    </xdr:from>
    <xdr:to>
      <xdr:col>81</xdr:col>
      <xdr:colOff>50800</xdr:colOff>
      <xdr:row>97</xdr:row>
      <xdr:rowOff>107271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4592300" y="16726446"/>
          <a:ext cx="889000" cy="1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79391</xdr:rowOff>
    </xdr:from>
    <xdr:to>
      <xdr:col>81</xdr:col>
      <xdr:colOff>101600</xdr:colOff>
      <xdr:row>97</xdr:row>
      <xdr:rowOff>9541</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5430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26068</xdr:rowOff>
    </xdr:from>
    <xdr:ext cx="534377"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5214111" y="1631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65889</xdr:rowOff>
    </xdr:from>
    <xdr:to>
      <xdr:col>76</xdr:col>
      <xdr:colOff>114300</xdr:colOff>
      <xdr:row>97</xdr:row>
      <xdr:rowOff>107271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3703300" y="16696539"/>
          <a:ext cx="889000" cy="4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156786</xdr:rowOff>
    </xdr:from>
    <xdr:to>
      <xdr:col>76</xdr:col>
      <xdr:colOff>165100</xdr:colOff>
      <xdr:row>97</xdr:row>
      <xdr:rowOff>86936</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4541500" y="166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103463</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4325111" y="1639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65889</xdr:rowOff>
    </xdr:from>
    <xdr:to>
      <xdr:col>71</xdr:col>
      <xdr:colOff>177800</xdr:colOff>
      <xdr:row>97</xdr:row>
      <xdr:rowOff>122143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2814300" y="16696539"/>
          <a:ext cx="889000" cy="5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2073</xdr:rowOff>
    </xdr:from>
    <xdr:to>
      <xdr:col>72</xdr:col>
      <xdr:colOff>38100</xdr:colOff>
      <xdr:row>97</xdr:row>
      <xdr:rowOff>103673</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3652500" y="1663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120200</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3436111" y="1640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166012</xdr:rowOff>
    </xdr:from>
    <xdr:to>
      <xdr:col>67</xdr:col>
      <xdr:colOff>101600</xdr:colOff>
      <xdr:row>97</xdr:row>
      <xdr:rowOff>96162</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2763500" y="1662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112689</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2547111" y="1640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22323</xdr:rowOff>
    </xdr:from>
    <xdr:to>
      <xdr:col>85</xdr:col>
      <xdr:colOff>177800</xdr:colOff>
      <xdr:row>97</xdr:row>
      <xdr:rowOff>123923</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6268700" y="1665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750</xdr:rowOff>
    </xdr:from>
    <xdr:ext cx="534377" cy="259045"/>
    <xdr:sp macro="" textlink="">
      <xdr:nvSpPr>
        <xdr:cNvPr id="696" name="公債費該当値テキスト">
          <a:extLst>
            <a:ext uri="{FF2B5EF4-FFF2-40B4-BE49-F238E27FC236}">
              <a16:creationId xmlns:a16="http://schemas.microsoft.com/office/drawing/2014/main" id="{00000000-0008-0000-0700-0000B8020000}"/>
            </a:ext>
          </a:extLst>
        </xdr:cNvPr>
        <xdr:cNvSpPr txBox="1"/>
      </xdr:nvSpPr>
      <xdr:spPr>
        <a:xfrm>
          <a:off x="16370300" y="1663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44996</xdr:rowOff>
    </xdr:from>
    <xdr:to>
      <xdr:col>81</xdr:col>
      <xdr:colOff>101600</xdr:colOff>
      <xdr:row>97</xdr:row>
      <xdr:rowOff>146596</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5430500" y="1667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137723</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768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56471</xdr:rowOff>
    </xdr:from>
    <xdr:to>
      <xdr:col>76</xdr:col>
      <xdr:colOff>165100</xdr:colOff>
      <xdr:row>97</xdr:row>
      <xdr:rowOff>158071</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4541500" y="1668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149198</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77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15089</xdr:rowOff>
    </xdr:from>
    <xdr:to>
      <xdr:col>72</xdr:col>
      <xdr:colOff>38100</xdr:colOff>
      <xdr:row>97</xdr:row>
      <xdr:rowOff>116689</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3652500" y="1664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107816</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73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71343</xdr:rowOff>
    </xdr:from>
    <xdr:to>
      <xdr:col>67</xdr:col>
      <xdr:colOff>101600</xdr:colOff>
      <xdr:row>98</xdr:row>
      <xdr:rowOff>1493</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2763500" y="1670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164070</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79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諸支出金グラフ枠">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139986</xdr:rowOff>
    </xdr:from>
    <xdr:to>
      <xdr:col>116</xdr:col>
      <xdr:colOff>62864</xdr:colOff>
      <xdr:row>38</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flipV="1">
          <a:off x="22159595" y="5283486"/>
          <a:ext cx="1269" cy="125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46194</xdr:rowOff>
    </xdr:from>
    <xdr:ext cx="249299" cy="259045"/>
    <xdr:sp macro="" textlink="">
      <xdr:nvSpPr>
        <xdr:cNvPr id="725" name="諸支出金最小値テキスト">
          <a:extLst>
            <a:ext uri="{FF2B5EF4-FFF2-40B4-BE49-F238E27FC236}">
              <a16:creationId xmlns:a16="http://schemas.microsoft.com/office/drawing/2014/main" id="{00000000-0008-0000-0700-0000D5020000}"/>
            </a:ext>
          </a:extLst>
        </xdr:cNvPr>
        <xdr:cNvSpPr txBox="1"/>
      </xdr:nvSpPr>
      <xdr:spPr>
        <a:xfrm>
          <a:off x="22212300" y="6561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86663</xdr:rowOff>
    </xdr:from>
    <xdr:ext cx="534377" cy="259045"/>
    <xdr:sp macro="" textlink="">
      <xdr:nvSpPr>
        <xdr:cNvPr id="727" name="諸支出金最大値テキスト">
          <a:extLst>
            <a:ext uri="{FF2B5EF4-FFF2-40B4-BE49-F238E27FC236}">
              <a16:creationId xmlns:a16="http://schemas.microsoft.com/office/drawing/2014/main" id="{00000000-0008-0000-0700-0000D7020000}"/>
            </a:ext>
          </a:extLst>
        </xdr:cNvPr>
        <xdr:cNvSpPr txBox="1"/>
      </xdr:nvSpPr>
      <xdr:spPr>
        <a:xfrm>
          <a:off x="22212300" y="505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139986</xdr:rowOff>
    </xdr:from>
    <xdr:to>
      <xdr:col>116</xdr:col>
      <xdr:colOff>152400</xdr:colOff>
      <xdr:row>30</xdr:row>
      <xdr:rowOff>139986</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22072600" y="528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135094</xdr:rowOff>
    </xdr:from>
    <xdr:ext cx="378565" cy="259045"/>
    <xdr:sp macro="" textlink="">
      <xdr:nvSpPr>
        <xdr:cNvPr id="730" name="諸支出金平均値テキスト">
          <a:extLst>
            <a:ext uri="{FF2B5EF4-FFF2-40B4-BE49-F238E27FC236}">
              <a16:creationId xmlns:a16="http://schemas.microsoft.com/office/drawing/2014/main" id="{00000000-0008-0000-0700-0000DA020000}"/>
            </a:ext>
          </a:extLst>
        </xdr:cNvPr>
        <xdr:cNvSpPr txBox="1"/>
      </xdr:nvSpPr>
      <xdr:spPr>
        <a:xfrm>
          <a:off x="22212300" y="63072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112217</xdr:rowOff>
    </xdr:from>
    <xdr:to>
      <xdr:col>116</xdr:col>
      <xdr:colOff>114300</xdr:colOff>
      <xdr:row>38</xdr:row>
      <xdr:rowOff>42367</xdr:rowOff>
    </xdr:to>
    <xdr:sp macro="" textlink="">
      <xdr:nvSpPr>
        <xdr:cNvPr id="731" name="フローチャート: 判断 730">
          <a:extLst>
            <a:ext uri="{FF2B5EF4-FFF2-40B4-BE49-F238E27FC236}">
              <a16:creationId xmlns:a16="http://schemas.microsoft.com/office/drawing/2014/main" id="{00000000-0008-0000-0700-0000DB020000}"/>
            </a:ext>
          </a:extLst>
        </xdr:cNvPr>
        <xdr:cNvSpPr/>
      </xdr:nvSpPr>
      <xdr:spPr>
        <a:xfrm>
          <a:off x="221107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125019</xdr:rowOff>
    </xdr:from>
    <xdr:to>
      <xdr:col>112</xdr:col>
      <xdr:colOff>38100</xdr:colOff>
      <xdr:row>38</xdr:row>
      <xdr:rowOff>55169</xdr:rowOff>
    </xdr:to>
    <xdr:sp macro="" textlink="">
      <xdr:nvSpPr>
        <xdr:cNvPr id="733" name="フローチャート: 判断 732">
          <a:extLst>
            <a:ext uri="{FF2B5EF4-FFF2-40B4-BE49-F238E27FC236}">
              <a16:creationId xmlns:a16="http://schemas.microsoft.com/office/drawing/2014/main" id="{00000000-0008-0000-0700-0000DD020000}"/>
            </a:ext>
          </a:extLst>
        </xdr:cNvPr>
        <xdr:cNvSpPr/>
      </xdr:nvSpPr>
      <xdr:spPr>
        <a:xfrm>
          <a:off x="21272500" y="646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71696</xdr:rowOff>
    </xdr:from>
    <xdr:ext cx="378565"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21134017" y="6243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145993</xdr:rowOff>
    </xdr:from>
    <xdr:to>
      <xdr:col>107</xdr:col>
      <xdr:colOff>101600</xdr:colOff>
      <xdr:row>38</xdr:row>
      <xdr:rowOff>76143</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0383500" y="648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36</xdr:row>
      <xdr:rowOff>92670</xdr:rowOff>
    </xdr:from>
    <xdr:ext cx="249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20309650" y="62648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145993</xdr:rowOff>
    </xdr:from>
    <xdr:to>
      <xdr:col>102</xdr:col>
      <xdr:colOff>165100</xdr:colOff>
      <xdr:row>38</xdr:row>
      <xdr:rowOff>76143</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19494500" y="648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36</xdr:row>
      <xdr:rowOff>92670</xdr:rowOff>
    </xdr:from>
    <xdr:ext cx="249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9420650" y="62648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145879</xdr:rowOff>
    </xdr:from>
    <xdr:to>
      <xdr:col>98</xdr:col>
      <xdr:colOff>38100</xdr:colOff>
      <xdr:row>38</xdr:row>
      <xdr:rowOff>76029</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18605500" y="648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36</xdr:row>
      <xdr:rowOff>92556</xdr:rowOff>
    </xdr:from>
    <xdr:ext cx="249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531650" y="6264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8" name="楕円 747">
          <a:extLst>
            <a:ext uri="{FF2B5EF4-FFF2-40B4-BE49-F238E27FC236}">
              <a16:creationId xmlns:a16="http://schemas.microsoft.com/office/drawing/2014/main" id="{00000000-0008-0000-0700-0000EC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90644</xdr:rowOff>
    </xdr:from>
    <xdr:ext cx="249299" cy="259045"/>
    <xdr:sp macro="" textlink="">
      <xdr:nvSpPr>
        <xdr:cNvPr id="749" name="諸支出金該当値テキスト">
          <a:extLst>
            <a:ext uri="{FF2B5EF4-FFF2-40B4-BE49-F238E27FC236}">
              <a16:creationId xmlns:a16="http://schemas.microsoft.com/office/drawing/2014/main" id="{00000000-0008-0000-0700-0000ED020000}"/>
            </a:ext>
          </a:extLst>
        </xdr:cNvPr>
        <xdr:cNvSpPr txBox="1"/>
      </xdr:nvSpPr>
      <xdr:spPr>
        <a:xfrm>
          <a:off x="22212300" y="6434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0" name="楕円 749">
          <a:extLst>
            <a:ext uri="{FF2B5EF4-FFF2-40B4-BE49-F238E27FC236}">
              <a16:creationId xmlns:a16="http://schemas.microsoft.com/office/drawing/2014/main" id="{00000000-0008-0000-0700-0000EE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前年度繰上充用金グラフ枠">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4" name="前年度繰上充用金最小値テキスト">
          <a:extLst>
            <a:ext uri="{FF2B5EF4-FFF2-40B4-BE49-F238E27FC236}">
              <a16:creationId xmlns:a16="http://schemas.microsoft.com/office/drawing/2014/main" id="{00000000-0008-0000-0700-00000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6" name="前年度繰上充用金最大値テキスト">
          <a:extLst>
            <a:ext uri="{FF2B5EF4-FFF2-40B4-BE49-F238E27FC236}">
              <a16:creationId xmlns:a16="http://schemas.microsoft.com/office/drawing/2014/main" id="{00000000-0008-0000-0700-00000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9" name="前年度繰上充用金平均値テキスト">
          <a:extLst>
            <a:ext uri="{FF2B5EF4-FFF2-40B4-BE49-F238E27FC236}">
              <a16:creationId xmlns:a16="http://schemas.microsoft.com/office/drawing/2014/main" id="{00000000-0008-0000-0700-00000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0" name="フローチャート: 判断 779">
          <a:extLst>
            <a:ext uri="{FF2B5EF4-FFF2-40B4-BE49-F238E27FC236}">
              <a16:creationId xmlns:a16="http://schemas.microsoft.com/office/drawing/2014/main" id="{00000000-0008-0000-0700-00000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2" name="フローチャート: 判断 781">
          <a:extLst>
            <a:ext uri="{FF2B5EF4-FFF2-40B4-BE49-F238E27FC236}">
              <a16:creationId xmlns:a16="http://schemas.microsoft.com/office/drawing/2014/main" id="{00000000-0008-0000-0700-00000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楕円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8" name="前年度繰上充用金該当値テキスト">
          <a:extLst>
            <a:ext uri="{FF2B5EF4-FFF2-40B4-BE49-F238E27FC236}">
              <a16:creationId xmlns:a16="http://schemas.microsoft.com/office/drawing/2014/main" id="{00000000-0008-0000-0700-00001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9" name="楕円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7" name="正方形/長方形 806">
          <a:extLst>
            <a:ext uri="{FF2B5EF4-FFF2-40B4-BE49-F238E27FC236}">
              <a16:creationId xmlns:a16="http://schemas.microsoft.com/office/drawing/2014/main" id="{00000000-0008-0000-0700-00002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8" name="正方形/長方形 807">
          <a:extLst>
            <a:ext uri="{FF2B5EF4-FFF2-40B4-BE49-F238E27FC236}">
              <a16:creationId xmlns:a16="http://schemas.microsoft.com/office/drawing/2014/main" id="{00000000-0008-0000-0700-00002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・民生費については、子育て世帯への臨時特別給付事業、経済対策世帯給付金等事業、認定こども園整備事業等の増により、</a:t>
          </a:r>
          <a:r>
            <a:rPr kumimoji="1" lang="en-US" altLang="ja-JP" sz="1300">
              <a:latin typeface="ＭＳ Ｐゴシック" panose="020B0600070205080204" pitchFamily="50" charset="-128"/>
              <a:ea typeface="ＭＳ Ｐゴシック" panose="020B0600070205080204" pitchFamily="50" charset="-128"/>
            </a:rPr>
            <a:t>42,833</a:t>
          </a:r>
          <a:r>
            <a:rPr kumimoji="1" lang="ja-JP" altLang="en-US" sz="1300">
              <a:latin typeface="ＭＳ Ｐゴシック" panose="020B0600070205080204" pitchFamily="50" charset="-128"/>
              <a:ea typeface="ＭＳ Ｐゴシック" panose="020B0600070205080204" pitchFamily="50" charset="-128"/>
            </a:rPr>
            <a:t>円の大幅な増となっている。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・衛生費については、新型コロナウイルスワクチン接種対策事業、火葬場修繕、一部事務組合への分担金等の増により、</a:t>
          </a:r>
          <a:r>
            <a:rPr kumimoji="1" lang="en-US" altLang="ja-JP" sz="1300">
              <a:latin typeface="ＭＳ Ｐゴシック" panose="020B0600070205080204" pitchFamily="50" charset="-128"/>
              <a:ea typeface="ＭＳ Ｐゴシック" panose="020B0600070205080204" pitchFamily="50" charset="-128"/>
            </a:rPr>
            <a:t>16,804</a:t>
          </a:r>
          <a:r>
            <a:rPr kumimoji="1" lang="ja-JP" altLang="en-US" sz="1300">
              <a:latin typeface="ＭＳ Ｐゴシック" panose="020B0600070205080204" pitchFamily="50" charset="-128"/>
              <a:ea typeface="ＭＳ Ｐゴシック" panose="020B0600070205080204" pitchFamily="50" charset="-128"/>
            </a:rPr>
            <a:t>円の大幅な増となっている。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・農林水産業費については、産地生産基盤パワーアップ事業や県営土地改良事業等の増により、</a:t>
          </a:r>
          <a:r>
            <a:rPr kumimoji="1" lang="en-US" altLang="ja-JP" sz="1300">
              <a:latin typeface="ＭＳ Ｐゴシック" panose="020B0600070205080204" pitchFamily="50" charset="-128"/>
              <a:ea typeface="ＭＳ Ｐゴシック" panose="020B0600070205080204" pitchFamily="50" charset="-128"/>
            </a:rPr>
            <a:t>8,040</a:t>
          </a:r>
          <a:r>
            <a:rPr kumimoji="1" lang="ja-JP" altLang="en-US" sz="1300">
              <a:latin typeface="ＭＳ Ｐゴシック" panose="020B0600070205080204" pitchFamily="50" charset="-128"/>
              <a:ea typeface="ＭＳ Ｐゴシック" panose="020B0600070205080204" pitchFamily="50" charset="-128"/>
            </a:rPr>
            <a:t>円の増となっている。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・災害復旧費については、令和元年東日本台風（台風第</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号）災害の復旧事業費の減により、</a:t>
          </a:r>
          <a:r>
            <a:rPr kumimoji="1" lang="en-US" altLang="ja-JP" sz="1300">
              <a:latin typeface="ＭＳ Ｐゴシック" panose="020B0600070205080204" pitchFamily="50" charset="-128"/>
              <a:ea typeface="ＭＳ Ｐゴシック" panose="020B0600070205080204" pitchFamily="50" charset="-128"/>
            </a:rPr>
            <a:t>7,971</a:t>
          </a:r>
          <a:r>
            <a:rPr kumimoji="1" lang="ja-JP" altLang="en-US" sz="1300">
              <a:latin typeface="ＭＳ Ｐゴシック" panose="020B0600070205080204" pitchFamily="50" charset="-128"/>
              <a:ea typeface="ＭＳ Ｐゴシック" panose="020B0600070205080204" pitchFamily="50" charset="-128"/>
            </a:rPr>
            <a:t>円減少しており、令和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年度で完了。</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福島県小野町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年度については、実質収支、単年度収支ともに黒字である。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また、財政調整基金の取り崩しを行わず、</a:t>
          </a:r>
          <a:r>
            <a:rPr kumimoji="1" lang="en-US" altLang="ja-JP" sz="1400">
              <a:latin typeface="ＭＳ ゴシック" pitchFamily="49" charset="-128"/>
              <a:ea typeface="ＭＳ ゴシック" pitchFamily="49" charset="-128"/>
            </a:rPr>
            <a:t>307,849</a:t>
          </a:r>
          <a:r>
            <a:rPr kumimoji="1" lang="ja-JP" altLang="en-US" sz="1400">
              <a:latin typeface="ＭＳ ゴシック" pitchFamily="49" charset="-128"/>
              <a:ea typeface="ＭＳ ゴシック" pitchFamily="49" charset="-128"/>
            </a:rPr>
            <a:t>千円の積立をしたことから、実質単年度の標準財政規模に占める割合が財政調整基金残高が</a:t>
          </a:r>
          <a:r>
            <a:rPr kumimoji="1" lang="en-US" altLang="ja-JP" sz="1400">
              <a:latin typeface="ＭＳ ゴシック" pitchFamily="49" charset="-128"/>
              <a:ea typeface="ＭＳ ゴシック" pitchFamily="49" charset="-128"/>
            </a:rPr>
            <a:t>6.38</a:t>
          </a:r>
          <a:r>
            <a:rPr kumimoji="1" lang="ja-JP" altLang="en-US" sz="1400">
              <a:latin typeface="ＭＳ ゴシック" pitchFamily="49" charset="-128"/>
              <a:ea typeface="ＭＳ ゴシック" pitchFamily="49" charset="-128"/>
            </a:rPr>
            <a:t>ポイントの大幅な増となった。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今後も事務事業の見直しや統廃合など行財政改革を推進し健全な行財政運営に努めていく。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福島県小野町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実質赤字比率については、全ての会計において適切な執行に努めたことから、黒字となった。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引き続き、最小の経費で最大の効果が挙げられるよう、計画的・効率的な行財政の運用に努める。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election activeCell="CV55" sqref="CV55:DC56"/>
    </sheetView>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625" t="s">
        <v>79</v>
      </c>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5"/>
      <c r="AD1" s="625"/>
      <c r="AE1" s="625"/>
      <c r="AF1" s="625"/>
      <c r="AG1" s="625"/>
      <c r="AH1" s="625"/>
      <c r="AI1" s="625"/>
      <c r="AJ1" s="625"/>
      <c r="AK1" s="625"/>
      <c r="AL1" s="625"/>
      <c r="AM1" s="625"/>
      <c r="AN1" s="625"/>
      <c r="AO1" s="625"/>
      <c r="AP1" s="625"/>
      <c r="AQ1" s="625"/>
      <c r="AR1" s="625"/>
      <c r="AS1" s="625"/>
      <c r="AT1" s="625"/>
      <c r="AU1" s="625"/>
      <c r="AV1" s="625"/>
      <c r="AW1" s="625"/>
      <c r="AX1" s="625"/>
      <c r="AY1" s="625"/>
      <c r="AZ1" s="625"/>
      <c r="BA1" s="625"/>
      <c r="BB1" s="625"/>
      <c r="BC1" s="625"/>
      <c r="BD1" s="625"/>
      <c r="BE1" s="625"/>
      <c r="BF1" s="625"/>
      <c r="BG1" s="625"/>
      <c r="BH1" s="625"/>
      <c r="BI1" s="625"/>
      <c r="BJ1" s="625"/>
      <c r="BK1" s="625"/>
      <c r="BL1" s="625"/>
      <c r="BM1" s="625"/>
      <c r="BN1" s="625"/>
      <c r="BO1" s="625"/>
      <c r="BP1" s="625"/>
      <c r="BQ1" s="625"/>
      <c r="BR1" s="625"/>
      <c r="BS1" s="625"/>
      <c r="BT1" s="625"/>
      <c r="BU1" s="625"/>
      <c r="BV1" s="625"/>
      <c r="BW1" s="625"/>
      <c r="BX1" s="625"/>
      <c r="BY1" s="625"/>
      <c r="BZ1" s="625"/>
      <c r="CA1" s="625"/>
      <c r="CB1" s="625"/>
      <c r="CC1" s="625"/>
      <c r="CD1" s="625"/>
      <c r="CE1" s="625"/>
      <c r="CF1" s="625"/>
      <c r="CG1" s="625"/>
      <c r="CH1" s="625"/>
      <c r="CI1" s="625"/>
      <c r="CJ1" s="625"/>
      <c r="CK1" s="625"/>
      <c r="CL1" s="625"/>
      <c r="CM1" s="625"/>
      <c r="CN1" s="625"/>
      <c r="CO1" s="625"/>
      <c r="CP1" s="625"/>
      <c r="CQ1" s="625"/>
      <c r="CR1" s="625"/>
      <c r="CS1" s="625"/>
      <c r="CT1" s="625"/>
      <c r="CU1" s="625"/>
      <c r="CV1" s="625"/>
      <c r="CW1" s="625"/>
      <c r="CX1" s="625"/>
      <c r="CY1" s="625"/>
      <c r="CZ1" s="625"/>
      <c r="DA1" s="625"/>
      <c r="DB1" s="625"/>
      <c r="DC1" s="625"/>
      <c r="DD1" s="625"/>
      <c r="DE1" s="625"/>
      <c r="DF1" s="625"/>
      <c r="DG1" s="625"/>
      <c r="DH1" s="625"/>
      <c r="DI1" s="625"/>
      <c r="DJ1" s="178"/>
      <c r="DK1" s="178"/>
      <c r="DL1" s="178"/>
      <c r="DM1" s="178"/>
      <c r="DN1" s="178"/>
      <c r="DO1" s="178"/>
    </row>
    <row r="2" spans="1:119" ht="24" thickBot="1" x14ac:dyDescent="0.25">
      <c r="B2" s="179" t="s">
        <v>80</v>
      </c>
      <c r="C2" s="179"/>
      <c r="D2" s="180"/>
    </row>
    <row r="3" spans="1:119" ht="18.75" customHeight="1" thickBot="1" x14ac:dyDescent="0.25">
      <c r="A3" s="178"/>
      <c r="B3" s="626" t="s">
        <v>81</v>
      </c>
      <c r="C3" s="627"/>
      <c r="D3" s="627"/>
      <c r="E3" s="628"/>
      <c r="F3" s="628"/>
      <c r="G3" s="628"/>
      <c r="H3" s="628"/>
      <c r="I3" s="628"/>
      <c r="J3" s="628"/>
      <c r="K3" s="628"/>
      <c r="L3" s="628" t="s">
        <v>82</v>
      </c>
      <c r="M3" s="628"/>
      <c r="N3" s="628"/>
      <c r="O3" s="628"/>
      <c r="P3" s="628"/>
      <c r="Q3" s="628"/>
      <c r="R3" s="631"/>
      <c r="S3" s="631"/>
      <c r="T3" s="631"/>
      <c r="U3" s="631"/>
      <c r="V3" s="632"/>
      <c r="W3" s="522" t="s">
        <v>83</v>
      </c>
      <c r="X3" s="523"/>
      <c r="Y3" s="523"/>
      <c r="Z3" s="523"/>
      <c r="AA3" s="523"/>
      <c r="AB3" s="627"/>
      <c r="AC3" s="631" t="s">
        <v>84</v>
      </c>
      <c r="AD3" s="523"/>
      <c r="AE3" s="523"/>
      <c r="AF3" s="523"/>
      <c r="AG3" s="523"/>
      <c r="AH3" s="523"/>
      <c r="AI3" s="523"/>
      <c r="AJ3" s="523"/>
      <c r="AK3" s="523"/>
      <c r="AL3" s="593"/>
      <c r="AM3" s="522" t="s">
        <v>85</v>
      </c>
      <c r="AN3" s="523"/>
      <c r="AO3" s="523"/>
      <c r="AP3" s="523"/>
      <c r="AQ3" s="523"/>
      <c r="AR3" s="523"/>
      <c r="AS3" s="523"/>
      <c r="AT3" s="523"/>
      <c r="AU3" s="523"/>
      <c r="AV3" s="523"/>
      <c r="AW3" s="523"/>
      <c r="AX3" s="593"/>
      <c r="AY3" s="585" t="s">
        <v>1</v>
      </c>
      <c r="AZ3" s="586"/>
      <c r="BA3" s="586"/>
      <c r="BB3" s="586"/>
      <c r="BC3" s="586"/>
      <c r="BD3" s="586"/>
      <c r="BE3" s="586"/>
      <c r="BF3" s="586"/>
      <c r="BG3" s="586"/>
      <c r="BH3" s="586"/>
      <c r="BI3" s="586"/>
      <c r="BJ3" s="586"/>
      <c r="BK3" s="586"/>
      <c r="BL3" s="586"/>
      <c r="BM3" s="635"/>
      <c r="BN3" s="522" t="s">
        <v>86</v>
      </c>
      <c r="BO3" s="523"/>
      <c r="BP3" s="523"/>
      <c r="BQ3" s="523"/>
      <c r="BR3" s="523"/>
      <c r="BS3" s="523"/>
      <c r="BT3" s="523"/>
      <c r="BU3" s="593"/>
      <c r="BV3" s="522" t="s">
        <v>87</v>
      </c>
      <c r="BW3" s="523"/>
      <c r="BX3" s="523"/>
      <c r="BY3" s="523"/>
      <c r="BZ3" s="523"/>
      <c r="CA3" s="523"/>
      <c r="CB3" s="523"/>
      <c r="CC3" s="593"/>
      <c r="CD3" s="585" t="s">
        <v>1</v>
      </c>
      <c r="CE3" s="586"/>
      <c r="CF3" s="586"/>
      <c r="CG3" s="586"/>
      <c r="CH3" s="586"/>
      <c r="CI3" s="586"/>
      <c r="CJ3" s="586"/>
      <c r="CK3" s="586"/>
      <c r="CL3" s="586"/>
      <c r="CM3" s="586"/>
      <c r="CN3" s="586"/>
      <c r="CO3" s="586"/>
      <c r="CP3" s="586"/>
      <c r="CQ3" s="586"/>
      <c r="CR3" s="586"/>
      <c r="CS3" s="635"/>
      <c r="CT3" s="522" t="s">
        <v>88</v>
      </c>
      <c r="CU3" s="523"/>
      <c r="CV3" s="523"/>
      <c r="CW3" s="523"/>
      <c r="CX3" s="523"/>
      <c r="CY3" s="523"/>
      <c r="CZ3" s="523"/>
      <c r="DA3" s="593"/>
      <c r="DB3" s="522" t="s">
        <v>89</v>
      </c>
      <c r="DC3" s="523"/>
      <c r="DD3" s="523"/>
      <c r="DE3" s="523"/>
      <c r="DF3" s="523"/>
      <c r="DG3" s="523"/>
      <c r="DH3" s="523"/>
      <c r="DI3" s="593"/>
    </row>
    <row r="4" spans="1:119" ht="18.75" customHeight="1" x14ac:dyDescent="0.2">
      <c r="A4" s="178"/>
      <c r="B4" s="601"/>
      <c r="C4" s="602"/>
      <c r="D4" s="602"/>
      <c r="E4" s="603"/>
      <c r="F4" s="603"/>
      <c r="G4" s="603"/>
      <c r="H4" s="603"/>
      <c r="I4" s="603"/>
      <c r="J4" s="603"/>
      <c r="K4" s="603"/>
      <c r="L4" s="603"/>
      <c r="M4" s="603"/>
      <c r="N4" s="603"/>
      <c r="O4" s="603"/>
      <c r="P4" s="603"/>
      <c r="Q4" s="603"/>
      <c r="R4" s="607"/>
      <c r="S4" s="607"/>
      <c r="T4" s="607"/>
      <c r="U4" s="607"/>
      <c r="V4" s="608"/>
      <c r="W4" s="594"/>
      <c r="X4" s="404"/>
      <c r="Y4" s="404"/>
      <c r="Z4" s="404"/>
      <c r="AA4" s="404"/>
      <c r="AB4" s="602"/>
      <c r="AC4" s="607"/>
      <c r="AD4" s="404"/>
      <c r="AE4" s="404"/>
      <c r="AF4" s="404"/>
      <c r="AG4" s="404"/>
      <c r="AH4" s="404"/>
      <c r="AI4" s="404"/>
      <c r="AJ4" s="404"/>
      <c r="AK4" s="404"/>
      <c r="AL4" s="595"/>
      <c r="AM4" s="544"/>
      <c r="AN4" s="442"/>
      <c r="AO4" s="442"/>
      <c r="AP4" s="442"/>
      <c r="AQ4" s="442"/>
      <c r="AR4" s="442"/>
      <c r="AS4" s="442"/>
      <c r="AT4" s="442"/>
      <c r="AU4" s="442"/>
      <c r="AV4" s="442"/>
      <c r="AW4" s="442"/>
      <c r="AX4" s="634"/>
      <c r="AY4" s="479" t="s">
        <v>90</v>
      </c>
      <c r="AZ4" s="480"/>
      <c r="BA4" s="480"/>
      <c r="BB4" s="480"/>
      <c r="BC4" s="480"/>
      <c r="BD4" s="480"/>
      <c r="BE4" s="480"/>
      <c r="BF4" s="480"/>
      <c r="BG4" s="480"/>
      <c r="BH4" s="480"/>
      <c r="BI4" s="480"/>
      <c r="BJ4" s="480"/>
      <c r="BK4" s="480"/>
      <c r="BL4" s="480"/>
      <c r="BM4" s="481"/>
      <c r="BN4" s="482">
        <v>6819036</v>
      </c>
      <c r="BO4" s="483"/>
      <c r="BP4" s="483"/>
      <c r="BQ4" s="483"/>
      <c r="BR4" s="483"/>
      <c r="BS4" s="483"/>
      <c r="BT4" s="483"/>
      <c r="BU4" s="484"/>
      <c r="BV4" s="482">
        <v>7267259</v>
      </c>
      <c r="BW4" s="483"/>
      <c r="BX4" s="483"/>
      <c r="BY4" s="483"/>
      <c r="BZ4" s="483"/>
      <c r="CA4" s="483"/>
      <c r="CB4" s="483"/>
      <c r="CC4" s="484"/>
      <c r="CD4" s="619" t="s">
        <v>91</v>
      </c>
      <c r="CE4" s="620"/>
      <c r="CF4" s="620"/>
      <c r="CG4" s="620"/>
      <c r="CH4" s="620"/>
      <c r="CI4" s="620"/>
      <c r="CJ4" s="620"/>
      <c r="CK4" s="620"/>
      <c r="CL4" s="620"/>
      <c r="CM4" s="620"/>
      <c r="CN4" s="620"/>
      <c r="CO4" s="620"/>
      <c r="CP4" s="620"/>
      <c r="CQ4" s="620"/>
      <c r="CR4" s="620"/>
      <c r="CS4" s="621"/>
      <c r="CT4" s="622">
        <v>5.7</v>
      </c>
      <c r="CU4" s="623"/>
      <c r="CV4" s="623"/>
      <c r="CW4" s="623"/>
      <c r="CX4" s="623"/>
      <c r="CY4" s="623"/>
      <c r="CZ4" s="623"/>
      <c r="DA4" s="624"/>
      <c r="DB4" s="622">
        <v>6</v>
      </c>
      <c r="DC4" s="623"/>
      <c r="DD4" s="623"/>
      <c r="DE4" s="623"/>
      <c r="DF4" s="623"/>
      <c r="DG4" s="623"/>
      <c r="DH4" s="623"/>
      <c r="DI4" s="624"/>
    </row>
    <row r="5" spans="1:119" ht="18.75" customHeight="1" x14ac:dyDescent="0.2">
      <c r="A5" s="178"/>
      <c r="B5" s="629"/>
      <c r="C5" s="443"/>
      <c r="D5" s="443"/>
      <c r="E5" s="630"/>
      <c r="F5" s="630"/>
      <c r="G5" s="630"/>
      <c r="H5" s="630"/>
      <c r="I5" s="630"/>
      <c r="J5" s="630"/>
      <c r="K5" s="630"/>
      <c r="L5" s="630"/>
      <c r="M5" s="630"/>
      <c r="N5" s="630"/>
      <c r="O5" s="630"/>
      <c r="P5" s="630"/>
      <c r="Q5" s="630"/>
      <c r="R5" s="441"/>
      <c r="S5" s="441"/>
      <c r="T5" s="441"/>
      <c r="U5" s="441"/>
      <c r="V5" s="633"/>
      <c r="W5" s="544"/>
      <c r="X5" s="442"/>
      <c r="Y5" s="442"/>
      <c r="Z5" s="442"/>
      <c r="AA5" s="442"/>
      <c r="AB5" s="443"/>
      <c r="AC5" s="441"/>
      <c r="AD5" s="442"/>
      <c r="AE5" s="442"/>
      <c r="AF5" s="442"/>
      <c r="AG5" s="442"/>
      <c r="AH5" s="442"/>
      <c r="AI5" s="442"/>
      <c r="AJ5" s="442"/>
      <c r="AK5" s="442"/>
      <c r="AL5" s="634"/>
      <c r="AM5" s="510" t="s">
        <v>92</v>
      </c>
      <c r="AN5" s="410"/>
      <c r="AO5" s="410"/>
      <c r="AP5" s="410"/>
      <c r="AQ5" s="410"/>
      <c r="AR5" s="410"/>
      <c r="AS5" s="410"/>
      <c r="AT5" s="411"/>
      <c r="AU5" s="511" t="s">
        <v>93</v>
      </c>
      <c r="AV5" s="512"/>
      <c r="AW5" s="512"/>
      <c r="AX5" s="512"/>
      <c r="AY5" s="467" t="s">
        <v>94</v>
      </c>
      <c r="AZ5" s="468"/>
      <c r="BA5" s="468"/>
      <c r="BB5" s="468"/>
      <c r="BC5" s="468"/>
      <c r="BD5" s="468"/>
      <c r="BE5" s="468"/>
      <c r="BF5" s="468"/>
      <c r="BG5" s="468"/>
      <c r="BH5" s="468"/>
      <c r="BI5" s="468"/>
      <c r="BJ5" s="468"/>
      <c r="BK5" s="468"/>
      <c r="BL5" s="468"/>
      <c r="BM5" s="469"/>
      <c r="BN5" s="453">
        <v>6580044</v>
      </c>
      <c r="BO5" s="454"/>
      <c r="BP5" s="454"/>
      <c r="BQ5" s="454"/>
      <c r="BR5" s="454"/>
      <c r="BS5" s="454"/>
      <c r="BT5" s="454"/>
      <c r="BU5" s="455"/>
      <c r="BV5" s="453">
        <v>6931599</v>
      </c>
      <c r="BW5" s="454"/>
      <c r="BX5" s="454"/>
      <c r="BY5" s="454"/>
      <c r="BZ5" s="454"/>
      <c r="CA5" s="454"/>
      <c r="CB5" s="454"/>
      <c r="CC5" s="455"/>
      <c r="CD5" s="493" t="s">
        <v>95</v>
      </c>
      <c r="CE5" s="413"/>
      <c r="CF5" s="413"/>
      <c r="CG5" s="413"/>
      <c r="CH5" s="413"/>
      <c r="CI5" s="413"/>
      <c r="CJ5" s="413"/>
      <c r="CK5" s="413"/>
      <c r="CL5" s="413"/>
      <c r="CM5" s="413"/>
      <c r="CN5" s="413"/>
      <c r="CO5" s="413"/>
      <c r="CP5" s="413"/>
      <c r="CQ5" s="413"/>
      <c r="CR5" s="413"/>
      <c r="CS5" s="494"/>
      <c r="CT5" s="450">
        <v>83.8</v>
      </c>
      <c r="CU5" s="451"/>
      <c r="CV5" s="451"/>
      <c r="CW5" s="451"/>
      <c r="CX5" s="451"/>
      <c r="CY5" s="451"/>
      <c r="CZ5" s="451"/>
      <c r="DA5" s="452"/>
      <c r="DB5" s="450">
        <v>86.7</v>
      </c>
      <c r="DC5" s="451"/>
      <c r="DD5" s="451"/>
      <c r="DE5" s="451"/>
      <c r="DF5" s="451"/>
      <c r="DG5" s="451"/>
      <c r="DH5" s="451"/>
      <c r="DI5" s="452"/>
    </row>
    <row r="6" spans="1:119" ht="18.75" customHeight="1" x14ac:dyDescent="0.2">
      <c r="A6" s="178"/>
      <c r="B6" s="599" t="s">
        <v>96</v>
      </c>
      <c r="C6" s="440"/>
      <c r="D6" s="440"/>
      <c r="E6" s="600"/>
      <c r="F6" s="600"/>
      <c r="G6" s="600"/>
      <c r="H6" s="600"/>
      <c r="I6" s="600"/>
      <c r="J6" s="600"/>
      <c r="K6" s="600"/>
      <c r="L6" s="600" t="s">
        <v>97</v>
      </c>
      <c r="M6" s="600"/>
      <c r="N6" s="600"/>
      <c r="O6" s="600"/>
      <c r="P6" s="600"/>
      <c r="Q6" s="600"/>
      <c r="R6" s="438"/>
      <c r="S6" s="438"/>
      <c r="T6" s="438"/>
      <c r="U6" s="438"/>
      <c r="V6" s="606"/>
      <c r="W6" s="543" t="s">
        <v>98</v>
      </c>
      <c r="X6" s="439"/>
      <c r="Y6" s="439"/>
      <c r="Z6" s="439"/>
      <c r="AA6" s="439"/>
      <c r="AB6" s="440"/>
      <c r="AC6" s="611" t="s">
        <v>99</v>
      </c>
      <c r="AD6" s="612"/>
      <c r="AE6" s="612"/>
      <c r="AF6" s="612"/>
      <c r="AG6" s="612"/>
      <c r="AH6" s="612"/>
      <c r="AI6" s="612"/>
      <c r="AJ6" s="612"/>
      <c r="AK6" s="612"/>
      <c r="AL6" s="613"/>
      <c r="AM6" s="510" t="s">
        <v>100</v>
      </c>
      <c r="AN6" s="410"/>
      <c r="AO6" s="410"/>
      <c r="AP6" s="410"/>
      <c r="AQ6" s="410"/>
      <c r="AR6" s="410"/>
      <c r="AS6" s="410"/>
      <c r="AT6" s="411"/>
      <c r="AU6" s="511" t="s">
        <v>93</v>
      </c>
      <c r="AV6" s="512"/>
      <c r="AW6" s="512"/>
      <c r="AX6" s="512"/>
      <c r="AY6" s="467" t="s">
        <v>101</v>
      </c>
      <c r="AZ6" s="468"/>
      <c r="BA6" s="468"/>
      <c r="BB6" s="468"/>
      <c r="BC6" s="468"/>
      <c r="BD6" s="468"/>
      <c r="BE6" s="468"/>
      <c r="BF6" s="468"/>
      <c r="BG6" s="468"/>
      <c r="BH6" s="468"/>
      <c r="BI6" s="468"/>
      <c r="BJ6" s="468"/>
      <c r="BK6" s="468"/>
      <c r="BL6" s="468"/>
      <c r="BM6" s="469"/>
      <c r="BN6" s="453">
        <v>238992</v>
      </c>
      <c r="BO6" s="454"/>
      <c r="BP6" s="454"/>
      <c r="BQ6" s="454"/>
      <c r="BR6" s="454"/>
      <c r="BS6" s="454"/>
      <c r="BT6" s="454"/>
      <c r="BU6" s="455"/>
      <c r="BV6" s="453">
        <v>335660</v>
      </c>
      <c r="BW6" s="454"/>
      <c r="BX6" s="454"/>
      <c r="BY6" s="454"/>
      <c r="BZ6" s="454"/>
      <c r="CA6" s="454"/>
      <c r="CB6" s="454"/>
      <c r="CC6" s="455"/>
      <c r="CD6" s="493" t="s">
        <v>102</v>
      </c>
      <c r="CE6" s="413"/>
      <c r="CF6" s="413"/>
      <c r="CG6" s="413"/>
      <c r="CH6" s="413"/>
      <c r="CI6" s="413"/>
      <c r="CJ6" s="413"/>
      <c r="CK6" s="413"/>
      <c r="CL6" s="413"/>
      <c r="CM6" s="413"/>
      <c r="CN6" s="413"/>
      <c r="CO6" s="413"/>
      <c r="CP6" s="413"/>
      <c r="CQ6" s="413"/>
      <c r="CR6" s="413"/>
      <c r="CS6" s="494"/>
      <c r="CT6" s="596">
        <v>87.3</v>
      </c>
      <c r="CU6" s="597"/>
      <c r="CV6" s="597"/>
      <c r="CW6" s="597"/>
      <c r="CX6" s="597"/>
      <c r="CY6" s="597"/>
      <c r="CZ6" s="597"/>
      <c r="DA6" s="598"/>
      <c r="DB6" s="596">
        <v>89.8</v>
      </c>
      <c r="DC6" s="597"/>
      <c r="DD6" s="597"/>
      <c r="DE6" s="597"/>
      <c r="DF6" s="597"/>
      <c r="DG6" s="597"/>
      <c r="DH6" s="597"/>
      <c r="DI6" s="598"/>
    </row>
    <row r="7" spans="1:119" ht="18.75" customHeight="1" x14ac:dyDescent="0.2">
      <c r="A7" s="178"/>
      <c r="B7" s="601"/>
      <c r="C7" s="602"/>
      <c r="D7" s="602"/>
      <c r="E7" s="603"/>
      <c r="F7" s="603"/>
      <c r="G7" s="603"/>
      <c r="H7" s="603"/>
      <c r="I7" s="603"/>
      <c r="J7" s="603"/>
      <c r="K7" s="603"/>
      <c r="L7" s="603"/>
      <c r="M7" s="603"/>
      <c r="N7" s="603"/>
      <c r="O7" s="603"/>
      <c r="P7" s="603"/>
      <c r="Q7" s="603"/>
      <c r="R7" s="607"/>
      <c r="S7" s="607"/>
      <c r="T7" s="607"/>
      <c r="U7" s="607"/>
      <c r="V7" s="608"/>
      <c r="W7" s="594"/>
      <c r="X7" s="404"/>
      <c r="Y7" s="404"/>
      <c r="Z7" s="404"/>
      <c r="AA7" s="404"/>
      <c r="AB7" s="602"/>
      <c r="AC7" s="614"/>
      <c r="AD7" s="405"/>
      <c r="AE7" s="405"/>
      <c r="AF7" s="405"/>
      <c r="AG7" s="405"/>
      <c r="AH7" s="405"/>
      <c r="AI7" s="405"/>
      <c r="AJ7" s="405"/>
      <c r="AK7" s="405"/>
      <c r="AL7" s="615"/>
      <c r="AM7" s="510" t="s">
        <v>103</v>
      </c>
      <c r="AN7" s="410"/>
      <c r="AO7" s="410"/>
      <c r="AP7" s="410"/>
      <c r="AQ7" s="410"/>
      <c r="AR7" s="410"/>
      <c r="AS7" s="410"/>
      <c r="AT7" s="411"/>
      <c r="AU7" s="511" t="s">
        <v>104</v>
      </c>
      <c r="AV7" s="512"/>
      <c r="AW7" s="512"/>
      <c r="AX7" s="512"/>
      <c r="AY7" s="467" t="s">
        <v>105</v>
      </c>
      <c r="AZ7" s="468"/>
      <c r="BA7" s="468"/>
      <c r="BB7" s="468"/>
      <c r="BC7" s="468"/>
      <c r="BD7" s="468"/>
      <c r="BE7" s="468"/>
      <c r="BF7" s="468"/>
      <c r="BG7" s="468"/>
      <c r="BH7" s="468"/>
      <c r="BI7" s="468"/>
      <c r="BJ7" s="468"/>
      <c r="BK7" s="468"/>
      <c r="BL7" s="468"/>
      <c r="BM7" s="469"/>
      <c r="BN7" s="453">
        <v>17402</v>
      </c>
      <c r="BO7" s="454"/>
      <c r="BP7" s="454"/>
      <c r="BQ7" s="454"/>
      <c r="BR7" s="454"/>
      <c r="BS7" s="454"/>
      <c r="BT7" s="454"/>
      <c r="BU7" s="455"/>
      <c r="BV7" s="453">
        <v>119356</v>
      </c>
      <c r="BW7" s="454"/>
      <c r="BX7" s="454"/>
      <c r="BY7" s="454"/>
      <c r="BZ7" s="454"/>
      <c r="CA7" s="454"/>
      <c r="CB7" s="454"/>
      <c r="CC7" s="455"/>
      <c r="CD7" s="493" t="s">
        <v>106</v>
      </c>
      <c r="CE7" s="413"/>
      <c r="CF7" s="413"/>
      <c r="CG7" s="413"/>
      <c r="CH7" s="413"/>
      <c r="CI7" s="413"/>
      <c r="CJ7" s="413"/>
      <c r="CK7" s="413"/>
      <c r="CL7" s="413"/>
      <c r="CM7" s="413"/>
      <c r="CN7" s="413"/>
      <c r="CO7" s="413"/>
      <c r="CP7" s="413"/>
      <c r="CQ7" s="413"/>
      <c r="CR7" s="413"/>
      <c r="CS7" s="494"/>
      <c r="CT7" s="453">
        <v>3854908</v>
      </c>
      <c r="CU7" s="454"/>
      <c r="CV7" s="454"/>
      <c r="CW7" s="454"/>
      <c r="CX7" s="454"/>
      <c r="CY7" s="454"/>
      <c r="CZ7" s="454"/>
      <c r="DA7" s="455"/>
      <c r="DB7" s="453">
        <v>3620698</v>
      </c>
      <c r="DC7" s="454"/>
      <c r="DD7" s="454"/>
      <c r="DE7" s="454"/>
      <c r="DF7" s="454"/>
      <c r="DG7" s="454"/>
      <c r="DH7" s="454"/>
      <c r="DI7" s="455"/>
    </row>
    <row r="8" spans="1:119" ht="18.75" customHeight="1" thickBot="1" x14ac:dyDescent="0.25">
      <c r="A8" s="178"/>
      <c r="B8" s="604"/>
      <c r="C8" s="549"/>
      <c r="D8" s="549"/>
      <c r="E8" s="605"/>
      <c r="F8" s="605"/>
      <c r="G8" s="605"/>
      <c r="H8" s="605"/>
      <c r="I8" s="605"/>
      <c r="J8" s="605"/>
      <c r="K8" s="605"/>
      <c r="L8" s="605"/>
      <c r="M8" s="605"/>
      <c r="N8" s="605"/>
      <c r="O8" s="605"/>
      <c r="P8" s="605"/>
      <c r="Q8" s="605"/>
      <c r="R8" s="609"/>
      <c r="S8" s="609"/>
      <c r="T8" s="609"/>
      <c r="U8" s="609"/>
      <c r="V8" s="610"/>
      <c r="W8" s="524"/>
      <c r="X8" s="525"/>
      <c r="Y8" s="525"/>
      <c r="Z8" s="525"/>
      <c r="AA8" s="525"/>
      <c r="AB8" s="549"/>
      <c r="AC8" s="616"/>
      <c r="AD8" s="617"/>
      <c r="AE8" s="617"/>
      <c r="AF8" s="617"/>
      <c r="AG8" s="617"/>
      <c r="AH8" s="617"/>
      <c r="AI8" s="617"/>
      <c r="AJ8" s="617"/>
      <c r="AK8" s="617"/>
      <c r="AL8" s="618"/>
      <c r="AM8" s="510" t="s">
        <v>107</v>
      </c>
      <c r="AN8" s="410"/>
      <c r="AO8" s="410"/>
      <c r="AP8" s="410"/>
      <c r="AQ8" s="410"/>
      <c r="AR8" s="410"/>
      <c r="AS8" s="410"/>
      <c r="AT8" s="411"/>
      <c r="AU8" s="511" t="s">
        <v>108</v>
      </c>
      <c r="AV8" s="512"/>
      <c r="AW8" s="512"/>
      <c r="AX8" s="512"/>
      <c r="AY8" s="467" t="s">
        <v>109</v>
      </c>
      <c r="AZ8" s="468"/>
      <c r="BA8" s="468"/>
      <c r="BB8" s="468"/>
      <c r="BC8" s="468"/>
      <c r="BD8" s="468"/>
      <c r="BE8" s="468"/>
      <c r="BF8" s="468"/>
      <c r="BG8" s="468"/>
      <c r="BH8" s="468"/>
      <c r="BI8" s="468"/>
      <c r="BJ8" s="468"/>
      <c r="BK8" s="468"/>
      <c r="BL8" s="468"/>
      <c r="BM8" s="469"/>
      <c r="BN8" s="453">
        <v>221590</v>
      </c>
      <c r="BO8" s="454"/>
      <c r="BP8" s="454"/>
      <c r="BQ8" s="454"/>
      <c r="BR8" s="454"/>
      <c r="BS8" s="454"/>
      <c r="BT8" s="454"/>
      <c r="BU8" s="455"/>
      <c r="BV8" s="453">
        <v>216304</v>
      </c>
      <c r="BW8" s="454"/>
      <c r="BX8" s="454"/>
      <c r="BY8" s="454"/>
      <c r="BZ8" s="454"/>
      <c r="CA8" s="454"/>
      <c r="CB8" s="454"/>
      <c r="CC8" s="455"/>
      <c r="CD8" s="493" t="s">
        <v>110</v>
      </c>
      <c r="CE8" s="413"/>
      <c r="CF8" s="413"/>
      <c r="CG8" s="413"/>
      <c r="CH8" s="413"/>
      <c r="CI8" s="413"/>
      <c r="CJ8" s="413"/>
      <c r="CK8" s="413"/>
      <c r="CL8" s="413"/>
      <c r="CM8" s="413"/>
      <c r="CN8" s="413"/>
      <c r="CO8" s="413"/>
      <c r="CP8" s="413"/>
      <c r="CQ8" s="413"/>
      <c r="CR8" s="413"/>
      <c r="CS8" s="494"/>
      <c r="CT8" s="556">
        <v>0.36</v>
      </c>
      <c r="CU8" s="557"/>
      <c r="CV8" s="557"/>
      <c r="CW8" s="557"/>
      <c r="CX8" s="557"/>
      <c r="CY8" s="557"/>
      <c r="CZ8" s="557"/>
      <c r="DA8" s="558"/>
      <c r="DB8" s="556">
        <v>0.36</v>
      </c>
      <c r="DC8" s="557"/>
      <c r="DD8" s="557"/>
      <c r="DE8" s="557"/>
      <c r="DF8" s="557"/>
      <c r="DG8" s="557"/>
      <c r="DH8" s="557"/>
      <c r="DI8" s="558"/>
    </row>
    <row r="9" spans="1:119" ht="18.75" customHeight="1" thickBot="1" x14ac:dyDescent="0.25">
      <c r="A9" s="178"/>
      <c r="B9" s="585" t="s">
        <v>111</v>
      </c>
      <c r="C9" s="586"/>
      <c r="D9" s="586"/>
      <c r="E9" s="586"/>
      <c r="F9" s="586"/>
      <c r="G9" s="586"/>
      <c r="H9" s="586"/>
      <c r="I9" s="586"/>
      <c r="J9" s="586"/>
      <c r="K9" s="504"/>
      <c r="L9" s="587" t="s">
        <v>112</v>
      </c>
      <c r="M9" s="588"/>
      <c r="N9" s="588"/>
      <c r="O9" s="588"/>
      <c r="P9" s="588"/>
      <c r="Q9" s="589"/>
      <c r="R9" s="590">
        <v>9471</v>
      </c>
      <c r="S9" s="591"/>
      <c r="T9" s="591"/>
      <c r="U9" s="591"/>
      <c r="V9" s="592"/>
      <c r="W9" s="522" t="s">
        <v>113</v>
      </c>
      <c r="X9" s="523"/>
      <c r="Y9" s="523"/>
      <c r="Z9" s="523"/>
      <c r="AA9" s="523"/>
      <c r="AB9" s="523"/>
      <c r="AC9" s="523"/>
      <c r="AD9" s="523"/>
      <c r="AE9" s="523"/>
      <c r="AF9" s="523"/>
      <c r="AG9" s="523"/>
      <c r="AH9" s="523"/>
      <c r="AI9" s="523"/>
      <c r="AJ9" s="523"/>
      <c r="AK9" s="523"/>
      <c r="AL9" s="593"/>
      <c r="AM9" s="510" t="s">
        <v>114</v>
      </c>
      <c r="AN9" s="410"/>
      <c r="AO9" s="410"/>
      <c r="AP9" s="410"/>
      <c r="AQ9" s="410"/>
      <c r="AR9" s="410"/>
      <c r="AS9" s="410"/>
      <c r="AT9" s="411"/>
      <c r="AU9" s="511" t="s">
        <v>115</v>
      </c>
      <c r="AV9" s="512"/>
      <c r="AW9" s="512"/>
      <c r="AX9" s="512"/>
      <c r="AY9" s="467" t="s">
        <v>116</v>
      </c>
      <c r="AZ9" s="468"/>
      <c r="BA9" s="468"/>
      <c r="BB9" s="468"/>
      <c r="BC9" s="468"/>
      <c r="BD9" s="468"/>
      <c r="BE9" s="468"/>
      <c r="BF9" s="468"/>
      <c r="BG9" s="468"/>
      <c r="BH9" s="468"/>
      <c r="BI9" s="468"/>
      <c r="BJ9" s="468"/>
      <c r="BK9" s="468"/>
      <c r="BL9" s="468"/>
      <c r="BM9" s="469"/>
      <c r="BN9" s="453">
        <v>5286</v>
      </c>
      <c r="BO9" s="454"/>
      <c r="BP9" s="454"/>
      <c r="BQ9" s="454"/>
      <c r="BR9" s="454"/>
      <c r="BS9" s="454"/>
      <c r="BT9" s="454"/>
      <c r="BU9" s="455"/>
      <c r="BV9" s="453">
        <v>64060</v>
      </c>
      <c r="BW9" s="454"/>
      <c r="BX9" s="454"/>
      <c r="BY9" s="454"/>
      <c r="BZ9" s="454"/>
      <c r="CA9" s="454"/>
      <c r="CB9" s="454"/>
      <c r="CC9" s="455"/>
      <c r="CD9" s="493" t="s">
        <v>117</v>
      </c>
      <c r="CE9" s="413"/>
      <c r="CF9" s="413"/>
      <c r="CG9" s="413"/>
      <c r="CH9" s="413"/>
      <c r="CI9" s="413"/>
      <c r="CJ9" s="413"/>
      <c r="CK9" s="413"/>
      <c r="CL9" s="413"/>
      <c r="CM9" s="413"/>
      <c r="CN9" s="413"/>
      <c r="CO9" s="413"/>
      <c r="CP9" s="413"/>
      <c r="CQ9" s="413"/>
      <c r="CR9" s="413"/>
      <c r="CS9" s="494"/>
      <c r="CT9" s="450">
        <v>10.7</v>
      </c>
      <c r="CU9" s="451"/>
      <c r="CV9" s="451"/>
      <c r="CW9" s="451"/>
      <c r="CX9" s="451"/>
      <c r="CY9" s="451"/>
      <c r="CZ9" s="451"/>
      <c r="DA9" s="452"/>
      <c r="DB9" s="450">
        <v>10.3</v>
      </c>
      <c r="DC9" s="451"/>
      <c r="DD9" s="451"/>
      <c r="DE9" s="451"/>
      <c r="DF9" s="451"/>
      <c r="DG9" s="451"/>
      <c r="DH9" s="451"/>
      <c r="DI9" s="452"/>
    </row>
    <row r="10" spans="1:119" ht="18.75" customHeight="1" thickBot="1" x14ac:dyDescent="0.25">
      <c r="A10" s="178"/>
      <c r="B10" s="585"/>
      <c r="C10" s="586"/>
      <c r="D10" s="586"/>
      <c r="E10" s="586"/>
      <c r="F10" s="586"/>
      <c r="G10" s="586"/>
      <c r="H10" s="586"/>
      <c r="I10" s="586"/>
      <c r="J10" s="586"/>
      <c r="K10" s="504"/>
      <c r="L10" s="409" t="s">
        <v>118</v>
      </c>
      <c r="M10" s="410"/>
      <c r="N10" s="410"/>
      <c r="O10" s="410"/>
      <c r="P10" s="410"/>
      <c r="Q10" s="411"/>
      <c r="R10" s="406">
        <v>10475</v>
      </c>
      <c r="S10" s="407"/>
      <c r="T10" s="407"/>
      <c r="U10" s="407"/>
      <c r="V10" s="466"/>
      <c r="W10" s="594"/>
      <c r="X10" s="404"/>
      <c r="Y10" s="404"/>
      <c r="Z10" s="404"/>
      <c r="AA10" s="404"/>
      <c r="AB10" s="404"/>
      <c r="AC10" s="404"/>
      <c r="AD10" s="404"/>
      <c r="AE10" s="404"/>
      <c r="AF10" s="404"/>
      <c r="AG10" s="404"/>
      <c r="AH10" s="404"/>
      <c r="AI10" s="404"/>
      <c r="AJ10" s="404"/>
      <c r="AK10" s="404"/>
      <c r="AL10" s="595"/>
      <c r="AM10" s="510" t="s">
        <v>119</v>
      </c>
      <c r="AN10" s="410"/>
      <c r="AO10" s="410"/>
      <c r="AP10" s="410"/>
      <c r="AQ10" s="410"/>
      <c r="AR10" s="410"/>
      <c r="AS10" s="410"/>
      <c r="AT10" s="411"/>
      <c r="AU10" s="511" t="s">
        <v>120</v>
      </c>
      <c r="AV10" s="512"/>
      <c r="AW10" s="512"/>
      <c r="AX10" s="512"/>
      <c r="AY10" s="467" t="s">
        <v>121</v>
      </c>
      <c r="AZ10" s="468"/>
      <c r="BA10" s="468"/>
      <c r="BB10" s="468"/>
      <c r="BC10" s="468"/>
      <c r="BD10" s="468"/>
      <c r="BE10" s="468"/>
      <c r="BF10" s="468"/>
      <c r="BG10" s="468"/>
      <c r="BH10" s="468"/>
      <c r="BI10" s="468"/>
      <c r="BJ10" s="468"/>
      <c r="BK10" s="468"/>
      <c r="BL10" s="468"/>
      <c r="BM10" s="469"/>
      <c r="BN10" s="453">
        <v>307849</v>
      </c>
      <c r="BO10" s="454"/>
      <c r="BP10" s="454"/>
      <c r="BQ10" s="454"/>
      <c r="BR10" s="454"/>
      <c r="BS10" s="454"/>
      <c r="BT10" s="454"/>
      <c r="BU10" s="455"/>
      <c r="BV10" s="453">
        <v>102145</v>
      </c>
      <c r="BW10" s="454"/>
      <c r="BX10" s="454"/>
      <c r="BY10" s="454"/>
      <c r="BZ10" s="454"/>
      <c r="CA10" s="454"/>
      <c r="CB10" s="454"/>
      <c r="CC10" s="455"/>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85"/>
      <c r="C11" s="586"/>
      <c r="D11" s="586"/>
      <c r="E11" s="586"/>
      <c r="F11" s="586"/>
      <c r="G11" s="586"/>
      <c r="H11" s="586"/>
      <c r="I11" s="586"/>
      <c r="J11" s="586"/>
      <c r="K11" s="504"/>
      <c r="L11" s="414" t="s">
        <v>123</v>
      </c>
      <c r="M11" s="415"/>
      <c r="N11" s="415"/>
      <c r="O11" s="415"/>
      <c r="P11" s="415"/>
      <c r="Q11" s="416"/>
      <c r="R11" s="582" t="s">
        <v>124</v>
      </c>
      <c r="S11" s="583"/>
      <c r="T11" s="583"/>
      <c r="U11" s="583"/>
      <c r="V11" s="584"/>
      <c r="W11" s="594"/>
      <c r="X11" s="404"/>
      <c r="Y11" s="404"/>
      <c r="Z11" s="404"/>
      <c r="AA11" s="404"/>
      <c r="AB11" s="404"/>
      <c r="AC11" s="404"/>
      <c r="AD11" s="404"/>
      <c r="AE11" s="404"/>
      <c r="AF11" s="404"/>
      <c r="AG11" s="404"/>
      <c r="AH11" s="404"/>
      <c r="AI11" s="404"/>
      <c r="AJ11" s="404"/>
      <c r="AK11" s="404"/>
      <c r="AL11" s="595"/>
      <c r="AM11" s="510" t="s">
        <v>125</v>
      </c>
      <c r="AN11" s="410"/>
      <c r="AO11" s="410"/>
      <c r="AP11" s="410"/>
      <c r="AQ11" s="410"/>
      <c r="AR11" s="410"/>
      <c r="AS11" s="410"/>
      <c r="AT11" s="411"/>
      <c r="AU11" s="511" t="s">
        <v>126</v>
      </c>
      <c r="AV11" s="512"/>
      <c r="AW11" s="512"/>
      <c r="AX11" s="512"/>
      <c r="AY11" s="467" t="s">
        <v>127</v>
      </c>
      <c r="AZ11" s="468"/>
      <c r="BA11" s="468"/>
      <c r="BB11" s="468"/>
      <c r="BC11" s="468"/>
      <c r="BD11" s="468"/>
      <c r="BE11" s="468"/>
      <c r="BF11" s="468"/>
      <c r="BG11" s="468"/>
      <c r="BH11" s="468"/>
      <c r="BI11" s="468"/>
      <c r="BJ11" s="468"/>
      <c r="BK11" s="468"/>
      <c r="BL11" s="468"/>
      <c r="BM11" s="469"/>
      <c r="BN11" s="453">
        <v>0</v>
      </c>
      <c r="BO11" s="454"/>
      <c r="BP11" s="454"/>
      <c r="BQ11" s="454"/>
      <c r="BR11" s="454"/>
      <c r="BS11" s="454"/>
      <c r="BT11" s="454"/>
      <c r="BU11" s="455"/>
      <c r="BV11" s="453">
        <v>0</v>
      </c>
      <c r="BW11" s="454"/>
      <c r="BX11" s="454"/>
      <c r="BY11" s="454"/>
      <c r="BZ11" s="454"/>
      <c r="CA11" s="454"/>
      <c r="CB11" s="454"/>
      <c r="CC11" s="455"/>
      <c r="CD11" s="493" t="s">
        <v>128</v>
      </c>
      <c r="CE11" s="413"/>
      <c r="CF11" s="413"/>
      <c r="CG11" s="413"/>
      <c r="CH11" s="413"/>
      <c r="CI11" s="413"/>
      <c r="CJ11" s="413"/>
      <c r="CK11" s="413"/>
      <c r="CL11" s="413"/>
      <c r="CM11" s="413"/>
      <c r="CN11" s="413"/>
      <c r="CO11" s="413"/>
      <c r="CP11" s="413"/>
      <c r="CQ11" s="413"/>
      <c r="CR11" s="413"/>
      <c r="CS11" s="494"/>
      <c r="CT11" s="556" t="s">
        <v>129</v>
      </c>
      <c r="CU11" s="557"/>
      <c r="CV11" s="557"/>
      <c r="CW11" s="557"/>
      <c r="CX11" s="557"/>
      <c r="CY11" s="557"/>
      <c r="CZ11" s="557"/>
      <c r="DA11" s="558"/>
      <c r="DB11" s="556" t="s">
        <v>130</v>
      </c>
      <c r="DC11" s="557"/>
      <c r="DD11" s="557"/>
      <c r="DE11" s="557"/>
      <c r="DF11" s="557"/>
      <c r="DG11" s="557"/>
      <c r="DH11" s="557"/>
      <c r="DI11" s="558"/>
    </row>
    <row r="12" spans="1:119" ht="18.75" customHeight="1" x14ac:dyDescent="0.2">
      <c r="A12" s="178"/>
      <c r="B12" s="559" t="s">
        <v>131</v>
      </c>
      <c r="C12" s="560"/>
      <c r="D12" s="560"/>
      <c r="E12" s="560"/>
      <c r="F12" s="560"/>
      <c r="G12" s="560"/>
      <c r="H12" s="560"/>
      <c r="I12" s="560"/>
      <c r="J12" s="560"/>
      <c r="K12" s="561"/>
      <c r="L12" s="568" t="s">
        <v>132</v>
      </c>
      <c r="M12" s="569"/>
      <c r="N12" s="569"/>
      <c r="O12" s="569"/>
      <c r="P12" s="569"/>
      <c r="Q12" s="570"/>
      <c r="R12" s="571">
        <v>9545</v>
      </c>
      <c r="S12" s="572"/>
      <c r="T12" s="572"/>
      <c r="U12" s="572"/>
      <c r="V12" s="573"/>
      <c r="W12" s="574" t="s">
        <v>1</v>
      </c>
      <c r="X12" s="512"/>
      <c r="Y12" s="512"/>
      <c r="Z12" s="512"/>
      <c r="AA12" s="512"/>
      <c r="AB12" s="575"/>
      <c r="AC12" s="576" t="s">
        <v>133</v>
      </c>
      <c r="AD12" s="577"/>
      <c r="AE12" s="577"/>
      <c r="AF12" s="577"/>
      <c r="AG12" s="578"/>
      <c r="AH12" s="576" t="s">
        <v>134</v>
      </c>
      <c r="AI12" s="577"/>
      <c r="AJ12" s="577"/>
      <c r="AK12" s="577"/>
      <c r="AL12" s="579"/>
      <c r="AM12" s="510" t="s">
        <v>135</v>
      </c>
      <c r="AN12" s="410"/>
      <c r="AO12" s="410"/>
      <c r="AP12" s="410"/>
      <c r="AQ12" s="410"/>
      <c r="AR12" s="410"/>
      <c r="AS12" s="410"/>
      <c r="AT12" s="411"/>
      <c r="AU12" s="511" t="s">
        <v>136</v>
      </c>
      <c r="AV12" s="512"/>
      <c r="AW12" s="512"/>
      <c r="AX12" s="512"/>
      <c r="AY12" s="467" t="s">
        <v>137</v>
      </c>
      <c r="AZ12" s="468"/>
      <c r="BA12" s="468"/>
      <c r="BB12" s="468"/>
      <c r="BC12" s="468"/>
      <c r="BD12" s="468"/>
      <c r="BE12" s="468"/>
      <c r="BF12" s="468"/>
      <c r="BG12" s="468"/>
      <c r="BH12" s="468"/>
      <c r="BI12" s="468"/>
      <c r="BJ12" s="468"/>
      <c r="BK12" s="468"/>
      <c r="BL12" s="468"/>
      <c r="BM12" s="469"/>
      <c r="BN12" s="453">
        <v>0</v>
      </c>
      <c r="BO12" s="454"/>
      <c r="BP12" s="454"/>
      <c r="BQ12" s="454"/>
      <c r="BR12" s="454"/>
      <c r="BS12" s="454"/>
      <c r="BT12" s="454"/>
      <c r="BU12" s="455"/>
      <c r="BV12" s="453">
        <v>47338</v>
      </c>
      <c r="BW12" s="454"/>
      <c r="BX12" s="454"/>
      <c r="BY12" s="454"/>
      <c r="BZ12" s="454"/>
      <c r="CA12" s="454"/>
      <c r="CB12" s="454"/>
      <c r="CC12" s="455"/>
      <c r="CD12" s="493" t="s">
        <v>138</v>
      </c>
      <c r="CE12" s="413"/>
      <c r="CF12" s="413"/>
      <c r="CG12" s="413"/>
      <c r="CH12" s="413"/>
      <c r="CI12" s="413"/>
      <c r="CJ12" s="413"/>
      <c r="CK12" s="413"/>
      <c r="CL12" s="413"/>
      <c r="CM12" s="413"/>
      <c r="CN12" s="413"/>
      <c r="CO12" s="413"/>
      <c r="CP12" s="413"/>
      <c r="CQ12" s="413"/>
      <c r="CR12" s="413"/>
      <c r="CS12" s="494"/>
      <c r="CT12" s="556" t="s">
        <v>130</v>
      </c>
      <c r="CU12" s="557"/>
      <c r="CV12" s="557"/>
      <c r="CW12" s="557"/>
      <c r="CX12" s="557"/>
      <c r="CY12" s="557"/>
      <c r="CZ12" s="557"/>
      <c r="DA12" s="558"/>
      <c r="DB12" s="556" t="s">
        <v>139</v>
      </c>
      <c r="DC12" s="557"/>
      <c r="DD12" s="557"/>
      <c r="DE12" s="557"/>
      <c r="DF12" s="557"/>
      <c r="DG12" s="557"/>
      <c r="DH12" s="557"/>
      <c r="DI12" s="558"/>
    </row>
    <row r="13" spans="1:119" ht="18.75" customHeight="1" x14ac:dyDescent="0.2">
      <c r="A13" s="178"/>
      <c r="B13" s="562"/>
      <c r="C13" s="563"/>
      <c r="D13" s="563"/>
      <c r="E13" s="563"/>
      <c r="F13" s="563"/>
      <c r="G13" s="563"/>
      <c r="H13" s="563"/>
      <c r="I13" s="563"/>
      <c r="J13" s="563"/>
      <c r="K13" s="564"/>
      <c r="L13" s="187"/>
      <c r="M13" s="537" t="s">
        <v>140</v>
      </c>
      <c r="N13" s="538"/>
      <c r="O13" s="538"/>
      <c r="P13" s="538"/>
      <c r="Q13" s="539"/>
      <c r="R13" s="540">
        <v>9375</v>
      </c>
      <c r="S13" s="541"/>
      <c r="T13" s="541"/>
      <c r="U13" s="541"/>
      <c r="V13" s="542"/>
      <c r="W13" s="543" t="s">
        <v>141</v>
      </c>
      <c r="X13" s="439"/>
      <c r="Y13" s="439"/>
      <c r="Z13" s="439"/>
      <c r="AA13" s="439"/>
      <c r="AB13" s="440"/>
      <c r="AC13" s="406">
        <v>561</v>
      </c>
      <c r="AD13" s="407"/>
      <c r="AE13" s="407"/>
      <c r="AF13" s="407"/>
      <c r="AG13" s="408"/>
      <c r="AH13" s="406">
        <v>699</v>
      </c>
      <c r="AI13" s="407"/>
      <c r="AJ13" s="407"/>
      <c r="AK13" s="407"/>
      <c r="AL13" s="466"/>
      <c r="AM13" s="510" t="s">
        <v>142</v>
      </c>
      <c r="AN13" s="410"/>
      <c r="AO13" s="410"/>
      <c r="AP13" s="410"/>
      <c r="AQ13" s="410"/>
      <c r="AR13" s="410"/>
      <c r="AS13" s="410"/>
      <c r="AT13" s="411"/>
      <c r="AU13" s="511" t="s">
        <v>143</v>
      </c>
      <c r="AV13" s="512"/>
      <c r="AW13" s="512"/>
      <c r="AX13" s="512"/>
      <c r="AY13" s="467" t="s">
        <v>144</v>
      </c>
      <c r="AZ13" s="468"/>
      <c r="BA13" s="468"/>
      <c r="BB13" s="468"/>
      <c r="BC13" s="468"/>
      <c r="BD13" s="468"/>
      <c r="BE13" s="468"/>
      <c r="BF13" s="468"/>
      <c r="BG13" s="468"/>
      <c r="BH13" s="468"/>
      <c r="BI13" s="468"/>
      <c r="BJ13" s="468"/>
      <c r="BK13" s="468"/>
      <c r="BL13" s="468"/>
      <c r="BM13" s="469"/>
      <c r="BN13" s="453">
        <v>313135</v>
      </c>
      <c r="BO13" s="454"/>
      <c r="BP13" s="454"/>
      <c r="BQ13" s="454"/>
      <c r="BR13" s="454"/>
      <c r="BS13" s="454"/>
      <c r="BT13" s="454"/>
      <c r="BU13" s="455"/>
      <c r="BV13" s="453">
        <v>118867</v>
      </c>
      <c r="BW13" s="454"/>
      <c r="BX13" s="454"/>
      <c r="BY13" s="454"/>
      <c r="BZ13" s="454"/>
      <c r="CA13" s="454"/>
      <c r="CB13" s="454"/>
      <c r="CC13" s="455"/>
      <c r="CD13" s="493" t="s">
        <v>145</v>
      </c>
      <c r="CE13" s="413"/>
      <c r="CF13" s="413"/>
      <c r="CG13" s="413"/>
      <c r="CH13" s="413"/>
      <c r="CI13" s="413"/>
      <c r="CJ13" s="413"/>
      <c r="CK13" s="413"/>
      <c r="CL13" s="413"/>
      <c r="CM13" s="413"/>
      <c r="CN13" s="413"/>
      <c r="CO13" s="413"/>
      <c r="CP13" s="413"/>
      <c r="CQ13" s="413"/>
      <c r="CR13" s="413"/>
      <c r="CS13" s="494"/>
      <c r="CT13" s="450">
        <v>4.5</v>
      </c>
      <c r="CU13" s="451"/>
      <c r="CV13" s="451"/>
      <c r="CW13" s="451"/>
      <c r="CX13" s="451"/>
      <c r="CY13" s="451"/>
      <c r="CZ13" s="451"/>
      <c r="DA13" s="452"/>
      <c r="DB13" s="450">
        <v>5.6</v>
      </c>
      <c r="DC13" s="451"/>
      <c r="DD13" s="451"/>
      <c r="DE13" s="451"/>
      <c r="DF13" s="451"/>
      <c r="DG13" s="451"/>
      <c r="DH13" s="451"/>
      <c r="DI13" s="452"/>
    </row>
    <row r="14" spans="1:119" ht="18.75" customHeight="1" thickBot="1" x14ac:dyDescent="0.25">
      <c r="A14" s="178"/>
      <c r="B14" s="562"/>
      <c r="C14" s="563"/>
      <c r="D14" s="563"/>
      <c r="E14" s="563"/>
      <c r="F14" s="563"/>
      <c r="G14" s="563"/>
      <c r="H14" s="563"/>
      <c r="I14" s="563"/>
      <c r="J14" s="563"/>
      <c r="K14" s="564"/>
      <c r="L14" s="527" t="s">
        <v>146</v>
      </c>
      <c r="M14" s="580"/>
      <c r="N14" s="580"/>
      <c r="O14" s="580"/>
      <c r="P14" s="580"/>
      <c r="Q14" s="581"/>
      <c r="R14" s="540">
        <v>9816</v>
      </c>
      <c r="S14" s="541"/>
      <c r="T14" s="541"/>
      <c r="U14" s="541"/>
      <c r="V14" s="542"/>
      <c r="W14" s="544"/>
      <c r="X14" s="442"/>
      <c r="Y14" s="442"/>
      <c r="Z14" s="442"/>
      <c r="AA14" s="442"/>
      <c r="AB14" s="443"/>
      <c r="AC14" s="533">
        <v>11.7</v>
      </c>
      <c r="AD14" s="534"/>
      <c r="AE14" s="534"/>
      <c r="AF14" s="534"/>
      <c r="AG14" s="535"/>
      <c r="AH14" s="533">
        <v>12.9</v>
      </c>
      <c r="AI14" s="534"/>
      <c r="AJ14" s="534"/>
      <c r="AK14" s="534"/>
      <c r="AL14" s="536"/>
      <c r="AM14" s="510"/>
      <c r="AN14" s="410"/>
      <c r="AO14" s="410"/>
      <c r="AP14" s="410"/>
      <c r="AQ14" s="410"/>
      <c r="AR14" s="410"/>
      <c r="AS14" s="410"/>
      <c r="AT14" s="411"/>
      <c r="AU14" s="511"/>
      <c r="AV14" s="512"/>
      <c r="AW14" s="512"/>
      <c r="AX14" s="512"/>
      <c r="AY14" s="467"/>
      <c r="AZ14" s="468"/>
      <c r="BA14" s="468"/>
      <c r="BB14" s="468"/>
      <c r="BC14" s="468"/>
      <c r="BD14" s="468"/>
      <c r="BE14" s="468"/>
      <c r="BF14" s="468"/>
      <c r="BG14" s="468"/>
      <c r="BH14" s="468"/>
      <c r="BI14" s="468"/>
      <c r="BJ14" s="468"/>
      <c r="BK14" s="468"/>
      <c r="BL14" s="468"/>
      <c r="BM14" s="469"/>
      <c r="BN14" s="453"/>
      <c r="BO14" s="454"/>
      <c r="BP14" s="454"/>
      <c r="BQ14" s="454"/>
      <c r="BR14" s="454"/>
      <c r="BS14" s="454"/>
      <c r="BT14" s="454"/>
      <c r="BU14" s="455"/>
      <c r="BV14" s="453"/>
      <c r="BW14" s="454"/>
      <c r="BX14" s="454"/>
      <c r="BY14" s="454"/>
      <c r="BZ14" s="454"/>
      <c r="CA14" s="454"/>
      <c r="CB14" s="454"/>
      <c r="CC14" s="455"/>
      <c r="CD14" s="490" t="s">
        <v>147</v>
      </c>
      <c r="CE14" s="491"/>
      <c r="CF14" s="491"/>
      <c r="CG14" s="491"/>
      <c r="CH14" s="491"/>
      <c r="CI14" s="491"/>
      <c r="CJ14" s="491"/>
      <c r="CK14" s="491"/>
      <c r="CL14" s="491"/>
      <c r="CM14" s="491"/>
      <c r="CN14" s="491"/>
      <c r="CO14" s="491"/>
      <c r="CP14" s="491"/>
      <c r="CQ14" s="491"/>
      <c r="CR14" s="491"/>
      <c r="CS14" s="492"/>
      <c r="CT14" s="550" t="s">
        <v>148</v>
      </c>
      <c r="CU14" s="551"/>
      <c r="CV14" s="551"/>
      <c r="CW14" s="551"/>
      <c r="CX14" s="551"/>
      <c r="CY14" s="551"/>
      <c r="CZ14" s="551"/>
      <c r="DA14" s="552"/>
      <c r="DB14" s="550" t="s">
        <v>130</v>
      </c>
      <c r="DC14" s="551"/>
      <c r="DD14" s="551"/>
      <c r="DE14" s="551"/>
      <c r="DF14" s="551"/>
      <c r="DG14" s="551"/>
      <c r="DH14" s="551"/>
      <c r="DI14" s="552"/>
    </row>
    <row r="15" spans="1:119" ht="18.75" customHeight="1" x14ac:dyDescent="0.2">
      <c r="A15" s="178"/>
      <c r="B15" s="562"/>
      <c r="C15" s="563"/>
      <c r="D15" s="563"/>
      <c r="E15" s="563"/>
      <c r="F15" s="563"/>
      <c r="G15" s="563"/>
      <c r="H15" s="563"/>
      <c r="I15" s="563"/>
      <c r="J15" s="563"/>
      <c r="K15" s="564"/>
      <c r="L15" s="187"/>
      <c r="M15" s="537" t="s">
        <v>149</v>
      </c>
      <c r="N15" s="538"/>
      <c r="O15" s="538"/>
      <c r="P15" s="538"/>
      <c r="Q15" s="539"/>
      <c r="R15" s="540">
        <v>9620</v>
      </c>
      <c r="S15" s="541"/>
      <c r="T15" s="541"/>
      <c r="U15" s="541"/>
      <c r="V15" s="542"/>
      <c r="W15" s="543" t="s">
        <v>150</v>
      </c>
      <c r="X15" s="439"/>
      <c r="Y15" s="439"/>
      <c r="Z15" s="439"/>
      <c r="AA15" s="439"/>
      <c r="AB15" s="440"/>
      <c r="AC15" s="406">
        <v>1855</v>
      </c>
      <c r="AD15" s="407"/>
      <c r="AE15" s="407"/>
      <c r="AF15" s="407"/>
      <c r="AG15" s="408"/>
      <c r="AH15" s="406">
        <v>2124</v>
      </c>
      <c r="AI15" s="407"/>
      <c r="AJ15" s="407"/>
      <c r="AK15" s="407"/>
      <c r="AL15" s="466"/>
      <c r="AM15" s="510"/>
      <c r="AN15" s="410"/>
      <c r="AO15" s="410"/>
      <c r="AP15" s="410"/>
      <c r="AQ15" s="410"/>
      <c r="AR15" s="410"/>
      <c r="AS15" s="410"/>
      <c r="AT15" s="411"/>
      <c r="AU15" s="511"/>
      <c r="AV15" s="512"/>
      <c r="AW15" s="512"/>
      <c r="AX15" s="512"/>
      <c r="AY15" s="479" t="s">
        <v>151</v>
      </c>
      <c r="AZ15" s="480"/>
      <c r="BA15" s="480"/>
      <c r="BB15" s="480"/>
      <c r="BC15" s="480"/>
      <c r="BD15" s="480"/>
      <c r="BE15" s="480"/>
      <c r="BF15" s="480"/>
      <c r="BG15" s="480"/>
      <c r="BH15" s="480"/>
      <c r="BI15" s="480"/>
      <c r="BJ15" s="480"/>
      <c r="BK15" s="480"/>
      <c r="BL15" s="480"/>
      <c r="BM15" s="481"/>
      <c r="BN15" s="482">
        <v>1238553</v>
      </c>
      <c r="BO15" s="483"/>
      <c r="BP15" s="483"/>
      <c r="BQ15" s="483"/>
      <c r="BR15" s="483"/>
      <c r="BS15" s="483"/>
      <c r="BT15" s="483"/>
      <c r="BU15" s="484"/>
      <c r="BV15" s="482">
        <v>1184732</v>
      </c>
      <c r="BW15" s="483"/>
      <c r="BX15" s="483"/>
      <c r="BY15" s="483"/>
      <c r="BZ15" s="483"/>
      <c r="CA15" s="483"/>
      <c r="CB15" s="483"/>
      <c r="CC15" s="484"/>
      <c r="CD15" s="553" t="s">
        <v>152</v>
      </c>
      <c r="CE15" s="554"/>
      <c r="CF15" s="554"/>
      <c r="CG15" s="554"/>
      <c r="CH15" s="554"/>
      <c r="CI15" s="554"/>
      <c r="CJ15" s="554"/>
      <c r="CK15" s="554"/>
      <c r="CL15" s="554"/>
      <c r="CM15" s="554"/>
      <c r="CN15" s="554"/>
      <c r="CO15" s="554"/>
      <c r="CP15" s="554"/>
      <c r="CQ15" s="554"/>
      <c r="CR15" s="554"/>
      <c r="CS15" s="555"/>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62"/>
      <c r="C16" s="563"/>
      <c r="D16" s="563"/>
      <c r="E16" s="563"/>
      <c r="F16" s="563"/>
      <c r="G16" s="563"/>
      <c r="H16" s="563"/>
      <c r="I16" s="563"/>
      <c r="J16" s="563"/>
      <c r="K16" s="564"/>
      <c r="L16" s="527" t="s">
        <v>153</v>
      </c>
      <c r="M16" s="528"/>
      <c r="N16" s="528"/>
      <c r="O16" s="528"/>
      <c r="P16" s="528"/>
      <c r="Q16" s="529"/>
      <c r="R16" s="530" t="s">
        <v>154</v>
      </c>
      <c r="S16" s="531"/>
      <c r="T16" s="531"/>
      <c r="U16" s="531"/>
      <c r="V16" s="532"/>
      <c r="W16" s="544"/>
      <c r="X16" s="442"/>
      <c r="Y16" s="442"/>
      <c r="Z16" s="442"/>
      <c r="AA16" s="442"/>
      <c r="AB16" s="443"/>
      <c r="AC16" s="533">
        <v>38.799999999999997</v>
      </c>
      <c r="AD16" s="534"/>
      <c r="AE16" s="534"/>
      <c r="AF16" s="534"/>
      <c r="AG16" s="535"/>
      <c r="AH16" s="533">
        <v>39.299999999999997</v>
      </c>
      <c r="AI16" s="534"/>
      <c r="AJ16" s="534"/>
      <c r="AK16" s="534"/>
      <c r="AL16" s="536"/>
      <c r="AM16" s="510"/>
      <c r="AN16" s="410"/>
      <c r="AO16" s="410"/>
      <c r="AP16" s="410"/>
      <c r="AQ16" s="410"/>
      <c r="AR16" s="410"/>
      <c r="AS16" s="410"/>
      <c r="AT16" s="411"/>
      <c r="AU16" s="511"/>
      <c r="AV16" s="512"/>
      <c r="AW16" s="512"/>
      <c r="AX16" s="512"/>
      <c r="AY16" s="467" t="s">
        <v>155</v>
      </c>
      <c r="AZ16" s="468"/>
      <c r="BA16" s="468"/>
      <c r="BB16" s="468"/>
      <c r="BC16" s="468"/>
      <c r="BD16" s="468"/>
      <c r="BE16" s="468"/>
      <c r="BF16" s="468"/>
      <c r="BG16" s="468"/>
      <c r="BH16" s="468"/>
      <c r="BI16" s="468"/>
      <c r="BJ16" s="468"/>
      <c r="BK16" s="468"/>
      <c r="BL16" s="468"/>
      <c r="BM16" s="469"/>
      <c r="BN16" s="453">
        <v>3451452</v>
      </c>
      <c r="BO16" s="454"/>
      <c r="BP16" s="454"/>
      <c r="BQ16" s="454"/>
      <c r="BR16" s="454"/>
      <c r="BS16" s="454"/>
      <c r="BT16" s="454"/>
      <c r="BU16" s="455"/>
      <c r="BV16" s="453">
        <v>3202092</v>
      </c>
      <c r="BW16" s="454"/>
      <c r="BX16" s="454"/>
      <c r="BY16" s="454"/>
      <c r="BZ16" s="454"/>
      <c r="CA16" s="454"/>
      <c r="CB16" s="454"/>
      <c r="CC16" s="455"/>
      <c r="CD16" s="191"/>
      <c r="CE16" s="485"/>
      <c r="CF16" s="485"/>
      <c r="CG16" s="485"/>
      <c r="CH16" s="485"/>
      <c r="CI16" s="485"/>
      <c r="CJ16" s="485"/>
      <c r="CK16" s="485"/>
      <c r="CL16" s="485"/>
      <c r="CM16" s="485"/>
      <c r="CN16" s="485"/>
      <c r="CO16" s="485"/>
      <c r="CP16" s="485"/>
      <c r="CQ16" s="485"/>
      <c r="CR16" s="485"/>
      <c r="CS16" s="486"/>
      <c r="CT16" s="450"/>
      <c r="CU16" s="451"/>
      <c r="CV16" s="451"/>
      <c r="CW16" s="451"/>
      <c r="CX16" s="451"/>
      <c r="CY16" s="451"/>
      <c r="CZ16" s="451"/>
      <c r="DA16" s="452"/>
      <c r="DB16" s="450"/>
      <c r="DC16" s="451"/>
      <c r="DD16" s="451"/>
      <c r="DE16" s="451"/>
      <c r="DF16" s="451"/>
      <c r="DG16" s="451"/>
      <c r="DH16" s="451"/>
      <c r="DI16" s="452"/>
    </row>
    <row r="17" spans="1:113" ht="18.75" customHeight="1" thickBot="1" x14ac:dyDescent="0.25">
      <c r="A17" s="178"/>
      <c r="B17" s="565"/>
      <c r="C17" s="566"/>
      <c r="D17" s="566"/>
      <c r="E17" s="566"/>
      <c r="F17" s="566"/>
      <c r="G17" s="566"/>
      <c r="H17" s="566"/>
      <c r="I17" s="566"/>
      <c r="J17" s="566"/>
      <c r="K17" s="567"/>
      <c r="L17" s="192"/>
      <c r="M17" s="546" t="s">
        <v>156</v>
      </c>
      <c r="N17" s="547"/>
      <c r="O17" s="547"/>
      <c r="P17" s="547"/>
      <c r="Q17" s="548"/>
      <c r="R17" s="530" t="s">
        <v>157</v>
      </c>
      <c r="S17" s="531"/>
      <c r="T17" s="531"/>
      <c r="U17" s="531"/>
      <c r="V17" s="532"/>
      <c r="W17" s="543" t="s">
        <v>158</v>
      </c>
      <c r="X17" s="439"/>
      <c r="Y17" s="439"/>
      <c r="Z17" s="439"/>
      <c r="AA17" s="439"/>
      <c r="AB17" s="440"/>
      <c r="AC17" s="406">
        <v>2360</v>
      </c>
      <c r="AD17" s="407"/>
      <c r="AE17" s="407"/>
      <c r="AF17" s="407"/>
      <c r="AG17" s="408"/>
      <c r="AH17" s="406">
        <v>2581</v>
      </c>
      <c r="AI17" s="407"/>
      <c r="AJ17" s="407"/>
      <c r="AK17" s="407"/>
      <c r="AL17" s="466"/>
      <c r="AM17" s="510"/>
      <c r="AN17" s="410"/>
      <c r="AO17" s="410"/>
      <c r="AP17" s="410"/>
      <c r="AQ17" s="410"/>
      <c r="AR17" s="410"/>
      <c r="AS17" s="410"/>
      <c r="AT17" s="411"/>
      <c r="AU17" s="511"/>
      <c r="AV17" s="512"/>
      <c r="AW17" s="512"/>
      <c r="AX17" s="512"/>
      <c r="AY17" s="467" t="s">
        <v>159</v>
      </c>
      <c r="AZ17" s="468"/>
      <c r="BA17" s="468"/>
      <c r="BB17" s="468"/>
      <c r="BC17" s="468"/>
      <c r="BD17" s="468"/>
      <c r="BE17" s="468"/>
      <c r="BF17" s="468"/>
      <c r="BG17" s="468"/>
      <c r="BH17" s="468"/>
      <c r="BI17" s="468"/>
      <c r="BJ17" s="468"/>
      <c r="BK17" s="468"/>
      <c r="BL17" s="468"/>
      <c r="BM17" s="469"/>
      <c r="BN17" s="453">
        <v>1553418</v>
      </c>
      <c r="BO17" s="454"/>
      <c r="BP17" s="454"/>
      <c r="BQ17" s="454"/>
      <c r="BR17" s="454"/>
      <c r="BS17" s="454"/>
      <c r="BT17" s="454"/>
      <c r="BU17" s="455"/>
      <c r="BV17" s="453">
        <v>1483904</v>
      </c>
      <c r="BW17" s="454"/>
      <c r="BX17" s="454"/>
      <c r="BY17" s="454"/>
      <c r="BZ17" s="454"/>
      <c r="CA17" s="454"/>
      <c r="CB17" s="454"/>
      <c r="CC17" s="455"/>
      <c r="CD17" s="191"/>
      <c r="CE17" s="485"/>
      <c r="CF17" s="485"/>
      <c r="CG17" s="485"/>
      <c r="CH17" s="485"/>
      <c r="CI17" s="485"/>
      <c r="CJ17" s="485"/>
      <c r="CK17" s="485"/>
      <c r="CL17" s="485"/>
      <c r="CM17" s="485"/>
      <c r="CN17" s="485"/>
      <c r="CO17" s="485"/>
      <c r="CP17" s="485"/>
      <c r="CQ17" s="485"/>
      <c r="CR17" s="485"/>
      <c r="CS17" s="486"/>
      <c r="CT17" s="450"/>
      <c r="CU17" s="451"/>
      <c r="CV17" s="451"/>
      <c r="CW17" s="451"/>
      <c r="CX17" s="451"/>
      <c r="CY17" s="451"/>
      <c r="CZ17" s="451"/>
      <c r="DA17" s="452"/>
      <c r="DB17" s="450"/>
      <c r="DC17" s="451"/>
      <c r="DD17" s="451"/>
      <c r="DE17" s="451"/>
      <c r="DF17" s="451"/>
      <c r="DG17" s="451"/>
      <c r="DH17" s="451"/>
      <c r="DI17" s="452"/>
    </row>
    <row r="18" spans="1:113" ht="18.75" customHeight="1" thickBot="1" x14ac:dyDescent="0.25">
      <c r="A18" s="178"/>
      <c r="B18" s="503" t="s">
        <v>160</v>
      </c>
      <c r="C18" s="504"/>
      <c r="D18" s="504"/>
      <c r="E18" s="505"/>
      <c r="F18" s="505"/>
      <c r="G18" s="505"/>
      <c r="H18" s="505"/>
      <c r="I18" s="505"/>
      <c r="J18" s="505"/>
      <c r="K18" s="505"/>
      <c r="L18" s="506">
        <v>125.18</v>
      </c>
      <c r="M18" s="506"/>
      <c r="N18" s="506"/>
      <c r="O18" s="506"/>
      <c r="P18" s="506"/>
      <c r="Q18" s="506"/>
      <c r="R18" s="507"/>
      <c r="S18" s="507"/>
      <c r="T18" s="507"/>
      <c r="U18" s="507"/>
      <c r="V18" s="508"/>
      <c r="W18" s="524"/>
      <c r="X18" s="525"/>
      <c r="Y18" s="525"/>
      <c r="Z18" s="525"/>
      <c r="AA18" s="525"/>
      <c r="AB18" s="549"/>
      <c r="AC18" s="423">
        <v>49.4</v>
      </c>
      <c r="AD18" s="424"/>
      <c r="AE18" s="424"/>
      <c r="AF18" s="424"/>
      <c r="AG18" s="509"/>
      <c r="AH18" s="423">
        <v>47.8</v>
      </c>
      <c r="AI18" s="424"/>
      <c r="AJ18" s="424"/>
      <c r="AK18" s="424"/>
      <c r="AL18" s="425"/>
      <c r="AM18" s="510"/>
      <c r="AN18" s="410"/>
      <c r="AO18" s="410"/>
      <c r="AP18" s="410"/>
      <c r="AQ18" s="410"/>
      <c r="AR18" s="410"/>
      <c r="AS18" s="410"/>
      <c r="AT18" s="411"/>
      <c r="AU18" s="511"/>
      <c r="AV18" s="512"/>
      <c r="AW18" s="512"/>
      <c r="AX18" s="512"/>
      <c r="AY18" s="467" t="s">
        <v>161</v>
      </c>
      <c r="AZ18" s="468"/>
      <c r="BA18" s="468"/>
      <c r="BB18" s="468"/>
      <c r="BC18" s="468"/>
      <c r="BD18" s="468"/>
      <c r="BE18" s="468"/>
      <c r="BF18" s="468"/>
      <c r="BG18" s="468"/>
      <c r="BH18" s="468"/>
      <c r="BI18" s="468"/>
      <c r="BJ18" s="468"/>
      <c r="BK18" s="468"/>
      <c r="BL18" s="468"/>
      <c r="BM18" s="469"/>
      <c r="BN18" s="453">
        <v>3257192</v>
      </c>
      <c r="BO18" s="454"/>
      <c r="BP18" s="454"/>
      <c r="BQ18" s="454"/>
      <c r="BR18" s="454"/>
      <c r="BS18" s="454"/>
      <c r="BT18" s="454"/>
      <c r="BU18" s="455"/>
      <c r="BV18" s="453">
        <v>3095044</v>
      </c>
      <c r="BW18" s="454"/>
      <c r="BX18" s="454"/>
      <c r="BY18" s="454"/>
      <c r="BZ18" s="454"/>
      <c r="CA18" s="454"/>
      <c r="CB18" s="454"/>
      <c r="CC18" s="455"/>
      <c r="CD18" s="191"/>
      <c r="CE18" s="485"/>
      <c r="CF18" s="485"/>
      <c r="CG18" s="485"/>
      <c r="CH18" s="485"/>
      <c r="CI18" s="485"/>
      <c r="CJ18" s="485"/>
      <c r="CK18" s="485"/>
      <c r="CL18" s="485"/>
      <c r="CM18" s="485"/>
      <c r="CN18" s="485"/>
      <c r="CO18" s="485"/>
      <c r="CP18" s="485"/>
      <c r="CQ18" s="485"/>
      <c r="CR18" s="485"/>
      <c r="CS18" s="486"/>
      <c r="CT18" s="450"/>
      <c r="CU18" s="451"/>
      <c r="CV18" s="451"/>
      <c r="CW18" s="451"/>
      <c r="CX18" s="451"/>
      <c r="CY18" s="451"/>
      <c r="CZ18" s="451"/>
      <c r="DA18" s="452"/>
      <c r="DB18" s="450"/>
      <c r="DC18" s="451"/>
      <c r="DD18" s="451"/>
      <c r="DE18" s="451"/>
      <c r="DF18" s="451"/>
      <c r="DG18" s="451"/>
      <c r="DH18" s="451"/>
      <c r="DI18" s="452"/>
    </row>
    <row r="19" spans="1:113" ht="18.75" customHeight="1" thickBot="1" x14ac:dyDescent="0.25">
      <c r="A19" s="178"/>
      <c r="B19" s="503" t="s">
        <v>162</v>
      </c>
      <c r="C19" s="504"/>
      <c r="D19" s="504"/>
      <c r="E19" s="505"/>
      <c r="F19" s="505"/>
      <c r="G19" s="505"/>
      <c r="H19" s="505"/>
      <c r="I19" s="505"/>
      <c r="J19" s="505"/>
      <c r="K19" s="505"/>
      <c r="L19" s="513">
        <v>76</v>
      </c>
      <c r="M19" s="513"/>
      <c r="N19" s="513"/>
      <c r="O19" s="513"/>
      <c r="P19" s="513"/>
      <c r="Q19" s="513"/>
      <c r="R19" s="514"/>
      <c r="S19" s="514"/>
      <c r="T19" s="514"/>
      <c r="U19" s="514"/>
      <c r="V19" s="515"/>
      <c r="W19" s="522"/>
      <c r="X19" s="523"/>
      <c r="Y19" s="523"/>
      <c r="Z19" s="523"/>
      <c r="AA19" s="523"/>
      <c r="AB19" s="523"/>
      <c r="AC19" s="526"/>
      <c r="AD19" s="526"/>
      <c r="AE19" s="526"/>
      <c r="AF19" s="526"/>
      <c r="AG19" s="526"/>
      <c r="AH19" s="526"/>
      <c r="AI19" s="526"/>
      <c r="AJ19" s="526"/>
      <c r="AK19" s="526"/>
      <c r="AL19" s="545"/>
      <c r="AM19" s="510"/>
      <c r="AN19" s="410"/>
      <c r="AO19" s="410"/>
      <c r="AP19" s="410"/>
      <c r="AQ19" s="410"/>
      <c r="AR19" s="410"/>
      <c r="AS19" s="410"/>
      <c r="AT19" s="411"/>
      <c r="AU19" s="511"/>
      <c r="AV19" s="512"/>
      <c r="AW19" s="512"/>
      <c r="AX19" s="512"/>
      <c r="AY19" s="467" t="s">
        <v>163</v>
      </c>
      <c r="AZ19" s="468"/>
      <c r="BA19" s="468"/>
      <c r="BB19" s="468"/>
      <c r="BC19" s="468"/>
      <c r="BD19" s="468"/>
      <c r="BE19" s="468"/>
      <c r="BF19" s="468"/>
      <c r="BG19" s="468"/>
      <c r="BH19" s="468"/>
      <c r="BI19" s="468"/>
      <c r="BJ19" s="468"/>
      <c r="BK19" s="468"/>
      <c r="BL19" s="468"/>
      <c r="BM19" s="469"/>
      <c r="BN19" s="453">
        <v>4599980</v>
      </c>
      <c r="BO19" s="454"/>
      <c r="BP19" s="454"/>
      <c r="BQ19" s="454"/>
      <c r="BR19" s="454"/>
      <c r="BS19" s="454"/>
      <c r="BT19" s="454"/>
      <c r="BU19" s="455"/>
      <c r="BV19" s="453">
        <v>4445425</v>
      </c>
      <c r="BW19" s="454"/>
      <c r="BX19" s="454"/>
      <c r="BY19" s="454"/>
      <c r="BZ19" s="454"/>
      <c r="CA19" s="454"/>
      <c r="CB19" s="454"/>
      <c r="CC19" s="455"/>
      <c r="CD19" s="191"/>
      <c r="CE19" s="485"/>
      <c r="CF19" s="485"/>
      <c r="CG19" s="485"/>
      <c r="CH19" s="485"/>
      <c r="CI19" s="485"/>
      <c r="CJ19" s="485"/>
      <c r="CK19" s="485"/>
      <c r="CL19" s="485"/>
      <c r="CM19" s="485"/>
      <c r="CN19" s="485"/>
      <c r="CO19" s="485"/>
      <c r="CP19" s="485"/>
      <c r="CQ19" s="485"/>
      <c r="CR19" s="485"/>
      <c r="CS19" s="486"/>
      <c r="CT19" s="450"/>
      <c r="CU19" s="451"/>
      <c r="CV19" s="451"/>
      <c r="CW19" s="451"/>
      <c r="CX19" s="451"/>
      <c r="CY19" s="451"/>
      <c r="CZ19" s="451"/>
      <c r="DA19" s="452"/>
      <c r="DB19" s="450"/>
      <c r="DC19" s="451"/>
      <c r="DD19" s="451"/>
      <c r="DE19" s="451"/>
      <c r="DF19" s="451"/>
      <c r="DG19" s="451"/>
      <c r="DH19" s="451"/>
      <c r="DI19" s="452"/>
    </row>
    <row r="20" spans="1:113" ht="18.75" customHeight="1" thickBot="1" x14ac:dyDescent="0.25">
      <c r="A20" s="178"/>
      <c r="B20" s="503" t="s">
        <v>164</v>
      </c>
      <c r="C20" s="504"/>
      <c r="D20" s="504"/>
      <c r="E20" s="505"/>
      <c r="F20" s="505"/>
      <c r="G20" s="505"/>
      <c r="H20" s="505"/>
      <c r="I20" s="505"/>
      <c r="J20" s="505"/>
      <c r="K20" s="505"/>
      <c r="L20" s="513">
        <v>3398</v>
      </c>
      <c r="M20" s="513"/>
      <c r="N20" s="513"/>
      <c r="O20" s="513"/>
      <c r="P20" s="513"/>
      <c r="Q20" s="513"/>
      <c r="R20" s="514"/>
      <c r="S20" s="514"/>
      <c r="T20" s="514"/>
      <c r="U20" s="514"/>
      <c r="V20" s="515"/>
      <c r="W20" s="524"/>
      <c r="X20" s="525"/>
      <c r="Y20" s="525"/>
      <c r="Z20" s="525"/>
      <c r="AA20" s="525"/>
      <c r="AB20" s="525"/>
      <c r="AC20" s="516"/>
      <c r="AD20" s="516"/>
      <c r="AE20" s="516"/>
      <c r="AF20" s="516"/>
      <c r="AG20" s="516"/>
      <c r="AH20" s="516"/>
      <c r="AI20" s="516"/>
      <c r="AJ20" s="516"/>
      <c r="AK20" s="516"/>
      <c r="AL20" s="517"/>
      <c r="AM20" s="518"/>
      <c r="AN20" s="415"/>
      <c r="AO20" s="415"/>
      <c r="AP20" s="415"/>
      <c r="AQ20" s="415"/>
      <c r="AR20" s="415"/>
      <c r="AS20" s="415"/>
      <c r="AT20" s="416"/>
      <c r="AU20" s="519"/>
      <c r="AV20" s="520"/>
      <c r="AW20" s="520"/>
      <c r="AX20" s="521"/>
      <c r="AY20" s="467"/>
      <c r="AZ20" s="468"/>
      <c r="BA20" s="468"/>
      <c r="BB20" s="468"/>
      <c r="BC20" s="468"/>
      <c r="BD20" s="468"/>
      <c r="BE20" s="468"/>
      <c r="BF20" s="468"/>
      <c r="BG20" s="468"/>
      <c r="BH20" s="468"/>
      <c r="BI20" s="468"/>
      <c r="BJ20" s="468"/>
      <c r="BK20" s="468"/>
      <c r="BL20" s="468"/>
      <c r="BM20" s="469"/>
      <c r="BN20" s="453"/>
      <c r="BO20" s="454"/>
      <c r="BP20" s="454"/>
      <c r="BQ20" s="454"/>
      <c r="BR20" s="454"/>
      <c r="BS20" s="454"/>
      <c r="BT20" s="454"/>
      <c r="BU20" s="455"/>
      <c r="BV20" s="453"/>
      <c r="BW20" s="454"/>
      <c r="BX20" s="454"/>
      <c r="BY20" s="454"/>
      <c r="BZ20" s="454"/>
      <c r="CA20" s="454"/>
      <c r="CB20" s="454"/>
      <c r="CC20" s="455"/>
      <c r="CD20" s="191"/>
      <c r="CE20" s="485"/>
      <c r="CF20" s="485"/>
      <c r="CG20" s="485"/>
      <c r="CH20" s="485"/>
      <c r="CI20" s="485"/>
      <c r="CJ20" s="485"/>
      <c r="CK20" s="485"/>
      <c r="CL20" s="485"/>
      <c r="CM20" s="485"/>
      <c r="CN20" s="485"/>
      <c r="CO20" s="485"/>
      <c r="CP20" s="485"/>
      <c r="CQ20" s="485"/>
      <c r="CR20" s="485"/>
      <c r="CS20" s="486"/>
      <c r="CT20" s="450"/>
      <c r="CU20" s="451"/>
      <c r="CV20" s="451"/>
      <c r="CW20" s="451"/>
      <c r="CX20" s="451"/>
      <c r="CY20" s="451"/>
      <c r="CZ20" s="451"/>
      <c r="DA20" s="452"/>
      <c r="DB20" s="450"/>
      <c r="DC20" s="451"/>
      <c r="DD20" s="451"/>
      <c r="DE20" s="451"/>
      <c r="DF20" s="451"/>
      <c r="DG20" s="451"/>
      <c r="DH20" s="451"/>
      <c r="DI20" s="452"/>
    </row>
    <row r="21" spans="1:113" ht="18.75" customHeight="1" thickBot="1" x14ac:dyDescent="0.25">
      <c r="A21" s="178"/>
      <c r="B21" s="500" t="s">
        <v>165</v>
      </c>
      <c r="C21" s="501"/>
      <c r="D21" s="501"/>
      <c r="E21" s="501"/>
      <c r="F21" s="501"/>
      <c r="G21" s="501"/>
      <c r="H21" s="501"/>
      <c r="I21" s="501"/>
      <c r="J21" s="501"/>
      <c r="K21" s="501"/>
      <c r="L21" s="501"/>
      <c r="M21" s="501"/>
      <c r="N21" s="501"/>
      <c r="O21" s="501"/>
      <c r="P21" s="501"/>
      <c r="Q21" s="501"/>
      <c r="R21" s="501"/>
      <c r="S21" s="501"/>
      <c r="T21" s="501"/>
      <c r="U21" s="501"/>
      <c r="V21" s="501"/>
      <c r="W21" s="501"/>
      <c r="X21" s="501"/>
      <c r="Y21" s="501"/>
      <c r="Z21" s="501"/>
      <c r="AA21" s="501"/>
      <c r="AB21" s="501"/>
      <c r="AC21" s="501"/>
      <c r="AD21" s="501"/>
      <c r="AE21" s="501"/>
      <c r="AF21" s="501"/>
      <c r="AG21" s="501"/>
      <c r="AH21" s="501"/>
      <c r="AI21" s="501"/>
      <c r="AJ21" s="501"/>
      <c r="AK21" s="501"/>
      <c r="AL21" s="501"/>
      <c r="AM21" s="501"/>
      <c r="AN21" s="501"/>
      <c r="AO21" s="501"/>
      <c r="AP21" s="501"/>
      <c r="AQ21" s="501"/>
      <c r="AR21" s="501"/>
      <c r="AS21" s="501"/>
      <c r="AT21" s="501"/>
      <c r="AU21" s="501"/>
      <c r="AV21" s="501"/>
      <c r="AW21" s="501"/>
      <c r="AX21" s="502"/>
      <c r="AY21" s="426"/>
      <c r="AZ21" s="427"/>
      <c r="BA21" s="427"/>
      <c r="BB21" s="427"/>
      <c r="BC21" s="427"/>
      <c r="BD21" s="427"/>
      <c r="BE21" s="427"/>
      <c r="BF21" s="427"/>
      <c r="BG21" s="427"/>
      <c r="BH21" s="427"/>
      <c r="BI21" s="427"/>
      <c r="BJ21" s="427"/>
      <c r="BK21" s="427"/>
      <c r="BL21" s="427"/>
      <c r="BM21" s="428"/>
      <c r="BN21" s="487"/>
      <c r="BO21" s="488"/>
      <c r="BP21" s="488"/>
      <c r="BQ21" s="488"/>
      <c r="BR21" s="488"/>
      <c r="BS21" s="488"/>
      <c r="BT21" s="488"/>
      <c r="BU21" s="489"/>
      <c r="BV21" s="487"/>
      <c r="BW21" s="488"/>
      <c r="BX21" s="488"/>
      <c r="BY21" s="488"/>
      <c r="BZ21" s="488"/>
      <c r="CA21" s="488"/>
      <c r="CB21" s="488"/>
      <c r="CC21" s="489"/>
      <c r="CD21" s="191"/>
      <c r="CE21" s="485"/>
      <c r="CF21" s="485"/>
      <c r="CG21" s="485"/>
      <c r="CH21" s="485"/>
      <c r="CI21" s="485"/>
      <c r="CJ21" s="485"/>
      <c r="CK21" s="485"/>
      <c r="CL21" s="485"/>
      <c r="CM21" s="485"/>
      <c r="CN21" s="485"/>
      <c r="CO21" s="485"/>
      <c r="CP21" s="485"/>
      <c r="CQ21" s="485"/>
      <c r="CR21" s="485"/>
      <c r="CS21" s="486"/>
      <c r="CT21" s="450"/>
      <c r="CU21" s="451"/>
      <c r="CV21" s="451"/>
      <c r="CW21" s="451"/>
      <c r="CX21" s="451"/>
      <c r="CY21" s="451"/>
      <c r="CZ21" s="451"/>
      <c r="DA21" s="452"/>
      <c r="DB21" s="450"/>
      <c r="DC21" s="451"/>
      <c r="DD21" s="451"/>
      <c r="DE21" s="451"/>
      <c r="DF21" s="451"/>
      <c r="DG21" s="451"/>
      <c r="DH21" s="451"/>
      <c r="DI21" s="452"/>
    </row>
    <row r="22" spans="1:113" ht="18.75" customHeight="1" x14ac:dyDescent="0.2">
      <c r="A22" s="178"/>
      <c r="B22" s="429" t="s">
        <v>166</v>
      </c>
      <c r="C22" s="430"/>
      <c r="D22" s="431"/>
      <c r="E22" s="438" t="s">
        <v>1</v>
      </c>
      <c r="F22" s="439"/>
      <c r="G22" s="439"/>
      <c r="H22" s="439"/>
      <c r="I22" s="439"/>
      <c r="J22" s="439"/>
      <c r="K22" s="440"/>
      <c r="L22" s="438" t="s">
        <v>167</v>
      </c>
      <c r="M22" s="439"/>
      <c r="N22" s="439"/>
      <c r="O22" s="439"/>
      <c r="P22" s="440"/>
      <c r="Q22" s="444" t="s">
        <v>168</v>
      </c>
      <c r="R22" s="445"/>
      <c r="S22" s="445"/>
      <c r="T22" s="445"/>
      <c r="U22" s="445"/>
      <c r="V22" s="446"/>
      <c r="W22" s="495" t="s">
        <v>169</v>
      </c>
      <c r="X22" s="430"/>
      <c r="Y22" s="431"/>
      <c r="Z22" s="438" t="s">
        <v>1</v>
      </c>
      <c r="AA22" s="439"/>
      <c r="AB22" s="439"/>
      <c r="AC22" s="439"/>
      <c r="AD22" s="439"/>
      <c r="AE22" s="439"/>
      <c r="AF22" s="439"/>
      <c r="AG22" s="440"/>
      <c r="AH22" s="456" t="s">
        <v>170</v>
      </c>
      <c r="AI22" s="439"/>
      <c r="AJ22" s="439"/>
      <c r="AK22" s="439"/>
      <c r="AL22" s="440"/>
      <c r="AM22" s="456" t="s">
        <v>171</v>
      </c>
      <c r="AN22" s="457"/>
      <c r="AO22" s="457"/>
      <c r="AP22" s="457"/>
      <c r="AQ22" s="457"/>
      <c r="AR22" s="458"/>
      <c r="AS22" s="444" t="s">
        <v>168</v>
      </c>
      <c r="AT22" s="445"/>
      <c r="AU22" s="445"/>
      <c r="AV22" s="445"/>
      <c r="AW22" s="445"/>
      <c r="AX22" s="462"/>
      <c r="AY22" s="479" t="s">
        <v>172</v>
      </c>
      <c r="AZ22" s="480"/>
      <c r="BA22" s="480"/>
      <c r="BB22" s="480"/>
      <c r="BC22" s="480"/>
      <c r="BD22" s="480"/>
      <c r="BE22" s="480"/>
      <c r="BF22" s="480"/>
      <c r="BG22" s="480"/>
      <c r="BH22" s="480"/>
      <c r="BI22" s="480"/>
      <c r="BJ22" s="480"/>
      <c r="BK22" s="480"/>
      <c r="BL22" s="480"/>
      <c r="BM22" s="481"/>
      <c r="BN22" s="482">
        <v>5666091</v>
      </c>
      <c r="BO22" s="483"/>
      <c r="BP22" s="483"/>
      <c r="BQ22" s="483"/>
      <c r="BR22" s="483"/>
      <c r="BS22" s="483"/>
      <c r="BT22" s="483"/>
      <c r="BU22" s="484"/>
      <c r="BV22" s="482">
        <v>5588473</v>
      </c>
      <c r="BW22" s="483"/>
      <c r="BX22" s="483"/>
      <c r="BY22" s="483"/>
      <c r="BZ22" s="483"/>
      <c r="CA22" s="483"/>
      <c r="CB22" s="483"/>
      <c r="CC22" s="484"/>
      <c r="CD22" s="191"/>
      <c r="CE22" s="485"/>
      <c r="CF22" s="485"/>
      <c r="CG22" s="485"/>
      <c r="CH22" s="485"/>
      <c r="CI22" s="485"/>
      <c r="CJ22" s="485"/>
      <c r="CK22" s="485"/>
      <c r="CL22" s="485"/>
      <c r="CM22" s="485"/>
      <c r="CN22" s="485"/>
      <c r="CO22" s="485"/>
      <c r="CP22" s="485"/>
      <c r="CQ22" s="485"/>
      <c r="CR22" s="485"/>
      <c r="CS22" s="486"/>
      <c r="CT22" s="450"/>
      <c r="CU22" s="451"/>
      <c r="CV22" s="451"/>
      <c r="CW22" s="451"/>
      <c r="CX22" s="451"/>
      <c r="CY22" s="451"/>
      <c r="CZ22" s="451"/>
      <c r="DA22" s="452"/>
      <c r="DB22" s="450"/>
      <c r="DC22" s="451"/>
      <c r="DD22" s="451"/>
      <c r="DE22" s="451"/>
      <c r="DF22" s="451"/>
      <c r="DG22" s="451"/>
      <c r="DH22" s="451"/>
      <c r="DI22" s="452"/>
    </row>
    <row r="23" spans="1:113" ht="18.75" customHeight="1" x14ac:dyDescent="0.2">
      <c r="A23" s="178"/>
      <c r="B23" s="432"/>
      <c r="C23" s="433"/>
      <c r="D23" s="434"/>
      <c r="E23" s="441"/>
      <c r="F23" s="442"/>
      <c r="G23" s="442"/>
      <c r="H23" s="442"/>
      <c r="I23" s="442"/>
      <c r="J23" s="442"/>
      <c r="K23" s="443"/>
      <c r="L23" s="441"/>
      <c r="M23" s="442"/>
      <c r="N23" s="442"/>
      <c r="O23" s="442"/>
      <c r="P23" s="443"/>
      <c r="Q23" s="447"/>
      <c r="R23" s="448"/>
      <c r="S23" s="448"/>
      <c r="T23" s="448"/>
      <c r="U23" s="448"/>
      <c r="V23" s="449"/>
      <c r="W23" s="496"/>
      <c r="X23" s="433"/>
      <c r="Y23" s="434"/>
      <c r="Z23" s="441"/>
      <c r="AA23" s="442"/>
      <c r="AB23" s="442"/>
      <c r="AC23" s="442"/>
      <c r="AD23" s="442"/>
      <c r="AE23" s="442"/>
      <c r="AF23" s="442"/>
      <c r="AG23" s="443"/>
      <c r="AH23" s="441"/>
      <c r="AI23" s="442"/>
      <c r="AJ23" s="442"/>
      <c r="AK23" s="442"/>
      <c r="AL23" s="443"/>
      <c r="AM23" s="459"/>
      <c r="AN23" s="460"/>
      <c r="AO23" s="460"/>
      <c r="AP23" s="460"/>
      <c r="AQ23" s="460"/>
      <c r="AR23" s="461"/>
      <c r="AS23" s="447"/>
      <c r="AT23" s="448"/>
      <c r="AU23" s="448"/>
      <c r="AV23" s="448"/>
      <c r="AW23" s="448"/>
      <c r="AX23" s="463"/>
      <c r="AY23" s="467" t="s">
        <v>173</v>
      </c>
      <c r="AZ23" s="468"/>
      <c r="BA23" s="468"/>
      <c r="BB23" s="468"/>
      <c r="BC23" s="468"/>
      <c r="BD23" s="468"/>
      <c r="BE23" s="468"/>
      <c r="BF23" s="468"/>
      <c r="BG23" s="468"/>
      <c r="BH23" s="468"/>
      <c r="BI23" s="468"/>
      <c r="BJ23" s="468"/>
      <c r="BK23" s="468"/>
      <c r="BL23" s="468"/>
      <c r="BM23" s="469"/>
      <c r="BN23" s="453">
        <v>5113237</v>
      </c>
      <c r="BO23" s="454"/>
      <c r="BP23" s="454"/>
      <c r="BQ23" s="454"/>
      <c r="BR23" s="454"/>
      <c r="BS23" s="454"/>
      <c r="BT23" s="454"/>
      <c r="BU23" s="455"/>
      <c r="BV23" s="453">
        <v>4985005</v>
      </c>
      <c r="BW23" s="454"/>
      <c r="BX23" s="454"/>
      <c r="BY23" s="454"/>
      <c r="BZ23" s="454"/>
      <c r="CA23" s="454"/>
      <c r="CB23" s="454"/>
      <c r="CC23" s="455"/>
      <c r="CD23" s="191"/>
      <c r="CE23" s="485"/>
      <c r="CF23" s="485"/>
      <c r="CG23" s="485"/>
      <c r="CH23" s="485"/>
      <c r="CI23" s="485"/>
      <c r="CJ23" s="485"/>
      <c r="CK23" s="485"/>
      <c r="CL23" s="485"/>
      <c r="CM23" s="485"/>
      <c r="CN23" s="485"/>
      <c r="CO23" s="485"/>
      <c r="CP23" s="485"/>
      <c r="CQ23" s="485"/>
      <c r="CR23" s="485"/>
      <c r="CS23" s="486"/>
      <c r="CT23" s="450"/>
      <c r="CU23" s="451"/>
      <c r="CV23" s="451"/>
      <c r="CW23" s="451"/>
      <c r="CX23" s="451"/>
      <c r="CY23" s="451"/>
      <c r="CZ23" s="451"/>
      <c r="DA23" s="452"/>
      <c r="DB23" s="450"/>
      <c r="DC23" s="451"/>
      <c r="DD23" s="451"/>
      <c r="DE23" s="451"/>
      <c r="DF23" s="451"/>
      <c r="DG23" s="451"/>
      <c r="DH23" s="451"/>
      <c r="DI23" s="452"/>
    </row>
    <row r="24" spans="1:113" ht="18.75" customHeight="1" thickBot="1" x14ac:dyDescent="0.25">
      <c r="A24" s="178"/>
      <c r="B24" s="432"/>
      <c r="C24" s="433"/>
      <c r="D24" s="434"/>
      <c r="E24" s="409" t="s">
        <v>174</v>
      </c>
      <c r="F24" s="410"/>
      <c r="G24" s="410"/>
      <c r="H24" s="410"/>
      <c r="I24" s="410"/>
      <c r="J24" s="410"/>
      <c r="K24" s="411"/>
      <c r="L24" s="406">
        <v>1</v>
      </c>
      <c r="M24" s="407"/>
      <c r="N24" s="407"/>
      <c r="O24" s="407"/>
      <c r="P24" s="408"/>
      <c r="Q24" s="406">
        <v>7900</v>
      </c>
      <c r="R24" s="407"/>
      <c r="S24" s="407"/>
      <c r="T24" s="407"/>
      <c r="U24" s="407"/>
      <c r="V24" s="408"/>
      <c r="W24" s="496"/>
      <c r="X24" s="433"/>
      <c r="Y24" s="434"/>
      <c r="Z24" s="409" t="s">
        <v>175</v>
      </c>
      <c r="AA24" s="410"/>
      <c r="AB24" s="410"/>
      <c r="AC24" s="410"/>
      <c r="AD24" s="410"/>
      <c r="AE24" s="410"/>
      <c r="AF24" s="410"/>
      <c r="AG24" s="411"/>
      <c r="AH24" s="406">
        <v>94</v>
      </c>
      <c r="AI24" s="407"/>
      <c r="AJ24" s="407"/>
      <c r="AK24" s="407"/>
      <c r="AL24" s="408"/>
      <c r="AM24" s="406">
        <v>287828</v>
      </c>
      <c r="AN24" s="407"/>
      <c r="AO24" s="407"/>
      <c r="AP24" s="407"/>
      <c r="AQ24" s="407"/>
      <c r="AR24" s="408"/>
      <c r="AS24" s="406">
        <v>3062</v>
      </c>
      <c r="AT24" s="407"/>
      <c r="AU24" s="407"/>
      <c r="AV24" s="407"/>
      <c r="AW24" s="407"/>
      <c r="AX24" s="466"/>
      <c r="AY24" s="426" t="s">
        <v>176</v>
      </c>
      <c r="AZ24" s="427"/>
      <c r="BA24" s="427"/>
      <c r="BB24" s="427"/>
      <c r="BC24" s="427"/>
      <c r="BD24" s="427"/>
      <c r="BE24" s="427"/>
      <c r="BF24" s="427"/>
      <c r="BG24" s="427"/>
      <c r="BH24" s="427"/>
      <c r="BI24" s="427"/>
      <c r="BJ24" s="427"/>
      <c r="BK24" s="427"/>
      <c r="BL24" s="427"/>
      <c r="BM24" s="428"/>
      <c r="BN24" s="453">
        <v>3452814</v>
      </c>
      <c r="BO24" s="454"/>
      <c r="BP24" s="454"/>
      <c r="BQ24" s="454"/>
      <c r="BR24" s="454"/>
      <c r="BS24" s="454"/>
      <c r="BT24" s="454"/>
      <c r="BU24" s="455"/>
      <c r="BV24" s="453">
        <v>3310703</v>
      </c>
      <c r="BW24" s="454"/>
      <c r="BX24" s="454"/>
      <c r="BY24" s="454"/>
      <c r="BZ24" s="454"/>
      <c r="CA24" s="454"/>
      <c r="CB24" s="454"/>
      <c r="CC24" s="455"/>
      <c r="CD24" s="191"/>
      <c r="CE24" s="485"/>
      <c r="CF24" s="485"/>
      <c r="CG24" s="485"/>
      <c r="CH24" s="485"/>
      <c r="CI24" s="485"/>
      <c r="CJ24" s="485"/>
      <c r="CK24" s="485"/>
      <c r="CL24" s="485"/>
      <c r="CM24" s="485"/>
      <c r="CN24" s="485"/>
      <c r="CO24" s="485"/>
      <c r="CP24" s="485"/>
      <c r="CQ24" s="485"/>
      <c r="CR24" s="485"/>
      <c r="CS24" s="486"/>
      <c r="CT24" s="450"/>
      <c r="CU24" s="451"/>
      <c r="CV24" s="451"/>
      <c r="CW24" s="451"/>
      <c r="CX24" s="451"/>
      <c r="CY24" s="451"/>
      <c r="CZ24" s="451"/>
      <c r="DA24" s="452"/>
      <c r="DB24" s="450"/>
      <c r="DC24" s="451"/>
      <c r="DD24" s="451"/>
      <c r="DE24" s="451"/>
      <c r="DF24" s="451"/>
      <c r="DG24" s="451"/>
      <c r="DH24" s="451"/>
      <c r="DI24" s="452"/>
    </row>
    <row r="25" spans="1:113" ht="18.75" customHeight="1" x14ac:dyDescent="0.2">
      <c r="A25" s="178"/>
      <c r="B25" s="432"/>
      <c r="C25" s="433"/>
      <c r="D25" s="434"/>
      <c r="E25" s="409" t="s">
        <v>177</v>
      </c>
      <c r="F25" s="410"/>
      <c r="G25" s="410"/>
      <c r="H25" s="410"/>
      <c r="I25" s="410"/>
      <c r="J25" s="410"/>
      <c r="K25" s="411"/>
      <c r="L25" s="406">
        <v>1</v>
      </c>
      <c r="M25" s="407"/>
      <c r="N25" s="407"/>
      <c r="O25" s="407"/>
      <c r="P25" s="408"/>
      <c r="Q25" s="406">
        <v>6320</v>
      </c>
      <c r="R25" s="407"/>
      <c r="S25" s="407"/>
      <c r="T25" s="407"/>
      <c r="U25" s="407"/>
      <c r="V25" s="408"/>
      <c r="W25" s="496"/>
      <c r="X25" s="433"/>
      <c r="Y25" s="434"/>
      <c r="Z25" s="409" t="s">
        <v>178</v>
      </c>
      <c r="AA25" s="410"/>
      <c r="AB25" s="410"/>
      <c r="AC25" s="410"/>
      <c r="AD25" s="410"/>
      <c r="AE25" s="410"/>
      <c r="AF25" s="410"/>
      <c r="AG25" s="411"/>
      <c r="AH25" s="406" t="s">
        <v>139</v>
      </c>
      <c r="AI25" s="407"/>
      <c r="AJ25" s="407"/>
      <c r="AK25" s="407"/>
      <c r="AL25" s="408"/>
      <c r="AM25" s="406" t="s">
        <v>139</v>
      </c>
      <c r="AN25" s="407"/>
      <c r="AO25" s="407"/>
      <c r="AP25" s="407"/>
      <c r="AQ25" s="407"/>
      <c r="AR25" s="408"/>
      <c r="AS25" s="406" t="s">
        <v>139</v>
      </c>
      <c r="AT25" s="407"/>
      <c r="AU25" s="407"/>
      <c r="AV25" s="407"/>
      <c r="AW25" s="407"/>
      <c r="AX25" s="466"/>
      <c r="AY25" s="479" t="s">
        <v>179</v>
      </c>
      <c r="AZ25" s="480"/>
      <c r="BA25" s="480"/>
      <c r="BB25" s="480"/>
      <c r="BC25" s="480"/>
      <c r="BD25" s="480"/>
      <c r="BE25" s="480"/>
      <c r="BF25" s="480"/>
      <c r="BG25" s="480"/>
      <c r="BH25" s="480"/>
      <c r="BI25" s="480"/>
      <c r="BJ25" s="480"/>
      <c r="BK25" s="480"/>
      <c r="BL25" s="480"/>
      <c r="BM25" s="481"/>
      <c r="BN25" s="482">
        <v>716719</v>
      </c>
      <c r="BO25" s="483"/>
      <c r="BP25" s="483"/>
      <c r="BQ25" s="483"/>
      <c r="BR25" s="483"/>
      <c r="BS25" s="483"/>
      <c r="BT25" s="483"/>
      <c r="BU25" s="484"/>
      <c r="BV25" s="482">
        <v>352709</v>
      </c>
      <c r="BW25" s="483"/>
      <c r="BX25" s="483"/>
      <c r="BY25" s="483"/>
      <c r="BZ25" s="483"/>
      <c r="CA25" s="483"/>
      <c r="CB25" s="483"/>
      <c r="CC25" s="484"/>
      <c r="CD25" s="191"/>
      <c r="CE25" s="485"/>
      <c r="CF25" s="485"/>
      <c r="CG25" s="485"/>
      <c r="CH25" s="485"/>
      <c r="CI25" s="485"/>
      <c r="CJ25" s="485"/>
      <c r="CK25" s="485"/>
      <c r="CL25" s="485"/>
      <c r="CM25" s="485"/>
      <c r="CN25" s="485"/>
      <c r="CO25" s="485"/>
      <c r="CP25" s="485"/>
      <c r="CQ25" s="485"/>
      <c r="CR25" s="485"/>
      <c r="CS25" s="486"/>
      <c r="CT25" s="450"/>
      <c r="CU25" s="451"/>
      <c r="CV25" s="451"/>
      <c r="CW25" s="451"/>
      <c r="CX25" s="451"/>
      <c r="CY25" s="451"/>
      <c r="CZ25" s="451"/>
      <c r="DA25" s="452"/>
      <c r="DB25" s="450"/>
      <c r="DC25" s="451"/>
      <c r="DD25" s="451"/>
      <c r="DE25" s="451"/>
      <c r="DF25" s="451"/>
      <c r="DG25" s="451"/>
      <c r="DH25" s="451"/>
      <c r="DI25" s="452"/>
    </row>
    <row r="26" spans="1:113" ht="18.75" customHeight="1" x14ac:dyDescent="0.2">
      <c r="A26" s="178"/>
      <c r="B26" s="432"/>
      <c r="C26" s="433"/>
      <c r="D26" s="434"/>
      <c r="E26" s="409" t="s">
        <v>180</v>
      </c>
      <c r="F26" s="410"/>
      <c r="G26" s="410"/>
      <c r="H26" s="410"/>
      <c r="I26" s="410"/>
      <c r="J26" s="410"/>
      <c r="K26" s="411"/>
      <c r="L26" s="406">
        <v>1</v>
      </c>
      <c r="M26" s="407"/>
      <c r="N26" s="407"/>
      <c r="O26" s="407"/>
      <c r="P26" s="408"/>
      <c r="Q26" s="406">
        <v>5960</v>
      </c>
      <c r="R26" s="407"/>
      <c r="S26" s="407"/>
      <c r="T26" s="407"/>
      <c r="U26" s="407"/>
      <c r="V26" s="408"/>
      <c r="W26" s="496"/>
      <c r="X26" s="433"/>
      <c r="Y26" s="434"/>
      <c r="Z26" s="409" t="s">
        <v>181</v>
      </c>
      <c r="AA26" s="464"/>
      <c r="AB26" s="464"/>
      <c r="AC26" s="464"/>
      <c r="AD26" s="464"/>
      <c r="AE26" s="464"/>
      <c r="AF26" s="464"/>
      <c r="AG26" s="465"/>
      <c r="AH26" s="406">
        <v>2</v>
      </c>
      <c r="AI26" s="407"/>
      <c r="AJ26" s="407"/>
      <c r="AK26" s="407"/>
      <c r="AL26" s="408"/>
      <c r="AM26" s="406" t="s">
        <v>182</v>
      </c>
      <c r="AN26" s="407"/>
      <c r="AO26" s="407"/>
      <c r="AP26" s="407"/>
      <c r="AQ26" s="407"/>
      <c r="AR26" s="408"/>
      <c r="AS26" s="406" t="s">
        <v>183</v>
      </c>
      <c r="AT26" s="407"/>
      <c r="AU26" s="407"/>
      <c r="AV26" s="407"/>
      <c r="AW26" s="407"/>
      <c r="AX26" s="466"/>
      <c r="AY26" s="493" t="s">
        <v>184</v>
      </c>
      <c r="AZ26" s="413"/>
      <c r="BA26" s="413"/>
      <c r="BB26" s="413"/>
      <c r="BC26" s="413"/>
      <c r="BD26" s="413"/>
      <c r="BE26" s="413"/>
      <c r="BF26" s="413"/>
      <c r="BG26" s="413"/>
      <c r="BH26" s="413"/>
      <c r="BI26" s="413"/>
      <c r="BJ26" s="413"/>
      <c r="BK26" s="413"/>
      <c r="BL26" s="413"/>
      <c r="BM26" s="494"/>
      <c r="BN26" s="453" t="s">
        <v>148</v>
      </c>
      <c r="BO26" s="454"/>
      <c r="BP26" s="454"/>
      <c r="BQ26" s="454"/>
      <c r="BR26" s="454"/>
      <c r="BS26" s="454"/>
      <c r="BT26" s="454"/>
      <c r="BU26" s="455"/>
      <c r="BV26" s="453" t="s">
        <v>139</v>
      </c>
      <c r="BW26" s="454"/>
      <c r="BX26" s="454"/>
      <c r="BY26" s="454"/>
      <c r="BZ26" s="454"/>
      <c r="CA26" s="454"/>
      <c r="CB26" s="454"/>
      <c r="CC26" s="455"/>
      <c r="CD26" s="191"/>
      <c r="CE26" s="485"/>
      <c r="CF26" s="485"/>
      <c r="CG26" s="485"/>
      <c r="CH26" s="485"/>
      <c r="CI26" s="485"/>
      <c r="CJ26" s="485"/>
      <c r="CK26" s="485"/>
      <c r="CL26" s="485"/>
      <c r="CM26" s="485"/>
      <c r="CN26" s="485"/>
      <c r="CO26" s="485"/>
      <c r="CP26" s="485"/>
      <c r="CQ26" s="485"/>
      <c r="CR26" s="485"/>
      <c r="CS26" s="486"/>
      <c r="CT26" s="450"/>
      <c r="CU26" s="451"/>
      <c r="CV26" s="451"/>
      <c r="CW26" s="451"/>
      <c r="CX26" s="451"/>
      <c r="CY26" s="451"/>
      <c r="CZ26" s="451"/>
      <c r="DA26" s="452"/>
      <c r="DB26" s="450"/>
      <c r="DC26" s="451"/>
      <c r="DD26" s="451"/>
      <c r="DE26" s="451"/>
      <c r="DF26" s="451"/>
      <c r="DG26" s="451"/>
      <c r="DH26" s="451"/>
      <c r="DI26" s="452"/>
    </row>
    <row r="27" spans="1:113" ht="18.75" customHeight="1" thickBot="1" x14ac:dyDescent="0.25">
      <c r="A27" s="178"/>
      <c r="B27" s="432"/>
      <c r="C27" s="433"/>
      <c r="D27" s="434"/>
      <c r="E27" s="409" t="s">
        <v>185</v>
      </c>
      <c r="F27" s="410"/>
      <c r="G27" s="410"/>
      <c r="H27" s="410"/>
      <c r="I27" s="410"/>
      <c r="J27" s="410"/>
      <c r="K27" s="411"/>
      <c r="L27" s="406">
        <v>1</v>
      </c>
      <c r="M27" s="407"/>
      <c r="N27" s="407"/>
      <c r="O27" s="407"/>
      <c r="P27" s="408"/>
      <c r="Q27" s="406">
        <v>3070</v>
      </c>
      <c r="R27" s="407"/>
      <c r="S27" s="407"/>
      <c r="T27" s="407"/>
      <c r="U27" s="407"/>
      <c r="V27" s="408"/>
      <c r="W27" s="496"/>
      <c r="X27" s="433"/>
      <c r="Y27" s="434"/>
      <c r="Z27" s="409" t="s">
        <v>186</v>
      </c>
      <c r="AA27" s="410"/>
      <c r="AB27" s="410"/>
      <c r="AC27" s="410"/>
      <c r="AD27" s="410"/>
      <c r="AE27" s="410"/>
      <c r="AF27" s="410"/>
      <c r="AG27" s="411"/>
      <c r="AH27" s="406">
        <v>2</v>
      </c>
      <c r="AI27" s="407"/>
      <c r="AJ27" s="407"/>
      <c r="AK27" s="407"/>
      <c r="AL27" s="408"/>
      <c r="AM27" s="406" t="s">
        <v>182</v>
      </c>
      <c r="AN27" s="407"/>
      <c r="AO27" s="407"/>
      <c r="AP27" s="407"/>
      <c r="AQ27" s="407"/>
      <c r="AR27" s="408"/>
      <c r="AS27" s="406" t="s">
        <v>183</v>
      </c>
      <c r="AT27" s="407"/>
      <c r="AU27" s="407"/>
      <c r="AV27" s="407"/>
      <c r="AW27" s="407"/>
      <c r="AX27" s="466"/>
      <c r="AY27" s="490" t="s">
        <v>187</v>
      </c>
      <c r="AZ27" s="491"/>
      <c r="BA27" s="491"/>
      <c r="BB27" s="491"/>
      <c r="BC27" s="491"/>
      <c r="BD27" s="491"/>
      <c r="BE27" s="491"/>
      <c r="BF27" s="491"/>
      <c r="BG27" s="491"/>
      <c r="BH27" s="491"/>
      <c r="BI27" s="491"/>
      <c r="BJ27" s="491"/>
      <c r="BK27" s="491"/>
      <c r="BL27" s="491"/>
      <c r="BM27" s="492"/>
      <c r="BN27" s="487">
        <v>25118</v>
      </c>
      <c r="BO27" s="488"/>
      <c r="BP27" s="488"/>
      <c r="BQ27" s="488"/>
      <c r="BR27" s="488"/>
      <c r="BS27" s="488"/>
      <c r="BT27" s="488"/>
      <c r="BU27" s="489"/>
      <c r="BV27" s="487">
        <v>25118</v>
      </c>
      <c r="BW27" s="488"/>
      <c r="BX27" s="488"/>
      <c r="BY27" s="488"/>
      <c r="BZ27" s="488"/>
      <c r="CA27" s="488"/>
      <c r="CB27" s="488"/>
      <c r="CC27" s="489"/>
      <c r="CD27" s="193"/>
      <c r="CE27" s="485"/>
      <c r="CF27" s="485"/>
      <c r="CG27" s="485"/>
      <c r="CH27" s="485"/>
      <c r="CI27" s="485"/>
      <c r="CJ27" s="485"/>
      <c r="CK27" s="485"/>
      <c r="CL27" s="485"/>
      <c r="CM27" s="485"/>
      <c r="CN27" s="485"/>
      <c r="CO27" s="485"/>
      <c r="CP27" s="485"/>
      <c r="CQ27" s="485"/>
      <c r="CR27" s="485"/>
      <c r="CS27" s="486"/>
      <c r="CT27" s="450"/>
      <c r="CU27" s="451"/>
      <c r="CV27" s="451"/>
      <c r="CW27" s="451"/>
      <c r="CX27" s="451"/>
      <c r="CY27" s="451"/>
      <c r="CZ27" s="451"/>
      <c r="DA27" s="452"/>
      <c r="DB27" s="450"/>
      <c r="DC27" s="451"/>
      <c r="DD27" s="451"/>
      <c r="DE27" s="451"/>
      <c r="DF27" s="451"/>
      <c r="DG27" s="451"/>
      <c r="DH27" s="451"/>
      <c r="DI27" s="452"/>
    </row>
    <row r="28" spans="1:113" ht="18.75" customHeight="1" x14ac:dyDescent="0.2">
      <c r="A28" s="178"/>
      <c r="B28" s="432"/>
      <c r="C28" s="433"/>
      <c r="D28" s="434"/>
      <c r="E28" s="409" t="s">
        <v>188</v>
      </c>
      <c r="F28" s="410"/>
      <c r="G28" s="410"/>
      <c r="H28" s="410"/>
      <c r="I28" s="410"/>
      <c r="J28" s="410"/>
      <c r="K28" s="411"/>
      <c r="L28" s="406">
        <v>1</v>
      </c>
      <c r="M28" s="407"/>
      <c r="N28" s="407"/>
      <c r="O28" s="407"/>
      <c r="P28" s="408"/>
      <c r="Q28" s="406">
        <v>2450</v>
      </c>
      <c r="R28" s="407"/>
      <c r="S28" s="407"/>
      <c r="T28" s="407"/>
      <c r="U28" s="407"/>
      <c r="V28" s="408"/>
      <c r="W28" s="496"/>
      <c r="X28" s="433"/>
      <c r="Y28" s="434"/>
      <c r="Z28" s="409" t="s">
        <v>189</v>
      </c>
      <c r="AA28" s="410"/>
      <c r="AB28" s="410"/>
      <c r="AC28" s="410"/>
      <c r="AD28" s="410"/>
      <c r="AE28" s="410"/>
      <c r="AF28" s="410"/>
      <c r="AG28" s="411"/>
      <c r="AH28" s="406" t="s">
        <v>139</v>
      </c>
      <c r="AI28" s="407"/>
      <c r="AJ28" s="407"/>
      <c r="AK28" s="407"/>
      <c r="AL28" s="408"/>
      <c r="AM28" s="406" t="s">
        <v>139</v>
      </c>
      <c r="AN28" s="407"/>
      <c r="AO28" s="407"/>
      <c r="AP28" s="407"/>
      <c r="AQ28" s="407"/>
      <c r="AR28" s="408"/>
      <c r="AS28" s="406" t="s">
        <v>139</v>
      </c>
      <c r="AT28" s="407"/>
      <c r="AU28" s="407"/>
      <c r="AV28" s="407"/>
      <c r="AW28" s="407"/>
      <c r="AX28" s="466"/>
      <c r="AY28" s="470" t="s">
        <v>190</v>
      </c>
      <c r="AZ28" s="471"/>
      <c r="BA28" s="471"/>
      <c r="BB28" s="472"/>
      <c r="BC28" s="479" t="s">
        <v>47</v>
      </c>
      <c r="BD28" s="480"/>
      <c r="BE28" s="480"/>
      <c r="BF28" s="480"/>
      <c r="BG28" s="480"/>
      <c r="BH28" s="480"/>
      <c r="BI28" s="480"/>
      <c r="BJ28" s="480"/>
      <c r="BK28" s="480"/>
      <c r="BL28" s="480"/>
      <c r="BM28" s="481"/>
      <c r="BN28" s="482">
        <v>1263624</v>
      </c>
      <c r="BO28" s="483"/>
      <c r="BP28" s="483"/>
      <c r="BQ28" s="483"/>
      <c r="BR28" s="483"/>
      <c r="BS28" s="483"/>
      <c r="BT28" s="483"/>
      <c r="BU28" s="484"/>
      <c r="BV28" s="482">
        <v>955775</v>
      </c>
      <c r="BW28" s="483"/>
      <c r="BX28" s="483"/>
      <c r="BY28" s="483"/>
      <c r="BZ28" s="483"/>
      <c r="CA28" s="483"/>
      <c r="CB28" s="483"/>
      <c r="CC28" s="484"/>
      <c r="CD28" s="191"/>
      <c r="CE28" s="485"/>
      <c r="CF28" s="485"/>
      <c r="CG28" s="485"/>
      <c r="CH28" s="485"/>
      <c r="CI28" s="485"/>
      <c r="CJ28" s="485"/>
      <c r="CK28" s="485"/>
      <c r="CL28" s="485"/>
      <c r="CM28" s="485"/>
      <c r="CN28" s="485"/>
      <c r="CO28" s="485"/>
      <c r="CP28" s="485"/>
      <c r="CQ28" s="485"/>
      <c r="CR28" s="485"/>
      <c r="CS28" s="486"/>
      <c r="CT28" s="450"/>
      <c r="CU28" s="451"/>
      <c r="CV28" s="451"/>
      <c r="CW28" s="451"/>
      <c r="CX28" s="451"/>
      <c r="CY28" s="451"/>
      <c r="CZ28" s="451"/>
      <c r="DA28" s="452"/>
      <c r="DB28" s="450"/>
      <c r="DC28" s="451"/>
      <c r="DD28" s="451"/>
      <c r="DE28" s="451"/>
      <c r="DF28" s="451"/>
      <c r="DG28" s="451"/>
      <c r="DH28" s="451"/>
      <c r="DI28" s="452"/>
    </row>
    <row r="29" spans="1:113" ht="18.75" customHeight="1" x14ac:dyDescent="0.2">
      <c r="A29" s="178"/>
      <c r="B29" s="432"/>
      <c r="C29" s="433"/>
      <c r="D29" s="434"/>
      <c r="E29" s="409" t="s">
        <v>191</v>
      </c>
      <c r="F29" s="410"/>
      <c r="G29" s="410"/>
      <c r="H29" s="410"/>
      <c r="I29" s="410"/>
      <c r="J29" s="410"/>
      <c r="K29" s="411"/>
      <c r="L29" s="406">
        <v>10</v>
      </c>
      <c r="M29" s="407"/>
      <c r="N29" s="407"/>
      <c r="O29" s="407"/>
      <c r="P29" s="408"/>
      <c r="Q29" s="406">
        <v>2250</v>
      </c>
      <c r="R29" s="407"/>
      <c r="S29" s="407"/>
      <c r="T29" s="407"/>
      <c r="U29" s="407"/>
      <c r="V29" s="408"/>
      <c r="W29" s="497"/>
      <c r="X29" s="498"/>
      <c r="Y29" s="499"/>
      <c r="Z29" s="409" t="s">
        <v>192</v>
      </c>
      <c r="AA29" s="410"/>
      <c r="AB29" s="410"/>
      <c r="AC29" s="410"/>
      <c r="AD29" s="410"/>
      <c r="AE29" s="410"/>
      <c r="AF29" s="410"/>
      <c r="AG29" s="411"/>
      <c r="AH29" s="406">
        <v>96</v>
      </c>
      <c r="AI29" s="407"/>
      <c r="AJ29" s="407"/>
      <c r="AK29" s="407"/>
      <c r="AL29" s="408"/>
      <c r="AM29" s="406">
        <v>294538</v>
      </c>
      <c r="AN29" s="407"/>
      <c r="AO29" s="407"/>
      <c r="AP29" s="407"/>
      <c r="AQ29" s="407"/>
      <c r="AR29" s="408"/>
      <c r="AS29" s="406">
        <v>3068</v>
      </c>
      <c r="AT29" s="407"/>
      <c r="AU29" s="407"/>
      <c r="AV29" s="407"/>
      <c r="AW29" s="407"/>
      <c r="AX29" s="466"/>
      <c r="AY29" s="473"/>
      <c r="AZ29" s="474"/>
      <c r="BA29" s="474"/>
      <c r="BB29" s="475"/>
      <c r="BC29" s="467" t="s">
        <v>193</v>
      </c>
      <c r="BD29" s="468"/>
      <c r="BE29" s="468"/>
      <c r="BF29" s="468"/>
      <c r="BG29" s="468"/>
      <c r="BH29" s="468"/>
      <c r="BI29" s="468"/>
      <c r="BJ29" s="468"/>
      <c r="BK29" s="468"/>
      <c r="BL29" s="468"/>
      <c r="BM29" s="469"/>
      <c r="BN29" s="453">
        <v>323961</v>
      </c>
      <c r="BO29" s="454"/>
      <c r="BP29" s="454"/>
      <c r="BQ29" s="454"/>
      <c r="BR29" s="454"/>
      <c r="BS29" s="454"/>
      <c r="BT29" s="454"/>
      <c r="BU29" s="455"/>
      <c r="BV29" s="453">
        <v>323938</v>
      </c>
      <c r="BW29" s="454"/>
      <c r="BX29" s="454"/>
      <c r="BY29" s="454"/>
      <c r="BZ29" s="454"/>
      <c r="CA29" s="454"/>
      <c r="CB29" s="454"/>
      <c r="CC29" s="455"/>
      <c r="CD29" s="193"/>
      <c r="CE29" s="485"/>
      <c r="CF29" s="485"/>
      <c r="CG29" s="485"/>
      <c r="CH29" s="485"/>
      <c r="CI29" s="485"/>
      <c r="CJ29" s="485"/>
      <c r="CK29" s="485"/>
      <c r="CL29" s="485"/>
      <c r="CM29" s="485"/>
      <c r="CN29" s="485"/>
      <c r="CO29" s="485"/>
      <c r="CP29" s="485"/>
      <c r="CQ29" s="485"/>
      <c r="CR29" s="485"/>
      <c r="CS29" s="486"/>
      <c r="CT29" s="450"/>
      <c r="CU29" s="451"/>
      <c r="CV29" s="451"/>
      <c r="CW29" s="451"/>
      <c r="CX29" s="451"/>
      <c r="CY29" s="451"/>
      <c r="CZ29" s="451"/>
      <c r="DA29" s="452"/>
      <c r="DB29" s="450"/>
      <c r="DC29" s="451"/>
      <c r="DD29" s="451"/>
      <c r="DE29" s="451"/>
      <c r="DF29" s="451"/>
      <c r="DG29" s="451"/>
      <c r="DH29" s="451"/>
      <c r="DI29" s="452"/>
    </row>
    <row r="30" spans="1:113" ht="18.75" customHeight="1" thickBot="1" x14ac:dyDescent="0.25">
      <c r="A30" s="178"/>
      <c r="B30" s="435"/>
      <c r="C30" s="436"/>
      <c r="D30" s="437"/>
      <c r="E30" s="414"/>
      <c r="F30" s="415"/>
      <c r="G30" s="415"/>
      <c r="H30" s="415"/>
      <c r="I30" s="415"/>
      <c r="J30" s="415"/>
      <c r="K30" s="416"/>
      <c r="L30" s="417"/>
      <c r="M30" s="418"/>
      <c r="N30" s="418"/>
      <c r="O30" s="418"/>
      <c r="P30" s="419"/>
      <c r="Q30" s="417"/>
      <c r="R30" s="418"/>
      <c r="S30" s="418"/>
      <c r="T30" s="418"/>
      <c r="U30" s="418"/>
      <c r="V30" s="419"/>
      <c r="W30" s="420" t="s">
        <v>194</v>
      </c>
      <c r="X30" s="421"/>
      <c r="Y30" s="421"/>
      <c r="Z30" s="421"/>
      <c r="AA30" s="421"/>
      <c r="AB30" s="421"/>
      <c r="AC30" s="421"/>
      <c r="AD30" s="421"/>
      <c r="AE30" s="421"/>
      <c r="AF30" s="421"/>
      <c r="AG30" s="422"/>
      <c r="AH30" s="423">
        <v>97.2</v>
      </c>
      <c r="AI30" s="424"/>
      <c r="AJ30" s="424"/>
      <c r="AK30" s="424"/>
      <c r="AL30" s="424"/>
      <c r="AM30" s="424"/>
      <c r="AN30" s="424"/>
      <c r="AO30" s="424"/>
      <c r="AP30" s="424"/>
      <c r="AQ30" s="424"/>
      <c r="AR30" s="424"/>
      <c r="AS30" s="424"/>
      <c r="AT30" s="424"/>
      <c r="AU30" s="424"/>
      <c r="AV30" s="424"/>
      <c r="AW30" s="424"/>
      <c r="AX30" s="425"/>
      <c r="AY30" s="476"/>
      <c r="AZ30" s="477"/>
      <c r="BA30" s="477"/>
      <c r="BB30" s="478"/>
      <c r="BC30" s="426" t="s">
        <v>49</v>
      </c>
      <c r="BD30" s="427"/>
      <c r="BE30" s="427"/>
      <c r="BF30" s="427"/>
      <c r="BG30" s="427"/>
      <c r="BH30" s="427"/>
      <c r="BI30" s="427"/>
      <c r="BJ30" s="427"/>
      <c r="BK30" s="427"/>
      <c r="BL30" s="427"/>
      <c r="BM30" s="428"/>
      <c r="BN30" s="487">
        <v>2607364</v>
      </c>
      <c r="BO30" s="488"/>
      <c r="BP30" s="488"/>
      <c r="BQ30" s="488"/>
      <c r="BR30" s="488"/>
      <c r="BS30" s="488"/>
      <c r="BT30" s="488"/>
      <c r="BU30" s="489"/>
      <c r="BV30" s="487">
        <v>2456255</v>
      </c>
      <c r="BW30" s="488"/>
      <c r="BX30" s="488"/>
      <c r="BY30" s="488"/>
      <c r="BZ30" s="488"/>
      <c r="CA30" s="488"/>
      <c r="CB30" s="488"/>
      <c r="CC30" s="48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412" t="s">
        <v>195</v>
      </c>
      <c r="D32" s="412"/>
      <c r="E32" s="412"/>
      <c r="F32" s="412"/>
      <c r="G32" s="412"/>
      <c r="H32" s="412"/>
      <c r="I32" s="412"/>
      <c r="J32" s="412"/>
      <c r="K32" s="412"/>
      <c r="L32" s="412"/>
      <c r="M32" s="412"/>
      <c r="N32" s="412"/>
      <c r="O32" s="412"/>
      <c r="P32" s="412"/>
      <c r="Q32" s="412"/>
      <c r="R32" s="412"/>
      <c r="S32" s="412"/>
      <c r="U32" s="413" t="s">
        <v>196</v>
      </c>
      <c r="V32" s="413"/>
      <c r="W32" s="413"/>
      <c r="X32" s="413"/>
      <c r="Y32" s="413"/>
      <c r="Z32" s="413"/>
      <c r="AA32" s="413"/>
      <c r="AB32" s="413"/>
      <c r="AC32" s="413"/>
      <c r="AD32" s="413"/>
      <c r="AE32" s="413"/>
      <c r="AF32" s="413"/>
      <c r="AG32" s="413"/>
      <c r="AH32" s="413"/>
      <c r="AI32" s="413"/>
      <c r="AJ32" s="413"/>
      <c r="AK32" s="413"/>
      <c r="AM32" s="413" t="s">
        <v>197</v>
      </c>
      <c r="AN32" s="413"/>
      <c r="AO32" s="413"/>
      <c r="AP32" s="413"/>
      <c r="AQ32" s="413"/>
      <c r="AR32" s="413"/>
      <c r="AS32" s="413"/>
      <c r="AT32" s="413"/>
      <c r="AU32" s="413"/>
      <c r="AV32" s="413"/>
      <c r="AW32" s="413"/>
      <c r="AX32" s="413"/>
      <c r="AY32" s="413"/>
      <c r="AZ32" s="413"/>
      <c r="BA32" s="413"/>
      <c r="BB32" s="413"/>
      <c r="BC32" s="413"/>
      <c r="BE32" s="413" t="s">
        <v>198</v>
      </c>
      <c r="BF32" s="413"/>
      <c r="BG32" s="413"/>
      <c r="BH32" s="413"/>
      <c r="BI32" s="413"/>
      <c r="BJ32" s="413"/>
      <c r="BK32" s="413"/>
      <c r="BL32" s="413"/>
      <c r="BM32" s="413"/>
      <c r="BN32" s="413"/>
      <c r="BO32" s="413"/>
      <c r="BP32" s="413"/>
      <c r="BQ32" s="413"/>
      <c r="BR32" s="413"/>
      <c r="BS32" s="413"/>
      <c r="BT32" s="413"/>
      <c r="BU32" s="413"/>
      <c r="BW32" s="413" t="s">
        <v>199</v>
      </c>
      <c r="BX32" s="413"/>
      <c r="BY32" s="413"/>
      <c r="BZ32" s="413"/>
      <c r="CA32" s="413"/>
      <c r="CB32" s="413"/>
      <c r="CC32" s="413"/>
      <c r="CD32" s="413"/>
      <c r="CE32" s="413"/>
      <c r="CF32" s="413"/>
      <c r="CG32" s="413"/>
      <c r="CH32" s="413"/>
      <c r="CI32" s="413"/>
      <c r="CJ32" s="413"/>
      <c r="CK32" s="413"/>
      <c r="CL32" s="413"/>
      <c r="CM32" s="413"/>
      <c r="CO32" s="413" t="s">
        <v>200</v>
      </c>
      <c r="CP32" s="413"/>
      <c r="CQ32" s="413"/>
      <c r="CR32" s="413"/>
      <c r="CS32" s="413"/>
      <c r="CT32" s="413"/>
      <c r="CU32" s="413"/>
      <c r="CV32" s="413"/>
      <c r="CW32" s="413"/>
      <c r="CX32" s="413"/>
      <c r="CY32" s="413"/>
      <c r="CZ32" s="413"/>
      <c r="DA32" s="413"/>
      <c r="DB32" s="413"/>
      <c r="DC32" s="413"/>
      <c r="DD32" s="413"/>
      <c r="DE32" s="413"/>
      <c r="DI32" s="201"/>
    </row>
    <row r="33" spans="1:113" ht="13.5" customHeight="1" x14ac:dyDescent="0.2">
      <c r="A33" s="178"/>
      <c r="B33" s="202"/>
      <c r="C33" s="405" t="s">
        <v>201</v>
      </c>
      <c r="D33" s="405"/>
      <c r="E33" s="404" t="s">
        <v>202</v>
      </c>
      <c r="F33" s="404"/>
      <c r="G33" s="404"/>
      <c r="H33" s="404"/>
      <c r="I33" s="404"/>
      <c r="J33" s="404"/>
      <c r="K33" s="404"/>
      <c r="L33" s="404"/>
      <c r="M33" s="404"/>
      <c r="N33" s="404"/>
      <c r="O33" s="404"/>
      <c r="P33" s="404"/>
      <c r="Q33" s="404"/>
      <c r="R33" s="404"/>
      <c r="S33" s="404"/>
      <c r="T33" s="203"/>
      <c r="U33" s="405" t="s">
        <v>201</v>
      </c>
      <c r="V33" s="405"/>
      <c r="W33" s="404" t="s">
        <v>203</v>
      </c>
      <c r="X33" s="404"/>
      <c r="Y33" s="404"/>
      <c r="Z33" s="404"/>
      <c r="AA33" s="404"/>
      <c r="AB33" s="404"/>
      <c r="AC33" s="404"/>
      <c r="AD33" s="404"/>
      <c r="AE33" s="404"/>
      <c r="AF33" s="404"/>
      <c r="AG33" s="404"/>
      <c r="AH33" s="404"/>
      <c r="AI33" s="404"/>
      <c r="AJ33" s="404"/>
      <c r="AK33" s="404"/>
      <c r="AL33" s="203"/>
      <c r="AM33" s="405" t="s">
        <v>201</v>
      </c>
      <c r="AN33" s="405"/>
      <c r="AO33" s="404" t="s">
        <v>203</v>
      </c>
      <c r="AP33" s="404"/>
      <c r="AQ33" s="404"/>
      <c r="AR33" s="404"/>
      <c r="AS33" s="404"/>
      <c r="AT33" s="404"/>
      <c r="AU33" s="404"/>
      <c r="AV33" s="404"/>
      <c r="AW33" s="404"/>
      <c r="AX33" s="404"/>
      <c r="AY33" s="404"/>
      <c r="AZ33" s="404"/>
      <c r="BA33" s="404"/>
      <c r="BB33" s="404"/>
      <c r="BC33" s="404"/>
      <c r="BD33" s="204"/>
      <c r="BE33" s="404" t="s">
        <v>204</v>
      </c>
      <c r="BF33" s="404"/>
      <c r="BG33" s="404" t="s">
        <v>205</v>
      </c>
      <c r="BH33" s="404"/>
      <c r="BI33" s="404"/>
      <c r="BJ33" s="404"/>
      <c r="BK33" s="404"/>
      <c r="BL33" s="404"/>
      <c r="BM33" s="404"/>
      <c r="BN33" s="404"/>
      <c r="BO33" s="404"/>
      <c r="BP33" s="404"/>
      <c r="BQ33" s="404"/>
      <c r="BR33" s="404"/>
      <c r="BS33" s="404"/>
      <c r="BT33" s="404"/>
      <c r="BU33" s="404"/>
      <c r="BV33" s="204"/>
      <c r="BW33" s="405" t="s">
        <v>204</v>
      </c>
      <c r="BX33" s="405"/>
      <c r="BY33" s="404" t="s">
        <v>206</v>
      </c>
      <c r="BZ33" s="404"/>
      <c r="CA33" s="404"/>
      <c r="CB33" s="404"/>
      <c r="CC33" s="404"/>
      <c r="CD33" s="404"/>
      <c r="CE33" s="404"/>
      <c r="CF33" s="404"/>
      <c r="CG33" s="404"/>
      <c r="CH33" s="404"/>
      <c r="CI33" s="404"/>
      <c r="CJ33" s="404"/>
      <c r="CK33" s="404"/>
      <c r="CL33" s="404"/>
      <c r="CM33" s="404"/>
      <c r="CN33" s="203"/>
      <c r="CO33" s="405" t="s">
        <v>201</v>
      </c>
      <c r="CP33" s="405"/>
      <c r="CQ33" s="404" t="s">
        <v>207</v>
      </c>
      <c r="CR33" s="404"/>
      <c r="CS33" s="404"/>
      <c r="CT33" s="404"/>
      <c r="CU33" s="404"/>
      <c r="CV33" s="404"/>
      <c r="CW33" s="404"/>
      <c r="CX33" s="404"/>
      <c r="CY33" s="404"/>
      <c r="CZ33" s="404"/>
      <c r="DA33" s="404"/>
      <c r="DB33" s="404"/>
      <c r="DC33" s="404"/>
      <c r="DD33" s="404"/>
      <c r="DE33" s="404"/>
      <c r="DF33" s="203"/>
      <c r="DG33" s="403" t="s">
        <v>208</v>
      </c>
      <c r="DH33" s="403"/>
      <c r="DI33" s="205"/>
    </row>
    <row r="34" spans="1:113" ht="32.25" customHeight="1" x14ac:dyDescent="0.2">
      <c r="A34" s="178"/>
      <c r="B34" s="202"/>
      <c r="C34" s="401">
        <f>IF(E34="","",1)</f>
        <v>1</v>
      </c>
      <c r="D34" s="401"/>
      <c r="E34" s="402" t="str">
        <f>IF('各会計、関係団体の財政状況及び健全化判断比率'!B7="","",'各会計、関係団体の財政状況及び健全化判断比率'!B7)</f>
        <v>一般会計</v>
      </c>
      <c r="F34" s="402"/>
      <c r="G34" s="402"/>
      <c r="H34" s="402"/>
      <c r="I34" s="402"/>
      <c r="J34" s="402"/>
      <c r="K34" s="402"/>
      <c r="L34" s="402"/>
      <c r="M34" s="402"/>
      <c r="N34" s="402"/>
      <c r="O34" s="402"/>
      <c r="P34" s="402"/>
      <c r="Q34" s="402"/>
      <c r="R34" s="402"/>
      <c r="S34" s="402"/>
      <c r="T34" s="178"/>
      <c r="U34" s="401">
        <f>IF(W34="","",MAX(C34:D43)+1)</f>
        <v>3</v>
      </c>
      <c r="V34" s="401"/>
      <c r="W34" s="402" t="str">
        <f>IF('各会計、関係団体の財政状況及び健全化判断比率'!B28="","",'各会計、関係団体の財政状況及び健全化判断比率'!B28)</f>
        <v>国民健康保険特別会計</v>
      </c>
      <c r="X34" s="402"/>
      <c r="Y34" s="402"/>
      <c r="Z34" s="402"/>
      <c r="AA34" s="402"/>
      <c r="AB34" s="402"/>
      <c r="AC34" s="402"/>
      <c r="AD34" s="402"/>
      <c r="AE34" s="402"/>
      <c r="AF34" s="402"/>
      <c r="AG34" s="402"/>
      <c r="AH34" s="402"/>
      <c r="AI34" s="402"/>
      <c r="AJ34" s="402"/>
      <c r="AK34" s="402"/>
      <c r="AL34" s="178"/>
      <c r="AM34" s="401">
        <f>IF(AO34="","",MAX(C34:D43,U34:V43)+1)</f>
        <v>6</v>
      </c>
      <c r="AN34" s="401"/>
      <c r="AO34" s="402" t="str">
        <f>IF('各会計、関係団体の財政状況及び健全化判断比率'!B31="","",'各会計、関係団体の財政状況及び健全化判断比率'!B31)</f>
        <v>水道事業特別会計</v>
      </c>
      <c r="AP34" s="402"/>
      <c r="AQ34" s="402"/>
      <c r="AR34" s="402"/>
      <c r="AS34" s="402"/>
      <c r="AT34" s="402"/>
      <c r="AU34" s="402"/>
      <c r="AV34" s="402"/>
      <c r="AW34" s="402"/>
      <c r="AX34" s="402"/>
      <c r="AY34" s="402"/>
      <c r="AZ34" s="402"/>
      <c r="BA34" s="402"/>
      <c r="BB34" s="402"/>
      <c r="BC34" s="402"/>
      <c r="BD34" s="178"/>
      <c r="BE34" s="401">
        <f>IF(BG34="","",MAX(C34:D43,U34:V43,AM34:AN43)+1)</f>
        <v>7</v>
      </c>
      <c r="BF34" s="401"/>
      <c r="BG34" s="402" t="str">
        <f>IF('各会計、関係団体の財政状況及び健全化判断比率'!B32="","",'各会計、関係団体の財政状況及び健全化判断比率'!B32)</f>
        <v>浄化槽整備推進事業特別会計</v>
      </c>
      <c r="BH34" s="402"/>
      <c r="BI34" s="402"/>
      <c r="BJ34" s="402"/>
      <c r="BK34" s="402"/>
      <c r="BL34" s="402"/>
      <c r="BM34" s="402"/>
      <c r="BN34" s="402"/>
      <c r="BO34" s="402"/>
      <c r="BP34" s="402"/>
      <c r="BQ34" s="402"/>
      <c r="BR34" s="402"/>
      <c r="BS34" s="402"/>
      <c r="BT34" s="402"/>
      <c r="BU34" s="402"/>
      <c r="BV34" s="178"/>
      <c r="BW34" s="401">
        <f>IF(BY34="","",MAX(C34:D43,U34:V43,AM34:AN43,BE34:BF43)+1)</f>
        <v>8</v>
      </c>
      <c r="BX34" s="401"/>
      <c r="BY34" s="402" t="str">
        <f>IF('各会計、関係団体の財政状況及び健全化判断比率'!B68="","",'各会計、関係団体の財政状況及び健全化判断比率'!B68)</f>
        <v>公立小野町地方綜合病院企業団（病院企業会計）</v>
      </c>
      <c r="BZ34" s="402"/>
      <c r="CA34" s="402"/>
      <c r="CB34" s="402"/>
      <c r="CC34" s="402"/>
      <c r="CD34" s="402"/>
      <c r="CE34" s="402"/>
      <c r="CF34" s="402"/>
      <c r="CG34" s="402"/>
      <c r="CH34" s="402"/>
      <c r="CI34" s="402"/>
      <c r="CJ34" s="402"/>
      <c r="CK34" s="402"/>
      <c r="CL34" s="402"/>
      <c r="CM34" s="402"/>
      <c r="CN34" s="178"/>
      <c r="CO34" s="401">
        <f>IF(CQ34="","",MAX(C34:D43,U34:V43,AM34:AN43,BE34:BF43,BW34:BX43)+1)</f>
        <v>18</v>
      </c>
      <c r="CP34" s="401"/>
      <c r="CQ34" s="402" t="str">
        <f>IF('各会計、関係団体の財政状況及び健全化判断比率'!BS7="","",'各会計、関係団体の財政状況及び健全化判断比率'!BS7)</f>
        <v>（株）まちづくり小野</v>
      </c>
      <c r="CR34" s="402"/>
      <c r="CS34" s="402"/>
      <c r="CT34" s="402"/>
      <c r="CU34" s="402"/>
      <c r="CV34" s="402"/>
      <c r="CW34" s="402"/>
      <c r="CX34" s="402"/>
      <c r="CY34" s="402"/>
      <c r="CZ34" s="402"/>
      <c r="DA34" s="402"/>
      <c r="DB34" s="402"/>
      <c r="DC34" s="402"/>
      <c r="DD34" s="402"/>
      <c r="DE34" s="402"/>
      <c r="DG34" s="399" t="str">
        <f>IF('各会計、関係団体の財政状況及び健全化判断比率'!BR7="","",'各会計、関係団体の財政状況及び健全化判断比率'!BR7)</f>
        <v/>
      </c>
      <c r="DH34" s="399"/>
      <c r="DI34" s="205"/>
    </row>
    <row r="35" spans="1:113" ht="32.25" customHeight="1" x14ac:dyDescent="0.2">
      <c r="A35" s="178"/>
      <c r="B35" s="202"/>
      <c r="C35" s="401">
        <f>IF(E35="","",C34+1)</f>
        <v>2</v>
      </c>
      <c r="D35" s="401"/>
      <c r="E35" s="402" t="str">
        <f>IF('各会計、関係団体の財政状況及び健全化判断比率'!B8="","",'各会計、関係団体の財政状況及び健全化判断比率'!B8)</f>
        <v>文化・体育振興基金特別会計</v>
      </c>
      <c r="F35" s="402"/>
      <c r="G35" s="402"/>
      <c r="H35" s="402"/>
      <c r="I35" s="402"/>
      <c r="J35" s="402"/>
      <c r="K35" s="402"/>
      <c r="L35" s="402"/>
      <c r="M35" s="402"/>
      <c r="N35" s="402"/>
      <c r="O35" s="402"/>
      <c r="P35" s="402"/>
      <c r="Q35" s="402"/>
      <c r="R35" s="402"/>
      <c r="S35" s="402"/>
      <c r="T35" s="178"/>
      <c r="U35" s="401">
        <f>IF(W35="","",U34+1)</f>
        <v>4</v>
      </c>
      <c r="V35" s="401"/>
      <c r="W35" s="402" t="str">
        <f>IF('各会計、関係団体の財政状況及び健全化判断比率'!B29="","",'各会計、関係団体の財政状況及び健全化判断比率'!B29)</f>
        <v>後期高齢者医療特別会計</v>
      </c>
      <c r="X35" s="402"/>
      <c r="Y35" s="402"/>
      <c r="Z35" s="402"/>
      <c r="AA35" s="402"/>
      <c r="AB35" s="402"/>
      <c r="AC35" s="402"/>
      <c r="AD35" s="402"/>
      <c r="AE35" s="402"/>
      <c r="AF35" s="402"/>
      <c r="AG35" s="402"/>
      <c r="AH35" s="402"/>
      <c r="AI35" s="402"/>
      <c r="AJ35" s="402"/>
      <c r="AK35" s="402"/>
      <c r="AL35" s="178"/>
      <c r="AM35" s="401" t="str">
        <f t="shared" ref="AM35:AM43" si="0">IF(AO35="","",AM34+1)</f>
        <v/>
      </c>
      <c r="AN35" s="401"/>
      <c r="AO35" s="402"/>
      <c r="AP35" s="402"/>
      <c r="AQ35" s="402"/>
      <c r="AR35" s="402"/>
      <c r="AS35" s="402"/>
      <c r="AT35" s="402"/>
      <c r="AU35" s="402"/>
      <c r="AV35" s="402"/>
      <c r="AW35" s="402"/>
      <c r="AX35" s="402"/>
      <c r="AY35" s="402"/>
      <c r="AZ35" s="402"/>
      <c r="BA35" s="402"/>
      <c r="BB35" s="402"/>
      <c r="BC35" s="402"/>
      <c r="BD35" s="178"/>
      <c r="BE35" s="401" t="str">
        <f t="shared" ref="BE35:BE43" si="1">IF(BG35="","",BE34+1)</f>
        <v/>
      </c>
      <c r="BF35" s="401"/>
      <c r="BG35" s="402"/>
      <c r="BH35" s="402"/>
      <c r="BI35" s="402"/>
      <c r="BJ35" s="402"/>
      <c r="BK35" s="402"/>
      <c r="BL35" s="402"/>
      <c r="BM35" s="402"/>
      <c r="BN35" s="402"/>
      <c r="BO35" s="402"/>
      <c r="BP35" s="402"/>
      <c r="BQ35" s="402"/>
      <c r="BR35" s="402"/>
      <c r="BS35" s="402"/>
      <c r="BT35" s="402"/>
      <c r="BU35" s="402"/>
      <c r="BV35" s="178"/>
      <c r="BW35" s="401">
        <f t="shared" ref="BW35:BW43" si="2">IF(BY35="","",BW34+1)</f>
        <v>9</v>
      </c>
      <c r="BX35" s="401"/>
      <c r="BY35" s="402" t="str">
        <f>IF('各会計、関係団体の財政状況及び健全化判断比率'!B69="","",'各会計、関係団体の財政状況及び健全化判断比率'!B69)</f>
        <v>田村広域行政組合（一般会計）</v>
      </c>
      <c r="BZ35" s="402"/>
      <c r="CA35" s="402"/>
      <c r="CB35" s="402"/>
      <c r="CC35" s="402"/>
      <c r="CD35" s="402"/>
      <c r="CE35" s="402"/>
      <c r="CF35" s="402"/>
      <c r="CG35" s="402"/>
      <c r="CH35" s="402"/>
      <c r="CI35" s="402"/>
      <c r="CJ35" s="402"/>
      <c r="CK35" s="402"/>
      <c r="CL35" s="402"/>
      <c r="CM35" s="402"/>
      <c r="CN35" s="178"/>
      <c r="CO35" s="401" t="str">
        <f t="shared" ref="CO35:CO43" si="3">IF(CQ35="","",CO34+1)</f>
        <v/>
      </c>
      <c r="CP35" s="401"/>
      <c r="CQ35" s="402" t="str">
        <f>IF('各会計、関係団体の財政状況及び健全化判断比率'!BS8="","",'各会計、関係団体の財政状況及び健全化判断比率'!BS8)</f>
        <v/>
      </c>
      <c r="CR35" s="402"/>
      <c r="CS35" s="402"/>
      <c r="CT35" s="402"/>
      <c r="CU35" s="402"/>
      <c r="CV35" s="402"/>
      <c r="CW35" s="402"/>
      <c r="CX35" s="402"/>
      <c r="CY35" s="402"/>
      <c r="CZ35" s="402"/>
      <c r="DA35" s="402"/>
      <c r="DB35" s="402"/>
      <c r="DC35" s="402"/>
      <c r="DD35" s="402"/>
      <c r="DE35" s="402"/>
      <c r="DG35" s="399" t="str">
        <f>IF('各会計、関係団体の財政状況及び健全化判断比率'!BR8="","",'各会計、関係団体の財政状況及び健全化判断比率'!BR8)</f>
        <v/>
      </c>
      <c r="DH35" s="399"/>
      <c r="DI35" s="205"/>
    </row>
    <row r="36" spans="1:113" ht="32.25" customHeight="1" x14ac:dyDescent="0.2">
      <c r="A36" s="178"/>
      <c r="B36" s="202"/>
      <c r="C36" s="401" t="str">
        <f>IF(E36="","",C35+1)</f>
        <v/>
      </c>
      <c r="D36" s="401"/>
      <c r="E36" s="402" t="str">
        <f>IF('各会計、関係団体の財政状況及び健全化判断比率'!B9="","",'各会計、関係団体の財政状況及び健全化判断比率'!B9)</f>
        <v/>
      </c>
      <c r="F36" s="402"/>
      <c r="G36" s="402"/>
      <c r="H36" s="402"/>
      <c r="I36" s="402"/>
      <c r="J36" s="402"/>
      <c r="K36" s="402"/>
      <c r="L36" s="402"/>
      <c r="M36" s="402"/>
      <c r="N36" s="402"/>
      <c r="O36" s="402"/>
      <c r="P36" s="402"/>
      <c r="Q36" s="402"/>
      <c r="R36" s="402"/>
      <c r="S36" s="402"/>
      <c r="T36" s="178"/>
      <c r="U36" s="401">
        <f t="shared" ref="U36:U43" si="4">IF(W36="","",U35+1)</f>
        <v>5</v>
      </c>
      <c r="V36" s="401"/>
      <c r="W36" s="402" t="str">
        <f>IF('各会計、関係団体の財政状況及び健全化判断比率'!B30="","",'各会計、関係団体の財政状況及び健全化判断比率'!B30)</f>
        <v>介護保険特別会計</v>
      </c>
      <c r="X36" s="402"/>
      <c r="Y36" s="402"/>
      <c r="Z36" s="402"/>
      <c r="AA36" s="402"/>
      <c r="AB36" s="402"/>
      <c r="AC36" s="402"/>
      <c r="AD36" s="402"/>
      <c r="AE36" s="402"/>
      <c r="AF36" s="402"/>
      <c r="AG36" s="402"/>
      <c r="AH36" s="402"/>
      <c r="AI36" s="402"/>
      <c r="AJ36" s="402"/>
      <c r="AK36" s="402"/>
      <c r="AL36" s="178"/>
      <c r="AM36" s="401" t="str">
        <f t="shared" si="0"/>
        <v/>
      </c>
      <c r="AN36" s="401"/>
      <c r="AO36" s="402"/>
      <c r="AP36" s="402"/>
      <c r="AQ36" s="402"/>
      <c r="AR36" s="402"/>
      <c r="AS36" s="402"/>
      <c r="AT36" s="402"/>
      <c r="AU36" s="402"/>
      <c r="AV36" s="402"/>
      <c r="AW36" s="402"/>
      <c r="AX36" s="402"/>
      <c r="AY36" s="402"/>
      <c r="AZ36" s="402"/>
      <c r="BA36" s="402"/>
      <c r="BB36" s="402"/>
      <c r="BC36" s="402"/>
      <c r="BD36" s="178"/>
      <c r="BE36" s="401" t="str">
        <f t="shared" si="1"/>
        <v/>
      </c>
      <c r="BF36" s="401"/>
      <c r="BG36" s="402"/>
      <c r="BH36" s="402"/>
      <c r="BI36" s="402"/>
      <c r="BJ36" s="402"/>
      <c r="BK36" s="402"/>
      <c r="BL36" s="402"/>
      <c r="BM36" s="402"/>
      <c r="BN36" s="402"/>
      <c r="BO36" s="402"/>
      <c r="BP36" s="402"/>
      <c r="BQ36" s="402"/>
      <c r="BR36" s="402"/>
      <c r="BS36" s="402"/>
      <c r="BT36" s="402"/>
      <c r="BU36" s="402"/>
      <c r="BV36" s="178"/>
      <c r="BW36" s="401">
        <f t="shared" si="2"/>
        <v>10</v>
      </c>
      <c r="BX36" s="401"/>
      <c r="BY36" s="402" t="str">
        <f>IF('各会計、関係団体の財政状況及び健全化判断比率'!B70="","",'各会計、関係団体の財政状況及び健全化判断比率'!B70)</f>
        <v>郡山地方広域消防組合（一般会計）</v>
      </c>
      <c r="BZ36" s="402"/>
      <c r="CA36" s="402"/>
      <c r="CB36" s="402"/>
      <c r="CC36" s="402"/>
      <c r="CD36" s="402"/>
      <c r="CE36" s="402"/>
      <c r="CF36" s="402"/>
      <c r="CG36" s="402"/>
      <c r="CH36" s="402"/>
      <c r="CI36" s="402"/>
      <c r="CJ36" s="402"/>
      <c r="CK36" s="402"/>
      <c r="CL36" s="402"/>
      <c r="CM36" s="402"/>
      <c r="CN36" s="178"/>
      <c r="CO36" s="401" t="str">
        <f t="shared" si="3"/>
        <v/>
      </c>
      <c r="CP36" s="401"/>
      <c r="CQ36" s="402" t="str">
        <f>IF('各会計、関係団体の財政状況及び健全化判断比率'!BS9="","",'各会計、関係団体の財政状況及び健全化判断比率'!BS9)</f>
        <v/>
      </c>
      <c r="CR36" s="402"/>
      <c r="CS36" s="402"/>
      <c r="CT36" s="402"/>
      <c r="CU36" s="402"/>
      <c r="CV36" s="402"/>
      <c r="CW36" s="402"/>
      <c r="CX36" s="402"/>
      <c r="CY36" s="402"/>
      <c r="CZ36" s="402"/>
      <c r="DA36" s="402"/>
      <c r="DB36" s="402"/>
      <c r="DC36" s="402"/>
      <c r="DD36" s="402"/>
      <c r="DE36" s="402"/>
      <c r="DG36" s="399" t="str">
        <f>IF('各会計、関係団体の財政状況及び健全化判断比率'!BR9="","",'各会計、関係団体の財政状況及び健全化判断比率'!BR9)</f>
        <v/>
      </c>
      <c r="DH36" s="399"/>
      <c r="DI36" s="205"/>
    </row>
    <row r="37" spans="1:113" ht="32.25" customHeight="1" x14ac:dyDescent="0.2">
      <c r="A37" s="178"/>
      <c r="B37" s="202"/>
      <c r="C37" s="401" t="str">
        <f>IF(E37="","",C36+1)</f>
        <v/>
      </c>
      <c r="D37" s="401"/>
      <c r="E37" s="402" t="str">
        <f>IF('各会計、関係団体の財政状況及び健全化判断比率'!B10="","",'各会計、関係団体の財政状況及び健全化判断比率'!B10)</f>
        <v/>
      </c>
      <c r="F37" s="402"/>
      <c r="G37" s="402"/>
      <c r="H37" s="402"/>
      <c r="I37" s="402"/>
      <c r="J37" s="402"/>
      <c r="K37" s="402"/>
      <c r="L37" s="402"/>
      <c r="M37" s="402"/>
      <c r="N37" s="402"/>
      <c r="O37" s="402"/>
      <c r="P37" s="402"/>
      <c r="Q37" s="402"/>
      <c r="R37" s="402"/>
      <c r="S37" s="402"/>
      <c r="T37" s="178"/>
      <c r="U37" s="401" t="str">
        <f t="shared" si="4"/>
        <v/>
      </c>
      <c r="V37" s="401"/>
      <c r="W37" s="402"/>
      <c r="X37" s="402"/>
      <c r="Y37" s="402"/>
      <c r="Z37" s="402"/>
      <c r="AA37" s="402"/>
      <c r="AB37" s="402"/>
      <c r="AC37" s="402"/>
      <c r="AD37" s="402"/>
      <c r="AE37" s="402"/>
      <c r="AF37" s="402"/>
      <c r="AG37" s="402"/>
      <c r="AH37" s="402"/>
      <c r="AI37" s="402"/>
      <c r="AJ37" s="402"/>
      <c r="AK37" s="402"/>
      <c r="AL37" s="178"/>
      <c r="AM37" s="401" t="str">
        <f t="shared" si="0"/>
        <v/>
      </c>
      <c r="AN37" s="401"/>
      <c r="AO37" s="402"/>
      <c r="AP37" s="402"/>
      <c r="AQ37" s="402"/>
      <c r="AR37" s="402"/>
      <c r="AS37" s="402"/>
      <c r="AT37" s="402"/>
      <c r="AU37" s="402"/>
      <c r="AV37" s="402"/>
      <c r="AW37" s="402"/>
      <c r="AX37" s="402"/>
      <c r="AY37" s="402"/>
      <c r="AZ37" s="402"/>
      <c r="BA37" s="402"/>
      <c r="BB37" s="402"/>
      <c r="BC37" s="402"/>
      <c r="BD37" s="178"/>
      <c r="BE37" s="401" t="str">
        <f t="shared" si="1"/>
        <v/>
      </c>
      <c r="BF37" s="401"/>
      <c r="BG37" s="402"/>
      <c r="BH37" s="402"/>
      <c r="BI37" s="402"/>
      <c r="BJ37" s="402"/>
      <c r="BK37" s="402"/>
      <c r="BL37" s="402"/>
      <c r="BM37" s="402"/>
      <c r="BN37" s="402"/>
      <c r="BO37" s="402"/>
      <c r="BP37" s="402"/>
      <c r="BQ37" s="402"/>
      <c r="BR37" s="402"/>
      <c r="BS37" s="402"/>
      <c r="BT37" s="402"/>
      <c r="BU37" s="402"/>
      <c r="BV37" s="178"/>
      <c r="BW37" s="401">
        <f t="shared" si="2"/>
        <v>11</v>
      </c>
      <c r="BX37" s="401"/>
      <c r="BY37" s="402" t="str">
        <f>IF('各会計、関係団体の財政状況及び健全化判断比率'!B71="","",'各会計、関係団体の財政状況及び健全化判断比率'!B71)</f>
        <v>福島県後期高齢者医療広域連合（一般会計）</v>
      </c>
      <c r="BZ37" s="402"/>
      <c r="CA37" s="402"/>
      <c r="CB37" s="402"/>
      <c r="CC37" s="402"/>
      <c r="CD37" s="402"/>
      <c r="CE37" s="402"/>
      <c r="CF37" s="402"/>
      <c r="CG37" s="402"/>
      <c r="CH37" s="402"/>
      <c r="CI37" s="402"/>
      <c r="CJ37" s="402"/>
      <c r="CK37" s="402"/>
      <c r="CL37" s="402"/>
      <c r="CM37" s="402"/>
      <c r="CN37" s="178"/>
      <c r="CO37" s="401" t="str">
        <f t="shared" si="3"/>
        <v/>
      </c>
      <c r="CP37" s="401"/>
      <c r="CQ37" s="402" t="str">
        <f>IF('各会計、関係団体の財政状況及び健全化判断比率'!BS10="","",'各会計、関係団体の財政状況及び健全化判断比率'!BS10)</f>
        <v/>
      </c>
      <c r="CR37" s="402"/>
      <c r="CS37" s="402"/>
      <c r="CT37" s="402"/>
      <c r="CU37" s="402"/>
      <c r="CV37" s="402"/>
      <c r="CW37" s="402"/>
      <c r="CX37" s="402"/>
      <c r="CY37" s="402"/>
      <c r="CZ37" s="402"/>
      <c r="DA37" s="402"/>
      <c r="DB37" s="402"/>
      <c r="DC37" s="402"/>
      <c r="DD37" s="402"/>
      <c r="DE37" s="402"/>
      <c r="DG37" s="399" t="str">
        <f>IF('各会計、関係団体の財政状況及び健全化判断比率'!BR10="","",'各会計、関係団体の財政状況及び健全化判断比率'!BR10)</f>
        <v/>
      </c>
      <c r="DH37" s="399"/>
      <c r="DI37" s="205"/>
    </row>
    <row r="38" spans="1:113" ht="32.25" customHeight="1" x14ac:dyDescent="0.2">
      <c r="A38" s="178"/>
      <c r="B38" s="202"/>
      <c r="C38" s="401" t="str">
        <f t="shared" ref="C38:C43" si="5">IF(E38="","",C37+1)</f>
        <v/>
      </c>
      <c r="D38" s="401"/>
      <c r="E38" s="402" t="str">
        <f>IF('各会計、関係団体の財政状況及び健全化判断比率'!B11="","",'各会計、関係団体の財政状況及び健全化判断比率'!B11)</f>
        <v/>
      </c>
      <c r="F38" s="402"/>
      <c r="G38" s="402"/>
      <c r="H38" s="402"/>
      <c r="I38" s="402"/>
      <c r="J38" s="402"/>
      <c r="K38" s="402"/>
      <c r="L38" s="402"/>
      <c r="M38" s="402"/>
      <c r="N38" s="402"/>
      <c r="O38" s="402"/>
      <c r="P38" s="402"/>
      <c r="Q38" s="402"/>
      <c r="R38" s="402"/>
      <c r="S38" s="402"/>
      <c r="T38" s="178"/>
      <c r="U38" s="401" t="str">
        <f t="shared" si="4"/>
        <v/>
      </c>
      <c r="V38" s="401"/>
      <c r="W38" s="402"/>
      <c r="X38" s="402"/>
      <c r="Y38" s="402"/>
      <c r="Z38" s="402"/>
      <c r="AA38" s="402"/>
      <c r="AB38" s="402"/>
      <c r="AC38" s="402"/>
      <c r="AD38" s="402"/>
      <c r="AE38" s="402"/>
      <c r="AF38" s="402"/>
      <c r="AG38" s="402"/>
      <c r="AH38" s="402"/>
      <c r="AI38" s="402"/>
      <c r="AJ38" s="402"/>
      <c r="AK38" s="402"/>
      <c r="AL38" s="178"/>
      <c r="AM38" s="401" t="str">
        <f t="shared" si="0"/>
        <v/>
      </c>
      <c r="AN38" s="401"/>
      <c r="AO38" s="402"/>
      <c r="AP38" s="402"/>
      <c r="AQ38" s="402"/>
      <c r="AR38" s="402"/>
      <c r="AS38" s="402"/>
      <c r="AT38" s="402"/>
      <c r="AU38" s="402"/>
      <c r="AV38" s="402"/>
      <c r="AW38" s="402"/>
      <c r="AX38" s="402"/>
      <c r="AY38" s="402"/>
      <c r="AZ38" s="402"/>
      <c r="BA38" s="402"/>
      <c r="BB38" s="402"/>
      <c r="BC38" s="402"/>
      <c r="BD38" s="178"/>
      <c r="BE38" s="401" t="str">
        <f t="shared" si="1"/>
        <v/>
      </c>
      <c r="BF38" s="401"/>
      <c r="BG38" s="402"/>
      <c r="BH38" s="402"/>
      <c r="BI38" s="402"/>
      <c r="BJ38" s="402"/>
      <c r="BK38" s="402"/>
      <c r="BL38" s="402"/>
      <c r="BM38" s="402"/>
      <c r="BN38" s="402"/>
      <c r="BO38" s="402"/>
      <c r="BP38" s="402"/>
      <c r="BQ38" s="402"/>
      <c r="BR38" s="402"/>
      <c r="BS38" s="402"/>
      <c r="BT38" s="402"/>
      <c r="BU38" s="402"/>
      <c r="BV38" s="178"/>
      <c r="BW38" s="401">
        <f t="shared" si="2"/>
        <v>12</v>
      </c>
      <c r="BX38" s="401"/>
      <c r="BY38" s="402" t="str">
        <f>IF('各会計、関係団体の財政状況及び健全化判断比率'!B72="","",'各会計、関係団体の財政状況及び健全化判断比率'!B72)</f>
        <v>福島県後期高齢者医療広域連合（後期高齢者医療特別会計）</v>
      </c>
      <c r="BZ38" s="402"/>
      <c r="CA38" s="402"/>
      <c r="CB38" s="402"/>
      <c r="CC38" s="402"/>
      <c r="CD38" s="402"/>
      <c r="CE38" s="402"/>
      <c r="CF38" s="402"/>
      <c r="CG38" s="402"/>
      <c r="CH38" s="402"/>
      <c r="CI38" s="402"/>
      <c r="CJ38" s="402"/>
      <c r="CK38" s="402"/>
      <c r="CL38" s="402"/>
      <c r="CM38" s="402"/>
      <c r="CN38" s="178"/>
      <c r="CO38" s="401" t="str">
        <f t="shared" si="3"/>
        <v/>
      </c>
      <c r="CP38" s="401"/>
      <c r="CQ38" s="402" t="str">
        <f>IF('各会計、関係団体の財政状況及び健全化判断比率'!BS11="","",'各会計、関係団体の財政状況及び健全化判断比率'!BS11)</f>
        <v/>
      </c>
      <c r="CR38" s="402"/>
      <c r="CS38" s="402"/>
      <c r="CT38" s="402"/>
      <c r="CU38" s="402"/>
      <c r="CV38" s="402"/>
      <c r="CW38" s="402"/>
      <c r="CX38" s="402"/>
      <c r="CY38" s="402"/>
      <c r="CZ38" s="402"/>
      <c r="DA38" s="402"/>
      <c r="DB38" s="402"/>
      <c r="DC38" s="402"/>
      <c r="DD38" s="402"/>
      <c r="DE38" s="402"/>
      <c r="DG38" s="399" t="str">
        <f>IF('各会計、関係団体の財政状況及び健全化判断比率'!BR11="","",'各会計、関係団体の財政状況及び健全化判断比率'!BR11)</f>
        <v/>
      </c>
      <c r="DH38" s="399"/>
      <c r="DI38" s="205"/>
    </row>
    <row r="39" spans="1:113" ht="32.25" customHeight="1" x14ac:dyDescent="0.2">
      <c r="A39" s="178"/>
      <c r="B39" s="202"/>
      <c r="C39" s="401" t="str">
        <f t="shared" si="5"/>
        <v/>
      </c>
      <c r="D39" s="401"/>
      <c r="E39" s="402" t="str">
        <f>IF('各会計、関係団体の財政状況及び健全化判断比率'!B12="","",'各会計、関係団体の財政状況及び健全化判断比率'!B12)</f>
        <v/>
      </c>
      <c r="F39" s="402"/>
      <c r="G39" s="402"/>
      <c r="H39" s="402"/>
      <c r="I39" s="402"/>
      <c r="J39" s="402"/>
      <c r="K39" s="402"/>
      <c r="L39" s="402"/>
      <c r="M39" s="402"/>
      <c r="N39" s="402"/>
      <c r="O39" s="402"/>
      <c r="P39" s="402"/>
      <c r="Q39" s="402"/>
      <c r="R39" s="402"/>
      <c r="S39" s="402"/>
      <c r="T39" s="178"/>
      <c r="U39" s="401" t="str">
        <f t="shared" si="4"/>
        <v/>
      </c>
      <c r="V39" s="401"/>
      <c r="W39" s="402"/>
      <c r="X39" s="402"/>
      <c r="Y39" s="402"/>
      <c r="Z39" s="402"/>
      <c r="AA39" s="402"/>
      <c r="AB39" s="402"/>
      <c r="AC39" s="402"/>
      <c r="AD39" s="402"/>
      <c r="AE39" s="402"/>
      <c r="AF39" s="402"/>
      <c r="AG39" s="402"/>
      <c r="AH39" s="402"/>
      <c r="AI39" s="402"/>
      <c r="AJ39" s="402"/>
      <c r="AK39" s="402"/>
      <c r="AL39" s="178"/>
      <c r="AM39" s="401" t="str">
        <f t="shared" si="0"/>
        <v/>
      </c>
      <c r="AN39" s="401"/>
      <c r="AO39" s="402"/>
      <c r="AP39" s="402"/>
      <c r="AQ39" s="402"/>
      <c r="AR39" s="402"/>
      <c r="AS39" s="402"/>
      <c r="AT39" s="402"/>
      <c r="AU39" s="402"/>
      <c r="AV39" s="402"/>
      <c r="AW39" s="402"/>
      <c r="AX39" s="402"/>
      <c r="AY39" s="402"/>
      <c r="AZ39" s="402"/>
      <c r="BA39" s="402"/>
      <c r="BB39" s="402"/>
      <c r="BC39" s="402"/>
      <c r="BD39" s="178"/>
      <c r="BE39" s="401" t="str">
        <f t="shared" si="1"/>
        <v/>
      </c>
      <c r="BF39" s="401"/>
      <c r="BG39" s="402"/>
      <c r="BH39" s="402"/>
      <c r="BI39" s="402"/>
      <c r="BJ39" s="402"/>
      <c r="BK39" s="402"/>
      <c r="BL39" s="402"/>
      <c r="BM39" s="402"/>
      <c r="BN39" s="402"/>
      <c r="BO39" s="402"/>
      <c r="BP39" s="402"/>
      <c r="BQ39" s="402"/>
      <c r="BR39" s="402"/>
      <c r="BS39" s="402"/>
      <c r="BT39" s="402"/>
      <c r="BU39" s="402"/>
      <c r="BV39" s="178"/>
      <c r="BW39" s="401">
        <f t="shared" si="2"/>
        <v>13</v>
      </c>
      <c r="BX39" s="401"/>
      <c r="BY39" s="402" t="str">
        <f>IF('各会計、関係団体の財政状況及び健全化判断比率'!B73="","",'各会計、関係団体の財政状況及び健全化判断比率'!B73)</f>
        <v>福島県市町村総合事務組合（一般会計）</v>
      </c>
      <c r="BZ39" s="402"/>
      <c r="CA39" s="402"/>
      <c r="CB39" s="402"/>
      <c r="CC39" s="402"/>
      <c r="CD39" s="402"/>
      <c r="CE39" s="402"/>
      <c r="CF39" s="402"/>
      <c r="CG39" s="402"/>
      <c r="CH39" s="402"/>
      <c r="CI39" s="402"/>
      <c r="CJ39" s="402"/>
      <c r="CK39" s="402"/>
      <c r="CL39" s="402"/>
      <c r="CM39" s="402"/>
      <c r="CN39" s="178"/>
      <c r="CO39" s="401" t="str">
        <f t="shared" si="3"/>
        <v/>
      </c>
      <c r="CP39" s="401"/>
      <c r="CQ39" s="402" t="str">
        <f>IF('各会計、関係団体の財政状況及び健全化判断比率'!BS12="","",'各会計、関係団体の財政状況及び健全化判断比率'!BS12)</f>
        <v/>
      </c>
      <c r="CR39" s="402"/>
      <c r="CS39" s="402"/>
      <c r="CT39" s="402"/>
      <c r="CU39" s="402"/>
      <c r="CV39" s="402"/>
      <c r="CW39" s="402"/>
      <c r="CX39" s="402"/>
      <c r="CY39" s="402"/>
      <c r="CZ39" s="402"/>
      <c r="DA39" s="402"/>
      <c r="DB39" s="402"/>
      <c r="DC39" s="402"/>
      <c r="DD39" s="402"/>
      <c r="DE39" s="402"/>
      <c r="DG39" s="399" t="str">
        <f>IF('各会計、関係団体の財政状況及び健全化判断比率'!BR12="","",'各会計、関係団体の財政状況及び健全化判断比率'!BR12)</f>
        <v/>
      </c>
      <c r="DH39" s="399"/>
      <c r="DI39" s="205"/>
    </row>
    <row r="40" spans="1:113" ht="32.25" customHeight="1" x14ac:dyDescent="0.2">
      <c r="A40" s="178"/>
      <c r="B40" s="202"/>
      <c r="C40" s="401" t="str">
        <f t="shared" si="5"/>
        <v/>
      </c>
      <c r="D40" s="401"/>
      <c r="E40" s="402" t="str">
        <f>IF('各会計、関係団体の財政状況及び健全化判断比率'!B13="","",'各会計、関係団体の財政状況及び健全化判断比率'!B13)</f>
        <v/>
      </c>
      <c r="F40" s="402"/>
      <c r="G40" s="402"/>
      <c r="H40" s="402"/>
      <c r="I40" s="402"/>
      <c r="J40" s="402"/>
      <c r="K40" s="402"/>
      <c r="L40" s="402"/>
      <c r="M40" s="402"/>
      <c r="N40" s="402"/>
      <c r="O40" s="402"/>
      <c r="P40" s="402"/>
      <c r="Q40" s="402"/>
      <c r="R40" s="402"/>
      <c r="S40" s="402"/>
      <c r="T40" s="178"/>
      <c r="U40" s="401" t="str">
        <f t="shared" si="4"/>
        <v/>
      </c>
      <c r="V40" s="401"/>
      <c r="W40" s="402"/>
      <c r="X40" s="402"/>
      <c r="Y40" s="402"/>
      <c r="Z40" s="402"/>
      <c r="AA40" s="402"/>
      <c r="AB40" s="402"/>
      <c r="AC40" s="402"/>
      <c r="AD40" s="402"/>
      <c r="AE40" s="402"/>
      <c r="AF40" s="402"/>
      <c r="AG40" s="402"/>
      <c r="AH40" s="402"/>
      <c r="AI40" s="402"/>
      <c r="AJ40" s="402"/>
      <c r="AK40" s="402"/>
      <c r="AL40" s="178"/>
      <c r="AM40" s="401" t="str">
        <f t="shared" si="0"/>
        <v/>
      </c>
      <c r="AN40" s="401"/>
      <c r="AO40" s="402"/>
      <c r="AP40" s="402"/>
      <c r="AQ40" s="402"/>
      <c r="AR40" s="402"/>
      <c r="AS40" s="402"/>
      <c r="AT40" s="402"/>
      <c r="AU40" s="402"/>
      <c r="AV40" s="402"/>
      <c r="AW40" s="402"/>
      <c r="AX40" s="402"/>
      <c r="AY40" s="402"/>
      <c r="AZ40" s="402"/>
      <c r="BA40" s="402"/>
      <c r="BB40" s="402"/>
      <c r="BC40" s="402"/>
      <c r="BD40" s="178"/>
      <c r="BE40" s="401" t="str">
        <f t="shared" si="1"/>
        <v/>
      </c>
      <c r="BF40" s="401"/>
      <c r="BG40" s="402"/>
      <c r="BH40" s="402"/>
      <c r="BI40" s="402"/>
      <c r="BJ40" s="402"/>
      <c r="BK40" s="402"/>
      <c r="BL40" s="402"/>
      <c r="BM40" s="402"/>
      <c r="BN40" s="402"/>
      <c r="BO40" s="402"/>
      <c r="BP40" s="402"/>
      <c r="BQ40" s="402"/>
      <c r="BR40" s="402"/>
      <c r="BS40" s="402"/>
      <c r="BT40" s="402"/>
      <c r="BU40" s="402"/>
      <c r="BV40" s="178"/>
      <c r="BW40" s="401">
        <f t="shared" si="2"/>
        <v>14</v>
      </c>
      <c r="BX40" s="401"/>
      <c r="BY40" s="402" t="str">
        <f>IF('各会計、関係団体の財政状況及び健全化判断比率'!B74="","",'各会計、関係団体の財政状況及び健全化判断比率'!B74)</f>
        <v>福島県市町村総合事務組合（消防補償等特別会計）</v>
      </c>
      <c r="BZ40" s="402"/>
      <c r="CA40" s="402"/>
      <c r="CB40" s="402"/>
      <c r="CC40" s="402"/>
      <c r="CD40" s="402"/>
      <c r="CE40" s="402"/>
      <c r="CF40" s="402"/>
      <c r="CG40" s="402"/>
      <c r="CH40" s="402"/>
      <c r="CI40" s="402"/>
      <c r="CJ40" s="402"/>
      <c r="CK40" s="402"/>
      <c r="CL40" s="402"/>
      <c r="CM40" s="402"/>
      <c r="CN40" s="178"/>
      <c r="CO40" s="401" t="str">
        <f t="shared" si="3"/>
        <v/>
      </c>
      <c r="CP40" s="401"/>
      <c r="CQ40" s="402" t="str">
        <f>IF('各会計、関係団体の財政状況及び健全化判断比率'!BS13="","",'各会計、関係団体の財政状況及び健全化判断比率'!BS13)</f>
        <v/>
      </c>
      <c r="CR40" s="402"/>
      <c r="CS40" s="402"/>
      <c r="CT40" s="402"/>
      <c r="CU40" s="402"/>
      <c r="CV40" s="402"/>
      <c r="CW40" s="402"/>
      <c r="CX40" s="402"/>
      <c r="CY40" s="402"/>
      <c r="CZ40" s="402"/>
      <c r="DA40" s="402"/>
      <c r="DB40" s="402"/>
      <c r="DC40" s="402"/>
      <c r="DD40" s="402"/>
      <c r="DE40" s="402"/>
      <c r="DG40" s="399" t="str">
        <f>IF('各会計、関係団体の財政状況及び健全化判断比率'!BR13="","",'各会計、関係団体の財政状況及び健全化判断比率'!BR13)</f>
        <v/>
      </c>
      <c r="DH40" s="399"/>
      <c r="DI40" s="205"/>
    </row>
    <row r="41" spans="1:113" ht="32.25" customHeight="1" x14ac:dyDescent="0.2">
      <c r="A41" s="178"/>
      <c r="B41" s="202"/>
      <c r="C41" s="401" t="str">
        <f t="shared" si="5"/>
        <v/>
      </c>
      <c r="D41" s="401"/>
      <c r="E41" s="402" t="str">
        <f>IF('各会計、関係団体の財政状況及び健全化判断比率'!B14="","",'各会計、関係団体の財政状況及び健全化判断比率'!B14)</f>
        <v/>
      </c>
      <c r="F41" s="402"/>
      <c r="G41" s="402"/>
      <c r="H41" s="402"/>
      <c r="I41" s="402"/>
      <c r="J41" s="402"/>
      <c r="K41" s="402"/>
      <c r="L41" s="402"/>
      <c r="M41" s="402"/>
      <c r="N41" s="402"/>
      <c r="O41" s="402"/>
      <c r="P41" s="402"/>
      <c r="Q41" s="402"/>
      <c r="R41" s="402"/>
      <c r="S41" s="402"/>
      <c r="T41" s="178"/>
      <c r="U41" s="401" t="str">
        <f t="shared" si="4"/>
        <v/>
      </c>
      <c r="V41" s="401"/>
      <c r="W41" s="402"/>
      <c r="X41" s="402"/>
      <c r="Y41" s="402"/>
      <c r="Z41" s="402"/>
      <c r="AA41" s="402"/>
      <c r="AB41" s="402"/>
      <c r="AC41" s="402"/>
      <c r="AD41" s="402"/>
      <c r="AE41" s="402"/>
      <c r="AF41" s="402"/>
      <c r="AG41" s="402"/>
      <c r="AH41" s="402"/>
      <c r="AI41" s="402"/>
      <c r="AJ41" s="402"/>
      <c r="AK41" s="402"/>
      <c r="AL41" s="178"/>
      <c r="AM41" s="401" t="str">
        <f t="shared" si="0"/>
        <v/>
      </c>
      <c r="AN41" s="401"/>
      <c r="AO41" s="402"/>
      <c r="AP41" s="402"/>
      <c r="AQ41" s="402"/>
      <c r="AR41" s="402"/>
      <c r="AS41" s="402"/>
      <c r="AT41" s="402"/>
      <c r="AU41" s="402"/>
      <c r="AV41" s="402"/>
      <c r="AW41" s="402"/>
      <c r="AX41" s="402"/>
      <c r="AY41" s="402"/>
      <c r="AZ41" s="402"/>
      <c r="BA41" s="402"/>
      <c r="BB41" s="402"/>
      <c r="BC41" s="402"/>
      <c r="BD41" s="178"/>
      <c r="BE41" s="401" t="str">
        <f t="shared" si="1"/>
        <v/>
      </c>
      <c r="BF41" s="401"/>
      <c r="BG41" s="402"/>
      <c r="BH41" s="402"/>
      <c r="BI41" s="402"/>
      <c r="BJ41" s="402"/>
      <c r="BK41" s="402"/>
      <c r="BL41" s="402"/>
      <c r="BM41" s="402"/>
      <c r="BN41" s="402"/>
      <c r="BO41" s="402"/>
      <c r="BP41" s="402"/>
      <c r="BQ41" s="402"/>
      <c r="BR41" s="402"/>
      <c r="BS41" s="402"/>
      <c r="BT41" s="402"/>
      <c r="BU41" s="402"/>
      <c r="BV41" s="178"/>
      <c r="BW41" s="401">
        <f t="shared" si="2"/>
        <v>15</v>
      </c>
      <c r="BX41" s="401"/>
      <c r="BY41" s="402" t="str">
        <f>IF('各会計、関係団体の財政状況及び健全化判断比率'!B75="","",'各会計、関係団体の財政状況及び健全化判断比率'!B75)</f>
        <v>福島県市町村総合事務組合（消防費じゅつ金特別会計）</v>
      </c>
      <c r="BZ41" s="402"/>
      <c r="CA41" s="402"/>
      <c r="CB41" s="402"/>
      <c r="CC41" s="402"/>
      <c r="CD41" s="402"/>
      <c r="CE41" s="402"/>
      <c r="CF41" s="402"/>
      <c r="CG41" s="402"/>
      <c r="CH41" s="402"/>
      <c r="CI41" s="402"/>
      <c r="CJ41" s="402"/>
      <c r="CK41" s="402"/>
      <c r="CL41" s="402"/>
      <c r="CM41" s="402"/>
      <c r="CN41" s="178"/>
      <c r="CO41" s="401" t="str">
        <f t="shared" si="3"/>
        <v/>
      </c>
      <c r="CP41" s="401"/>
      <c r="CQ41" s="402" t="str">
        <f>IF('各会計、関係団体の財政状況及び健全化判断比率'!BS14="","",'各会計、関係団体の財政状況及び健全化判断比率'!BS14)</f>
        <v/>
      </c>
      <c r="CR41" s="402"/>
      <c r="CS41" s="402"/>
      <c r="CT41" s="402"/>
      <c r="CU41" s="402"/>
      <c r="CV41" s="402"/>
      <c r="CW41" s="402"/>
      <c r="CX41" s="402"/>
      <c r="CY41" s="402"/>
      <c r="CZ41" s="402"/>
      <c r="DA41" s="402"/>
      <c r="DB41" s="402"/>
      <c r="DC41" s="402"/>
      <c r="DD41" s="402"/>
      <c r="DE41" s="402"/>
      <c r="DG41" s="399" t="str">
        <f>IF('各会計、関係団体の財政状況及び健全化判断比率'!BR14="","",'各会計、関係団体の財政状況及び健全化判断比率'!BR14)</f>
        <v/>
      </c>
      <c r="DH41" s="399"/>
      <c r="DI41" s="205"/>
    </row>
    <row r="42" spans="1:113" ht="32.25" customHeight="1" x14ac:dyDescent="0.2">
      <c r="B42" s="202"/>
      <c r="C42" s="401" t="str">
        <f t="shared" si="5"/>
        <v/>
      </c>
      <c r="D42" s="401"/>
      <c r="E42" s="402" t="str">
        <f>IF('各会計、関係団体の財政状況及び健全化判断比率'!B15="","",'各会計、関係団体の財政状況及び健全化判断比率'!B15)</f>
        <v/>
      </c>
      <c r="F42" s="402"/>
      <c r="G42" s="402"/>
      <c r="H42" s="402"/>
      <c r="I42" s="402"/>
      <c r="J42" s="402"/>
      <c r="K42" s="402"/>
      <c r="L42" s="402"/>
      <c r="M42" s="402"/>
      <c r="N42" s="402"/>
      <c r="O42" s="402"/>
      <c r="P42" s="402"/>
      <c r="Q42" s="402"/>
      <c r="R42" s="402"/>
      <c r="S42" s="402"/>
      <c r="T42" s="178"/>
      <c r="U42" s="401" t="str">
        <f t="shared" si="4"/>
        <v/>
      </c>
      <c r="V42" s="401"/>
      <c r="W42" s="402"/>
      <c r="X42" s="402"/>
      <c r="Y42" s="402"/>
      <c r="Z42" s="402"/>
      <c r="AA42" s="402"/>
      <c r="AB42" s="402"/>
      <c r="AC42" s="402"/>
      <c r="AD42" s="402"/>
      <c r="AE42" s="402"/>
      <c r="AF42" s="402"/>
      <c r="AG42" s="402"/>
      <c r="AH42" s="402"/>
      <c r="AI42" s="402"/>
      <c r="AJ42" s="402"/>
      <c r="AK42" s="402"/>
      <c r="AL42" s="178"/>
      <c r="AM42" s="401" t="str">
        <f t="shared" si="0"/>
        <v/>
      </c>
      <c r="AN42" s="401"/>
      <c r="AO42" s="402"/>
      <c r="AP42" s="402"/>
      <c r="AQ42" s="402"/>
      <c r="AR42" s="402"/>
      <c r="AS42" s="402"/>
      <c r="AT42" s="402"/>
      <c r="AU42" s="402"/>
      <c r="AV42" s="402"/>
      <c r="AW42" s="402"/>
      <c r="AX42" s="402"/>
      <c r="AY42" s="402"/>
      <c r="AZ42" s="402"/>
      <c r="BA42" s="402"/>
      <c r="BB42" s="402"/>
      <c r="BC42" s="402"/>
      <c r="BD42" s="178"/>
      <c r="BE42" s="401" t="str">
        <f t="shared" si="1"/>
        <v/>
      </c>
      <c r="BF42" s="401"/>
      <c r="BG42" s="402"/>
      <c r="BH42" s="402"/>
      <c r="BI42" s="402"/>
      <c r="BJ42" s="402"/>
      <c r="BK42" s="402"/>
      <c r="BL42" s="402"/>
      <c r="BM42" s="402"/>
      <c r="BN42" s="402"/>
      <c r="BO42" s="402"/>
      <c r="BP42" s="402"/>
      <c r="BQ42" s="402"/>
      <c r="BR42" s="402"/>
      <c r="BS42" s="402"/>
      <c r="BT42" s="402"/>
      <c r="BU42" s="402"/>
      <c r="BV42" s="178"/>
      <c r="BW42" s="401">
        <f t="shared" si="2"/>
        <v>16</v>
      </c>
      <c r="BX42" s="401"/>
      <c r="BY42" s="402" t="str">
        <f>IF('各会計、関係団体の財政状況及び健全化判断比率'!B76="","",'各会計、関係団体の財政状況及び健全化判断比率'!B76)</f>
        <v>福島県市町村総合事務組合（非常勤職員公務災害補償特別会計）</v>
      </c>
      <c r="BZ42" s="402"/>
      <c r="CA42" s="402"/>
      <c r="CB42" s="402"/>
      <c r="CC42" s="402"/>
      <c r="CD42" s="402"/>
      <c r="CE42" s="402"/>
      <c r="CF42" s="402"/>
      <c r="CG42" s="402"/>
      <c r="CH42" s="402"/>
      <c r="CI42" s="402"/>
      <c r="CJ42" s="402"/>
      <c r="CK42" s="402"/>
      <c r="CL42" s="402"/>
      <c r="CM42" s="402"/>
      <c r="CN42" s="178"/>
      <c r="CO42" s="401" t="str">
        <f t="shared" si="3"/>
        <v/>
      </c>
      <c r="CP42" s="401"/>
      <c r="CQ42" s="402" t="str">
        <f>IF('各会計、関係団体の財政状況及び健全化判断比率'!BS15="","",'各会計、関係団体の財政状況及び健全化判断比率'!BS15)</f>
        <v/>
      </c>
      <c r="CR42" s="402"/>
      <c r="CS42" s="402"/>
      <c r="CT42" s="402"/>
      <c r="CU42" s="402"/>
      <c r="CV42" s="402"/>
      <c r="CW42" s="402"/>
      <c r="CX42" s="402"/>
      <c r="CY42" s="402"/>
      <c r="CZ42" s="402"/>
      <c r="DA42" s="402"/>
      <c r="DB42" s="402"/>
      <c r="DC42" s="402"/>
      <c r="DD42" s="402"/>
      <c r="DE42" s="402"/>
      <c r="DG42" s="399" t="str">
        <f>IF('各会計、関係団体の財政状況及び健全化判断比率'!BR15="","",'各会計、関係団体の財政状況及び健全化判断比率'!BR15)</f>
        <v/>
      </c>
      <c r="DH42" s="399"/>
      <c r="DI42" s="205"/>
    </row>
    <row r="43" spans="1:113" ht="32.25" customHeight="1" x14ac:dyDescent="0.2">
      <c r="B43" s="202"/>
      <c r="C43" s="401" t="str">
        <f t="shared" si="5"/>
        <v/>
      </c>
      <c r="D43" s="401"/>
      <c r="E43" s="402" t="str">
        <f>IF('各会計、関係団体の財政状況及び健全化判断比率'!B16="","",'各会計、関係団体の財政状況及び健全化判断比率'!B16)</f>
        <v/>
      </c>
      <c r="F43" s="402"/>
      <c r="G43" s="402"/>
      <c r="H43" s="402"/>
      <c r="I43" s="402"/>
      <c r="J43" s="402"/>
      <c r="K43" s="402"/>
      <c r="L43" s="402"/>
      <c r="M43" s="402"/>
      <c r="N43" s="402"/>
      <c r="O43" s="402"/>
      <c r="P43" s="402"/>
      <c r="Q43" s="402"/>
      <c r="R43" s="402"/>
      <c r="S43" s="402"/>
      <c r="T43" s="178"/>
      <c r="U43" s="401" t="str">
        <f t="shared" si="4"/>
        <v/>
      </c>
      <c r="V43" s="401"/>
      <c r="W43" s="402"/>
      <c r="X43" s="402"/>
      <c r="Y43" s="402"/>
      <c r="Z43" s="402"/>
      <c r="AA43" s="402"/>
      <c r="AB43" s="402"/>
      <c r="AC43" s="402"/>
      <c r="AD43" s="402"/>
      <c r="AE43" s="402"/>
      <c r="AF43" s="402"/>
      <c r="AG43" s="402"/>
      <c r="AH43" s="402"/>
      <c r="AI43" s="402"/>
      <c r="AJ43" s="402"/>
      <c r="AK43" s="402"/>
      <c r="AL43" s="178"/>
      <c r="AM43" s="401" t="str">
        <f t="shared" si="0"/>
        <v/>
      </c>
      <c r="AN43" s="401"/>
      <c r="AO43" s="402"/>
      <c r="AP43" s="402"/>
      <c r="AQ43" s="402"/>
      <c r="AR43" s="402"/>
      <c r="AS43" s="402"/>
      <c r="AT43" s="402"/>
      <c r="AU43" s="402"/>
      <c r="AV43" s="402"/>
      <c r="AW43" s="402"/>
      <c r="AX43" s="402"/>
      <c r="AY43" s="402"/>
      <c r="AZ43" s="402"/>
      <c r="BA43" s="402"/>
      <c r="BB43" s="402"/>
      <c r="BC43" s="402"/>
      <c r="BD43" s="178"/>
      <c r="BE43" s="401" t="str">
        <f t="shared" si="1"/>
        <v/>
      </c>
      <c r="BF43" s="401"/>
      <c r="BG43" s="402"/>
      <c r="BH43" s="402"/>
      <c r="BI43" s="402"/>
      <c r="BJ43" s="402"/>
      <c r="BK43" s="402"/>
      <c r="BL43" s="402"/>
      <c r="BM43" s="402"/>
      <c r="BN43" s="402"/>
      <c r="BO43" s="402"/>
      <c r="BP43" s="402"/>
      <c r="BQ43" s="402"/>
      <c r="BR43" s="402"/>
      <c r="BS43" s="402"/>
      <c r="BT43" s="402"/>
      <c r="BU43" s="402"/>
      <c r="BV43" s="178"/>
      <c r="BW43" s="401">
        <f t="shared" si="2"/>
        <v>17</v>
      </c>
      <c r="BX43" s="401"/>
      <c r="BY43" s="402" t="str">
        <f>IF('各会計、関係団体の財政状況及び健全化判断比率'!B77="","",'各会計、関係団体の財政状況及び健全化判断比率'!B77)</f>
        <v>福島県市町村総合事務組合（自治会館管理特別会計）</v>
      </c>
      <c r="BZ43" s="402"/>
      <c r="CA43" s="402"/>
      <c r="CB43" s="402"/>
      <c r="CC43" s="402"/>
      <c r="CD43" s="402"/>
      <c r="CE43" s="402"/>
      <c r="CF43" s="402"/>
      <c r="CG43" s="402"/>
      <c r="CH43" s="402"/>
      <c r="CI43" s="402"/>
      <c r="CJ43" s="402"/>
      <c r="CK43" s="402"/>
      <c r="CL43" s="402"/>
      <c r="CM43" s="402"/>
      <c r="CN43" s="178"/>
      <c r="CO43" s="401" t="str">
        <f t="shared" si="3"/>
        <v/>
      </c>
      <c r="CP43" s="401"/>
      <c r="CQ43" s="402" t="str">
        <f>IF('各会計、関係団体の財政状況及び健全化判断比率'!BS16="","",'各会計、関係団体の財政状況及び健全化判断比率'!BS16)</f>
        <v/>
      </c>
      <c r="CR43" s="402"/>
      <c r="CS43" s="402"/>
      <c r="CT43" s="402"/>
      <c r="CU43" s="402"/>
      <c r="CV43" s="402"/>
      <c r="CW43" s="402"/>
      <c r="CX43" s="402"/>
      <c r="CY43" s="402"/>
      <c r="CZ43" s="402"/>
      <c r="DA43" s="402"/>
      <c r="DB43" s="402"/>
      <c r="DC43" s="402"/>
      <c r="DD43" s="402"/>
      <c r="DE43" s="402"/>
      <c r="DG43" s="399" t="str">
        <f>IF('各会計、関係団体の財政状況及び健全化判断比率'!BR16="","",'各会計、関係団体の財政状況及び健全化判断比率'!BR16)</f>
        <v/>
      </c>
      <c r="DH43" s="399"/>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209</v>
      </c>
      <c r="E46" s="398" t="s">
        <v>210</v>
      </c>
      <c r="F46" s="398"/>
      <c r="G46" s="398"/>
      <c r="H46" s="398"/>
      <c r="I46" s="398"/>
      <c r="J46" s="398"/>
      <c r="K46" s="398"/>
      <c r="L46" s="398"/>
      <c r="M46" s="398"/>
      <c r="N46" s="398"/>
      <c r="O46" s="398"/>
      <c r="P46" s="398"/>
      <c r="Q46" s="398"/>
      <c r="R46" s="398"/>
      <c r="S46" s="398"/>
      <c r="T46" s="398"/>
      <c r="U46" s="398"/>
      <c r="V46" s="398"/>
      <c r="W46" s="398"/>
      <c r="X46" s="398"/>
      <c r="Y46" s="398"/>
      <c r="Z46" s="398"/>
      <c r="AA46" s="398"/>
      <c r="AB46" s="398"/>
      <c r="AC46" s="398"/>
      <c r="AD46" s="398"/>
      <c r="AE46" s="398"/>
      <c r="AF46" s="398"/>
      <c r="AG46" s="398"/>
      <c r="AH46" s="398"/>
      <c r="AI46" s="398"/>
      <c r="AJ46" s="398"/>
      <c r="AK46" s="398"/>
      <c r="AL46" s="398"/>
      <c r="AM46" s="398"/>
      <c r="AN46" s="398"/>
      <c r="AO46" s="398"/>
      <c r="AP46" s="398"/>
      <c r="AQ46" s="398"/>
      <c r="AR46" s="398"/>
      <c r="AS46" s="398"/>
      <c r="AT46" s="398"/>
      <c r="AU46" s="398"/>
      <c r="AV46" s="398"/>
      <c r="AW46" s="398"/>
      <c r="AX46" s="398"/>
      <c r="AY46" s="398"/>
      <c r="AZ46" s="398"/>
      <c r="BA46" s="398"/>
      <c r="BB46" s="398"/>
      <c r="BC46" s="398"/>
      <c r="BD46" s="398"/>
      <c r="BE46" s="398"/>
      <c r="BF46" s="398"/>
      <c r="BG46" s="398"/>
      <c r="BH46" s="398"/>
      <c r="BI46" s="398"/>
      <c r="BJ46" s="398"/>
      <c r="BK46" s="398"/>
      <c r="BL46" s="398"/>
      <c r="BM46" s="398"/>
      <c r="BN46" s="398"/>
      <c r="BO46" s="398"/>
      <c r="BP46" s="398"/>
      <c r="BQ46" s="398"/>
      <c r="BR46" s="398"/>
      <c r="BS46" s="398"/>
      <c r="BT46" s="398"/>
      <c r="BU46" s="398"/>
      <c r="BV46" s="398"/>
      <c r="BW46" s="398"/>
      <c r="BX46" s="398"/>
      <c r="BY46" s="398"/>
      <c r="BZ46" s="398"/>
      <c r="CA46" s="398"/>
      <c r="CB46" s="398"/>
      <c r="CC46" s="398"/>
      <c r="CD46" s="398"/>
      <c r="CE46" s="398"/>
      <c r="CF46" s="398"/>
      <c r="CG46" s="398"/>
      <c r="CH46" s="398"/>
      <c r="CI46" s="398"/>
      <c r="CJ46" s="398"/>
      <c r="CK46" s="398"/>
      <c r="CL46" s="398"/>
      <c r="CM46" s="398"/>
      <c r="CN46" s="398"/>
      <c r="CO46" s="398"/>
      <c r="CP46" s="398"/>
      <c r="CQ46" s="398"/>
      <c r="CR46" s="398"/>
      <c r="CS46" s="398"/>
      <c r="CT46" s="398"/>
      <c r="CU46" s="398"/>
      <c r="CV46" s="398"/>
      <c r="CW46" s="398"/>
      <c r="CX46" s="398"/>
      <c r="CY46" s="398"/>
      <c r="CZ46" s="398"/>
      <c r="DA46" s="398"/>
      <c r="DB46" s="398"/>
      <c r="DC46" s="398"/>
      <c r="DD46" s="398"/>
      <c r="DE46" s="398"/>
      <c r="DF46" s="398"/>
      <c r="DG46" s="398"/>
      <c r="DH46" s="398"/>
      <c r="DI46" s="398"/>
    </row>
    <row r="47" spans="1:113" x14ac:dyDescent="0.2">
      <c r="E47" s="398" t="s">
        <v>211</v>
      </c>
      <c r="F47" s="398"/>
      <c r="G47" s="398"/>
      <c r="H47" s="398"/>
      <c r="I47" s="398"/>
      <c r="J47" s="398"/>
      <c r="K47" s="398"/>
      <c r="L47" s="398"/>
      <c r="M47" s="398"/>
      <c r="N47" s="398"/>
      <c r="O47" s="398"/>
      <c r="P47" s="398"/>
      <c r="Q47" s="398"/>
      <c r="R47" s="398"/>
      <c r="S47" s="398"/>
      <c r="T47" s="398"/>
      <c r="U47" s="398"/>
      <c r="V47" s="398"/>
      <c r="W47" s="398"/>
      <c r="X47" s="398"/>
      <c r="Y47" s="398"/>
      <c r="Z47" s="398"/>
      <c r="AA47" s="398"/>
      <c r="AB47" s="398"/>
      <c r="AC47" s="398"/>
      <c r="AD47" s="398"/>
      <c r="AE47" s="398"/>
      <c r="AF47" s="398"/>
      <c r="AG47" s="398"/>
      <c r="AH47" s="398"/>
      <c r="AI47" s="398"/>
      <c r="AJ47" s="398"/>
      <c r="AK47" s="398"/>
      <c r="AL47" s="398"/>
      <c r="AM47" s="398"/>
      <c r="AN47" s="398"/>
      <c r="AO47" s="398"/>
      <c r="AP47" s="398"/>
      <c r="AQ47" s="398"/>
      <c r="AR47" s="398"/>
      <c r="AS47" s="398"/>
      <c r="AT47" s="398"/>
      <c r="AU47" s="398"/>
      <c r="AV47" s="398"/>
      <c r="AW47" s="398"/>
      <c r="AX47" s="398"/>
      <c r="AY47" s="398"/>
      <c r="AZ47" s="398"/>
      <c r="BA47" s="398"/>
      <c r="BB47" s="398"/>
      <c r="BC47" s="398"/>
      <c r="BD47" s="398"/>
      <c r="BE47" s="398"/>
      <c r="BF47" s="398"/>
      <c r="BG47" s="398"/>
      <c r="BH47" s="398"/>
      <c r="BI47" s="398"/>
      <c r="BJ47" s="398"/>
      <c r="BK47" s="398"/>
      <c r="BL47" s="398"/>
      <c r="BM47" s="398"/>
      <c r="BN47" s="398"/>
      <c r="BO47" s="398"/>
      <c r="BP47" s="398"/>
      <c r="BQ47" s="398"/>
      <c r="BR47" s="398"/>
      <c r="BS47" s="398"/>
      <c r="BT47" s="398"/>
      <c r="BU47" s="398"/>
      <c r="BV47" s="398"/>
      <c r="BW47" s="398"/>
      <c r="BX47" s="398"/>
      <c r="BY47" s="398"/>
      <c r="BZ47" s="398"/>
      <c r="CA47" s="398"/>
      <c r="CB47" s="398"/>
      <c r="CC47" s="398"/>
      <c r="CD47" s="398"/>
      <c r="CE47" s="398"/>
      <c r="CF47" s="398"/>
      <c r="CG47" s="398"/>
      <c r="CH47" s="398"/>
      <c r="CI47" s="398"/>
      <c r="CJ47" s="398"/>
      <c r="CK47" s="398"/>
      <c r="CL47" s="398"/>
      <c r="CM47" s="398"/>
      <c r="CN47" s="398"/>
      <c r="CO47" s="398"/>
      <c r="CP47" s="398"/>
      <c r="CQ47" s="398"/>
      <c r="CR47" s="398"/>
      <c r="CS47" s="398"/>
      <c r="CT47" s="398"/>
      <c r="CU47" s="398"/>
      <c r="CV47" s="398"/>
      <c r="CW47" s="398"/>
      <c r="CX47" s="398"/>
      <c r="CY47" s="398"/>
      <c r="CZ47" s="398"/>
      <c r="DA47" s="398"/>
      <c r="DB47" s="398"/>
      <c r="DC47" s="398"/>
      <c r="DD47" s="398"/>
      <c r="DE47" s="398"/>
      <c r="DF47" s="398"/>
      <c r="DG47" s="398"/>
      <c r="DH47" s="398"/>
      <c r="DI47" s="398"/>
    </row>
    <row r="48" spans="1:113" x14ac:dyDescent="0.2">
      <c r="E48" s="398" t="s">
        <v>212</v>
      </c>
      <c r="F48" s="398"/>
      <c r="G48" s="398"/>
      <c r="H48" s="398"/>
      <c r="I48" s="398"/>
      <c r="J48" s="398"/>
      <c r="K48" s="398"/>
      <c r="L48" s="398"/>
      <c r="M48" s="398"/>
      <c r="N48" s="398"/>
      <c r="O48" s="398"/>
      <c r="P48" s="398"/>
      <c r="Q48" s="398"/>
      <c r="R48" s="398"/>
      <c r="S48" s="398"/>
      <c r="T48" s="398"/>
      <c r="U48" s="398"/>
      <c r="V48" s="398"/>
      <c r="W48" s="398"/>
      <c r="X48" s="398"/>
      <c r="Y48" s="398"/>
      <c r="Z48" s="398"/>
      <c r="AA48" s="398"/>
      <c r="AB48" s="398"/>
      <c r="AC48" s="398"/>
      <c r="AD48" s="398"/>
      <c r="AE48" s="398"/>
      <c r="AF48" s="398"/>
      <c r="AG48" s="398"/>
      <c r="AH48" s="398"/>
      <c r="AI48" s="398"/>
      <c r="AJ48" s="398"/>
      <c r="AK48" s="398"/>
      <c r="AL48" s="398"/>
      <c r="AM48" s="398"/>
      <c r="AN48" s="398"/>
      <c r="AO48" s="398"/>
      <c r="AP48" s="398"/>
      <c r="AQ48" s="398"/>
      <c r="AR48" s="398"/>
      <c r="AS48" s="398"/>
      <c r="AT48" s="398"/>
      <c r="AU48" s="398"/>
      <c r="AV48" s="398"/>
      <c r="AW48" s="398"/>
      <c r="AX48" s="398"/>
      <c r="AY48" s="398"/>
      <c r="AZ48" s="398"/>
      <c r="BA48" s="398"/>
      <c r="BB48" s="398"/>
      <c r="BC48" s="398"/>
      <c r="BD48" s="398"/>
      <c r="BE48" s="398"/>
      <c r="BF48" s="398"/>
      <c r="BG48" s="398"/>
      <c r="BH48" s="398"/>
      <c r="BI48" s="398"/>
      <c r="BJ48" s="398"/>
      <c r="BK48" s="398"/>
      <c r="BL48" s="398"/>
      <c r="BM48" s="398"/>
      <c r="BN48" s="398"/>
      <c r="BO48" s="398"/>
      <c r="BP48" s="398"/>
      <c r="BQ48" s="398"/>
      <c r="BR48" s="398"/>
      <c r="BS48" s="398"/>
      <c r="BT48" s="398"/>
      <c r="BU48" s="398"/>
      <c r="BV48" s="398"/>
      <c r="BW48" s="398"/>
      <c r="BX48" s="398"/>
      <c r="BY48" s="398"/>
      <c r="BZ48" s="398"/>
      <c r="CA48" s="398"/>
      <c r="CB48" s="398"/>
      <c r="CC48" s="398"/>
      <c r="CD48" s="398"/>
      <c r="CE48" s="398"/>
      <c r="CF48" s="398"/>
      <c r="CG48" s="398"/>
      <c r="CH48" s="398"/>
      <c r="CI48" s="398"/>
      <c r="CJ48" s="398"/>
      <c r="CK48" s="398"/>
      <c r="CL48" s="398"/>
      <c r="CM48" s="398"/>
      <c r="CN48" s="398"/>
      <c r="CO48" s="398"/>
      <c r="CP48" s="398"/>
      <c r="CQ48" s="398"/>
      <c r="CR48" s="398"/>
      <c r="CS48" s="398"/>
      <c r="CT48" s="398"/>
      <c r="CU48" s="398"/>
      <c r="CV48" s="398"/>
      <c r="CW48" s="398"/>
      <c r="CX48" s="398"/>
      <c r="CY48" s="398"/>
      <c r="CZ48" s="398"/>
      <c r="DA48" s="398"/>
      <c r="DB48" s="398"/>
      <c r="DC48" s="398"/>
      <c r="DD48" s="398"/>
      <c r="DE48" s="398"/>
      <c r="DF48" s="398"/>
      <c r="DG48" s="398"/>
      <c r="DH48" s="398"/>
      <c r="DI48" s="398"/>
    </row>
    <row r="49" spans="5:113" x14ac:dyDescent="0.2">
      <c r="E49" s="400" t="s">
        <v>213</v>
      </c>
      <c r="F49" s="400"/>
      <c r="G49" s="400"/>
      <c r="H49" s="400"/>
      <c r="I49" s="400"/>
      <c r="J49" s="400"/>
      <c r="K49" s="400"/>
      <c r="L49" s="400"/>
      <c r="M49" s="400"/>
      <c r="N49" s="400"/>
      <c r="O49" s="400"/>
      <c r="P49" s="400"/>
      <c r="Q49" s="400"/>
      <c r="R49" s="400"/>
      <c r="S49" s="400"/>
      <c r="T49" s="400"/>
      <c r="U49" s="400"/>
      <c r="V49" s="400"/>
      <c r="W49" s="400"/>
      <c r="X49" s="400"/>
      <c r="Y49" s="400"/>
      <c r="Z49" s="400"/>
      <c r="AA49" s="400"/>
      <c r="AB49" s="400"/>
      <c r="AC49" s="400"/>
      <c r="AD49" s="400"/>
      <c r="AE49" s="400"/>
      <c r="AF49" s="400"/>
      <c r="AG49" s="400"/>
      <c r="AH49" s="400"/>
      <c r="AI49" s="400"/>
      <c r="AJ49" s="400"/>
      <c r="AK49" s="400"/>
      <c r="AL49" s="400"/>
      <c r="AM49" s="400"/>
      <c r="AN49" s="400"/>
      <c r="AO49" s="400"/>
      <c r="AP49" s="400"/>
      <c r="AQ49" s="400"/>
      <c r="AR49" s="400"/>
      <c r="AS49" s="400"/>
      <c r="AT49" s="400"/>
      <c r="AU49" s="400"/>
      <c r="AV49" s="400"/>
      <c r="AW49" s="400"/>
      <c r="AX49" s="400"/>
      <c r="AY49" s="400"/>
      <c r="AZ49" s="400"/>
      <c r="BA49" s="400"/>
      <c r="BB49" s="400"/>
      <c r="BC49" s="400"/>
      <c r="BD49" s="400"/>
      <c r="BE49" s="400"/>
      <c r="BF49" s="400"/>
      <c r="BG49" s="400"/>
      <c r="BH49" s="400"/>
      <c r="BI49" s="400"/>
      <c r="BJ49" s="400"/>
      <c r="BK49" s="400"/>
      <c r="BL49" s="400"/>
      <c r="BM49" s="400"/>
      <c r="BN49" s="400"/>
      <c r="BO49" s="400"/>
      <c r="BP49" s="400"/>
      <c r="BQ49" s="400"/>
      <c r="BR49" s="400"/>
      <c r="BS49" s="400"/>
      <c r="BT49" s="400"/>
      <c r="BU49" s="400"/>
      <c r="BV49" s="400"/>
      <c r="BW49" s="400"/>
      <c r="BX49" s="400"/>
      <c r="BY49" s="400"/>
      <c r="BZ49" s="400"/>
      <c r="CA49" s="400"/>
      <c r="CB49" s="400"/>
      <c r="CC49" s="400"/>
      <c r="CD49" s="400"/>
      <c r="CE49" s="400"/>
      <c r="CF49" s="400"/>
      <c r="CG49" s="400"/>
      <c r="CH49" s="400"/>
      <c r="CI49" s="400"/>
      <c r="CJ49" s="400"/>
      <c r="CK49" s="400"/>
      <c r="CL49" s="400"/>
      <c r="CM49" s="400"/>
      <c r="CN49" s="400"/>
      <c r="CO49" s="400"/>
      <c r="CP49" s="400"/>
      <c r="CQ49" s="400"/>
      <c r="CR49" s="400"/>
      <c r="CS49" s="400"/>
      <c r="CT49" s="400"/>
      <c r="CU49" s="400"/>
      <c r="CV49" s="400"/>
      <c r="CW49" s="400"/>
      <c r="CX49" s="400"/>
      <c r="CY49" s="400"/>
      <c r="CZ49" s="400"/>
      <c r="DA49" s="400"/>
      <c r="DB49" s="400"/>
      <c r="DC49" s="400"/>
      <c r="DD49" s="400"/>
      <c r="DE49" s="400"/>
      <c r="DF49" s="400"/>
      <c r="DG49" s="400"/>
      <c r="DH49" s="400"/>
      <c r="DI49" s="400"/>
    </row>
    <row r="50" spans="5:113" x14ac:dyDescent="0.2">
      <c r="E50" s="398" t="s">
        <v>214</v>
      </c>
      <c r="F50" s="398"/>
      <c r="G50" s="398"/>
      <c r="H50" s="398"/>
      <c r="I50" s="398"/>
      <c r="J50" s="398"/>
      <c r="K50" s="398"/>
      <c r="L50" s="398"/>
      <c r="M50" s="398"/>
      <c r="N50" s="398"/>
      <c r="O50" s="398"/>
      <c r="P50" s="398"/>
      <c r="Q50" s="398"/>
      <c r="R50" s="398"/>
      <c r="S50" s="398"/>
      <c r="T50" s="398"/>
      <c r="U50" s="398"/>
      <c r="V50" s="398"/>
      <c r="W50" s="398"/>
      <c r="X50" s="398"/>
      <c r="Y50" s="398"/>
      <c r="Z50" s="398"/>
      <c r="AA50" s="398"/>
      <c r="AB50" s="398"/>
      <c r="AC50" s="398"/>
      <c r="AD50" s="398"/>
      <c r="AE50" s="398"/>
      <c r="AF50" s="398"/>
      <c r="AG50" s="398"/>
      <c r="AH50" s="398"/>
      <c r="AI50" s="398"/>
      <c r="AJ50" s="398"/>
      <c r="AK50" s="398"/>
      <c r="AL50" s="398"/>
      <c r="AM50" s="398"/>
      <c r="AN50" s="398"/>
      <c r="AO50" s="398"/>
      <c r="AP50" s="398"/>
      <c r="AQ50" s="398"/>
      <c r="AR50" s="398"/>
      <c r="AS50" s="398"/>
      <c r="AT50" s="398"/>
      <c r="AU50" s="398"/>
      <c r="AV50" s="398"/>
      <c r="AW50" s="398"/>
      <c r="AX50" s="398"/>
      <c r="AY50" s="398"/>
      <c r="AZ50" s="398"/>
      <c r="BA50" s="398"/>
      <c r="BB50" s="398"/>
      <c r="BC50" s="398"/>
      <c r="BD50" s="398"/>
      <c r="BE50" s="398"/>
      <c r="BF50" s="398"/>
      <c r="BG50" s="398"/>
      <c r="BH50" s="398"/>
      <c r="BI50" s="398"/>
      <c r="BJ50" s="398"/>
      <c r="BK50" s="398"/>
      <c r="BL50" s="398"/>
      <c r="BM50" s="398"/>
      <c r="BN50" s="398"/>
      <c r="BO50" s="398"/>
      <c r="BP50" s="398"/>
      <c r="BQ50" s="398"/>
      <c r="BR50" s="398"/>
      <c r="BS50" s="398"/>
      <c r="BT50" s="398"/>
      <c r="BU50" s="398"/>
      <c r="BV50" s="398"/>
      <c r="BW50" s="398"/>
      <c r="BX50" s="398"/>
      <c r="BY50" s="398"/>
      <c r="BZ50" s="398"/>
      <c r="CA50" s="398"/>
      <c r="CB50" s="398"/>
      <c r="CC50" s="398"/>
      <c r="CD50" s="398"/>
      <c r="CE50" s="398"/>
      <c r="CF50" s="398"/>
      <c r="CG50" s="398"/>
      <c r="CH50" s="398"/>
      <c r="CI50" s="398"/>
      <c r="CJ50" s="398"/>
      <c r="CK50" s="398"/>
      <c r="CL50" s="398"/>
      <c r="CM50" s="398"/>
      <c r="CN50" s="398"/>
      <c r="CO50" s="398"/>
      <c r="CP50" s="398"/>
      <c r="CQ50" s="398"/>
      <c r="CR50" s="398"/>
      <c r="CS50" s="398"/>
      <c r="CT50" s="398"/>
      <c r="CU50" s="398"/>
      <c r="CV50" s="398"/>
      <c r="CW50" s="398"/>
      <c r="CX50" s="398"/>
      <c r="CY50" s="398"/>
      <c r="CZ50" s="398"/>
      <c r="DA50" s="398"/>
      <c r="DB50" s="398"/>
      <c r="DC50" s="398"/>
      <c r="DD50" s="398"/>
      <c r="DE50" s="398"/>
      <c r="DF50" s="398"/>
      <c r="DG50" s="398"/>
      <c r="DH50" s="398"/>
      <c r="DI50" s="398"/>
    </row>
    <row r="51" spans="5:113" x14ac:dyDescent="0.2">
      <c r="E51" s="398" t="s">
        <v>215</v>
      </c>
      <c r="F51" s="398"/>
      <c r="G51" s="398"/>
      <c r="H51" s="398"/>
      <c r="I51" s="398"/>
      <c r="J51" s="398"/>
      <c r="K51" s="398"/>
      <c r="L51" s="398"/>
      <c r="M51" s="398"/>
      <c r="N51" s="398"/>
      <c r="O51" s="398"/>
      <c r="P51" s="398"/>
      <c r="Q51" s="398"/>
      <c r="R51" s="398"/>
      <c r="S51" s="398"/>
      <c r="T51" s="398"/>
      <c r="U51" s="398"/>
      <c r="V51" s="398"/>
      <c r="W51" s="398"/>
      <c r="X51" s="398"/>
      <c r="Y51" s="398"/>
      <c r="Z51" s="398"/>
      <c r="AA51" s="398"/>
      <c r="AB51" s="398"/>
      <c r="AC51" s="398"/>
      <c r="AD51" s="398"/>
      <c r="AE51" s="398"/>
      <c r="AF51" s="398"/>
      <c r="AG51" s="398"/>
      <c r="AH51" s="398"/>
      <c r="AI51" s="398"/>
      <c r="AJ51" s="398"/>
      <c r="AK51" s="398"/>
      <c r="AL51" s="398"/>
      <c r="AM51" s="398"/>
      <c r="AN51" s="398"/>
      <c r="AO51" s="398"/>
      <c r="AP51" s="398"/>
      <c r="AQ51" s="398"/>
      <c r="AR51" s="398"/>
      <c r="AS51" s="398"/>
      <c r="AT51" s="398"/>
      <c r="AU51" s="398"/>
      <c r="AV51" s="398"/>
      <c r="AW51" s="398"/>
      <c r="AX51" s="398"/>
      <c r="AY51" s="398"/>
      <c r="AZ51" s="398"/>
      <c r="BA51" s="398"/>
      <c r="BB51" s="398"/>
      <c r="BC51" s="398"/>
      <c r="BD51" s="398"/>
      <c r="BE51" s="398"/>
      <c r="BF51" s="398"/>
      <c r="BG51" s="398"/>
      <c r="BH51" s="398"/>
      <c r="BI51" s="398"/>
      <c r="BJ51" s="398"/>
      <c r="BK51" s="398"/>
      <c r="BL51" s="398"/>
      <c r="BM51" s="398"/>
      <c r="BN51" s="398"/>
      <c r="BO51" s="398"/>
      <c r="BP51" s="398"/>
      <c r="BQ51" s="398"/>
      <c r="BR51" s="398"/>
      <c r="BS51" s="398"/>
      <c r="BT51" s="398"/>
      <c r="BU51" s="398"/>
      <c r="BV51" s="398"/>
      <c r="BW51" s="398"/>
      <c r="BX51" s="398"/>
      <c r="BY51" s="398"/>
      <c r="BZ51" s="398"/>
      <c r="CA51" s="398"/>
      <c r="CB51" s="398"/>
      <c r="CC51" s="398"/>
      <c r="CD51" s="398"/>
      <c r="CE51" s="398"/>
      <c r="CF51" s="398"/>
      <c r="CG51" s="398"/>
      <c r="CH51" s="398"/>
      <c r="CI51" s="398"/>
      <c r="CJ51" s="398"/>
      <c r="CK51" s="398"/>
      <c r="CL51" s="398"/>
      <c r="CM51" s="398"/>
      <c r="CN51" s="398"/>
      <c r="CO51" s="398"/>
      <c r="CP51" s="398"/>
      <c r="CQ51" s="398"/>
      <c r="CR51" s="398"/>
      <c r="CS51" s="398"/>
      <c r="CT51" s="398"/>
      <c r="CU51" s="398"/>
      <c r="CV51" s="398"/>
      <c r="CW51" s="398"/>
      <c r="CX51" s="398"/>
      <c r="CY51" s="398"/>
      <c r="CZ51" s="398"/>
      <c r="DA51" s="398"/>
      <c r="DB51" s="398"/>
      <c r="DC51" s="398"/>
      <c r="DD51" s="398"/>
      <c r="DE51" s="398"/>
      <c r="DF51" s="398"/>
      <c r="DG51" s="398"/>
      <c r="DH51" s="398"/>
      <c r="DI51" s="398"/>
    </row>
    <row r="52" spans="5:113" x14ac:dyDescent="0.2">
      <c r="E52" s="398" t="s">
        <v>216</v>
      </c>
      <c r="F52" s="398"/>
      <c r="G52" s="398"/>
      <c r="H52" s="398"/>
      <c r="I52" s="398"/>
      <c r="J52" s="398"/>
      <c r="K52" s="398"/>
      <c r="L52" s="398"/>
      <c r="M52" s="398"/>
      <c r="N52" s="398"/>
      <c r="O52" s="398"/>
      <c r="P52" s="398"/>
      <c r="Q52" s="398"/>
      <c r="R52" s="398"/>
      <c r="S52" s="398"/>
      <c r="T52" s="398"/>
      <c r="U52" s="398"/>
      <c r="V52" s="398"/>
      <c r="W52" s="398"/>
      <c r="X52" s="398"/>
      <c r="Y52" s="398"/>
      <c r="Z52" s="398"/>
      <c r="AA52" s="398"/>
      <c r="AB52" s="398"/>
      <c r="AC52" s="398"/>
      <c r="AD52" s="398"/>
      <c r="AE52" s="398"/>
      <c r="AF52" s="398"/>
      <c r="AG52" s="398"/>
      <c r="AH52" s="398"/>
      <c r="AI52" s="398"/>
      <c r="AJ52" s="398"/>
      <c r="AK52" s="398"/>
      <c r="AL52" s="398"/>
      <c r="AM52" s="398"/>
      <c r="AN52" s="398"/>
      <c r="AO52" s="398"/>
      <c r="AP52" s="398"/>
      <c r="AQ52" s="398"/>
      <c r="AR52" s="398"/>
      <c r="AS52" s="398"/>
      <c r="AT52" s="398"/>
      <c r="AU52" s="398"/>
      <c r="AV52" s="398"/>
      <c r="AW52" s="398"/>
      <c r="AX52" s="398"/>
      <c r="AY52" s="398"/>
      <c r="AZ52" s="398"/>
      <c r="BA52" s="398"/>
      <c r="BB52" s="398"/>
      <c r="BC52" s="398"/>
      <c r="BD52" s="398"/>
      <c r="BE52" s="398"/>
      <c r="BF52" s="398"/>
      <c r="BG52" s="398"/>
      <c r="BH52" s="398"/>
      <c r="BI52" s="398"/>
      <c r="BJ52" s="398"/>
      <c r="BK52" s="398"/>
      <c r="BL52" s="398"/>
      <c r="BM52" s="398"/>
      <c r="BN52" s="398"/>
      <c r="BO52" s="398"/>
      <c r="BP52" s="398"/>
      <c r="BQ52" s="398"/>
      <c r="BR52" s="398"/>
      <c r="BS52" s="398"/>
      <c r="BT52" s="398"/>
      <c r="BU52" s="398"/>
      <c r="BV52" s="398"/>
      <c r="BW52" s="398"/>
      <c r="BX52" s="398"/>
      <c r="BY52" s="398"/>
      <c r="BZ52" s="398"/>
      <c r="CA52" s="398"/>
      <c r="CB52" s="398"/>
      <c r="CC52" s="398"/>
      <c r="CD52" s="398"/>
      <c r="CE52" s="398"/>
      <c r="CF52" s="398"/>
      <c r="CG52" s="398"/>
      <c r="CH52" s="398"/>
      <c r="CI52" s="398"/>
      <c r="CJ52" s="398"/>
      <c r="CK52" s="398"/>
      <c r="CL52" s="398"/>
      <c r="CM52" s="398"/>
      <c r="CN52" s="398"/>
      <c r="CO52" s="398"/>
      <c r="CP52" s="398"/>
      <c r="CQ52" s="398"/>
      <c r="CR52" s="398"/>
      <c r="CS52" s="398"/>
      <c r="CT52" s="398"/>
      <c r="CU52" s="398"/>
      <c r="CV52" s="398"/>
      <c r="CW52" s="398"/>
      <c r="CX52" s="398"/>
      <c r="CY52" s="398"/>
      <c r="CZ52" s="398"/>
      <c r="DA52" s="398"/>
      <c r="DB52" s="398"/>
      <c r="DC52" s="398"/>
      <c r="DD52" s="398"/>
      <c r="DE52" s="398"/>
      <c r="DF52" s="398"/>
      <c r="DG52" s="398"/>
      <c r="DH52" s="398"/>
      <c r="DI52" s="398"/>
    </row>
    <row r="53" spans="5:113" x14ac:dyDescent="0.2">
      <c r="E53" s="358" t="s">
        <v>610</v>
      </c>
    </row>
    <row r="54" spans="5:113" x14ac:dyDescent="0.2"/>
    <row r="55" spans="5:113" x14ac:dyDescent="0.2"/>
    <row r="56" spans="5:113" x14ac:dyDescent="0.2"/>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election activeCell="CV55" sqref="CV55:DC56"/>
    </sheetView>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568</v>
      </c>
      <c r="G33" s="29" t="s">
        <v>569</v>
      </c>
      <c r="H33" s="29" t="s">
        <v>570</v>
      </c>
      <c r="I33" s="29" t="s">
        <v>571</v>
      </c>
      <c r="J33" s="30" t="s">
        <v>572</v>
      </c>
      <c r="K33" s="22"/>
      <c r="L33" s="22"/>
      <c r="M33" s="22"/>
      <c r="N33" s="22"/>
      <c r="O33" s="22"/>
      <c r="P33" s="22"/>
    </row>
    <row r="34" spans="1:16" ht="39" customHeight="1" x14ac:dyDescent="0.2">
      <c r="A34" s="22"/>
      <c r="B34" s="31"/>
      <c r="C34" s="1184" t="s">
        <v>576</v>
      </c>
      <c r="D34" s="1184"/>
      <c r="E34" s="1185"/>
      <c r="F34" s="32">
        <v>1.78</v>
      </c>
      <c r="G34" s="33">
        <v>4.7</v>
      </c>
      <c r="H34" s="33">
        <v>4.54</v>
      </c>
      <c r="I34" s="33">
        <v>5.95</v>
      </c>
      <c r="J34" s="34">
        <v>5.73</v>
      </c>
      <c r="K34" s="22"/>
      <c r="L34" s="22"/>
      <c r="M34" s="22"/>
      <c r="N34" s="22"/>
      <c r="O34" s="22"/>
      <c r="P34" s="22"/>
    </row>
    <row r="35" spans="1:16" ht="39" customHeight="1" x14ac:dyDescent="0.2">
      <c r="A35" s="22"/>
      <c r="B35" s="35"/>
      <c r="C35" s="1178" t="s">
        <v>577</v>
      </c>
      <c r="D35" s="1179"/>
      <c r="E35" s="1180"/>
      <c r="F35" s="36">
        <v>2.98</v>
      </c>
      <c r="G35" s="37">
        <v>3.54</v>
      </c>
      <c r="H35" s="37">
        <v>4.16</v>
      </c>
      <c r="I35" s="37">
        <v>4.51</v>
      </c>
      <c r="J35" s="38">
        <v>5.04</v>
      </c>
      <c r="K35" s="22"/>
      <c r="L35" s="22"/>
      <c r="M35" s="22"/>
      <c r="N35" s="22"/>
      <c r="O35" s="22"/>
      <c r="P35" s="22"/>
    </row>
    <row r="36" spans="1:16" ht="39" customHeight="1" x14ac:dyDescent="0.2">
      <c r="A36" s="22"/>
      <c r="B36" s="35"/>
      <c r="C36" s="1178" t="s">
        <v>578</v>
      </c>
      <c r="D36" s="1179"/>
      <c r="E36" s="1180"/>
      <c r="F36" s="36">
        <v>1.51</v>
      </c>
      <c r="G36" s="37">
        <v>2.79</v>
      </c>
      <c r="H36" s="37">
        <v>4.6500000000000004</v>
      </c>
      <c r="I36" s="37">
        <v>4.5599999999999996</v>
      </c>
      <c r="J36" s="38">
        <v>3.82</v>
      </c>
      <c r="K36" s="22"/>
      <c r="L36" s="22"/>
      <c r="M36" s="22"/>
      <c r="N36" s="22"/>
      <c r="O36" s="22"/>
      <c r="P36" s="22"/>
    </row>
    <row r="37" spans="1:16" ht="39" customHeight="1" x14ac:dyDescent="0.2">
      <c r="A37" s="22"/>
      <c r="B37" s="35"/>
      <c r="C37" s="1178" t="s">
        <v>579</v>
      </c>
      <c r="D37" s="1179"/>
      <c r="E37" s="1180"/>
      <c r="F37" s="36">
        <v>1.4</v>
      </c>
      <c r="G37" s="37">
        <v>0.63</v>
      </c>
      <c r="H37" s="37">
        <v>1.25</v>
      </c>
      <c r="I37" s="37">
        <v>2.34</v>
      </c>
      <c r="J37" s="38">
        <v>2.2400000000000002</v>
      </c>
      <c r="K37" s="22"/>
      <c r="L37" s="22"/>
      <c r="M37" s="22"/>
      <c r="N37" s="22"/>
      <c r="O37" s="22"/>
      <c r="P37" s="22"/>
    </row>
    <row r="38" spans="1:16" ht="39" customHeight="1" x14ac:dyDescent="0.2">
      <c r="A38" s="22"/>
      <c r="B38" s="35"/>
      <c r="C38" s="1178" t="s">
        <v>580</v>
      </c>
      <c r="D38" s="1179"/>
      <c r="E38" s="1180"/>
      <c r="F38" s="36">
        <v>0.47</v>
      </c>
      <c r="G38" s="37">
        <v>0.18</v>
      </c>
      <c r="H38" s="37">
        <v>0.1</v>
      </c>
      <c r="I38" s="37">
        <v>0.11</v>
      </c>
      <c r="J38" s="38">
        <v>0.09</v>
      </c>
      <c r="K38" s="22"/>
      <c r="L38" s="22"/>
      <c r="M38" s="22"/>
      <c r="N38" s="22"/>
      <c r="O38" s="22"/>
      <c r="P38" s="22"/>
    </row>
    <row r="39" spans="1:16" ht="39" customHeight="1" x14ac:dyDescent="0.2">
      <c r="A39" s="22"/>
      <c r="B39" s="35"/>
      <c r="C39" s="1178" t="s">
        <v>581</v>
      </c>
      <c r="D39" s="1179"/>
      <c r="E39" s="1180"/>
      <c r="F39" s="36">
        <v>0</v>
      </c>
      <c r="G39" s="37">
        <v>0</v>
      </c>
      <c r="H39" s="37">
        <v>0</v>
      </c>
      <c r="I39" s="37">
        <v>0.01</v>
      </c>
      <c r="J39" s="38">
        <v>0.01</v>
      </c>
      <c r="K39" s="22"/>
      <c r="L39" s="22"/>
      <c r="M39" s="22"/>
      <c r="N39" s="22"/>
      <c r="O39" s="22"/>
      <c r="P39" s="22"/>
    </row>
    <row r="40" spans="1:16" ht="39" customHeight="1" x14ac:dyDescent="0.2">
      <c r="A40" s="22"/>
      <c r="B40" s="35"/>
      <c r="C40" s="1178" t="s">
        <v>582</v>
      </c>
      <c r="D40" s="1179"/>
      <c r="E40" s="1180"/>
      <c r="F40" s="36">
        <v>0.01</v>
      </c>
      <c r="G40" s="37">
        <v>0</v>
      </c>
      <c r="H40" s="37">
        <v>0</v>
      </c>
      <c r="I40" s="37">
        <v>0.02</v>
      </c>
      <c r="J40" s="38">
        <v>0.01</v>
      </c>
      <c r="K40" s="22"/>
      <c r="L40" s="22"/>
      <c r="M40" s="22"/>
      <c r="N40" s="22"/>
      <c r="O40" s="22"/>
      <c r="P40" s="22"/>
    </row>
    <row r="41" spans="1:16" ht="39" customHeight="1" x14ac:dyDescent="0.2">
      <c r="A41" s="22"/>
      <c r="B41" s="35"/>
      <c r="C41" s="1178"/>
      <c r="D41" s="1179"/>
      <c r="E41" s="1180"/>
      <c r="F41" s="36"/>
      <c r="G41" s="37"/>
      <c r="H41" s="37"/>
      <c r="I41" s="37"/>
      <c r="J41" s="38"/>
      <c r="K41" s="22"/>
      <c r="L41" s="22"/>
      <c r="M41" s="22"/>
      <c r="N41" s="22"/>
      <c r="O41" s="22"/>
      <c r="P41" s="22"/>
    </row>
    <row r="42" spans="1:16" ht="39" customHeight="1" x14ac:dyDescent="0.2">
      <c r="A42" s="22"/>
      <c r="B42" s="39"/>
      <c r="C42" s="1178" t="s">
        <v>583</v>
      </c>
      <c r="D42" s="1179"/>
      <c r="E42" s="1180"/>
      <c r="F42" s="36" t="s">
        <v>528</v>
      </c>
      <c r="G42" s="37" t="s">
        <v>528</v>
      </c>
      <c r="H42" s="37" t="s">
        <v>528</v>
      </c>
      <c r="I42" s="37" t="s">
        <v>528</v>
      </c>
      <c r="J42" s="38" t="s">
        <v>528</v>
      </c>
      <c r="K42" s="22"/>
      <c r="L42" s="22"/>
      <c r="M42" s="22"/>
      <c r="N42" s="22"/>
      <c r="O42" s="22"/>
      <c r="P42" s="22"/>
    </row>
    <row r="43" spans="1:16" ht="39" customHeight="1" thickBot="1" x14ac:dyDescent="0.25">
      <c r="A43" s="22"/>
      <c r="B43" s="40"/>
      <c r="C43" s="1181" t="s">
        <v>584</v>
      </c>
      <c r="D43" s="1182"/>
      <c r="E43" s="1183"/>
      <c r="F43" s="41">
        <v>0</v>
      </c>
      <c r="G43" s="42" t="s">
        <v>528</v>
      </c>
      <c r="H43" s="42" t="s">
        <v>528</v>
      </c>
      <c r="I43" s="42" t="s">
        <v>528</v>
      </c>
      <c r="J43" s="43" t="s">
        <v>528</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L+AL+6hcza9rba8WFbKgrfcq0rhnupEFiuGeu1JYAriLTqwGbaba0e5GHvlYPHbtYDDC6mR6gB0wN/FOhsl9Xg==" saltValue="cLKYFvWnQQP+BWWC+5983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election activeCell="CV55" sqref="CV55:DC56"/>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2">
      <c r="A45" s="48"/>
      <c r="B45" s="1204" t="s">
        <v>10</v>
      </c>
      <c r="C45" s="1205"/>
      <c r="D45" s="58"/>
      <c r="E45" s="1210" t="s">
        <v>11</v>
      </c>
      <c r="F45" s="1210"/>
      <c r="G45" s="1210"/>
      <c r="H45" s="1210"/>
      <c r="I45" s="1210"/>
      <c r="J45" s="1211"/>
      <c r="K45" s="59">
        <v>432</v>
      </c>
      <c r="L45" s="60">
        <v>547</v>
      </c>
      <c r="M45" s="60">
        <v>445</v>
      </c>
      <c r="N45" s="60">
        <v>462</v>
      </c>
      <c r="O45" s="61">
        <v>497</v>
      </c>
      <c r="P45" s="48"/>
      <c r="Q45" s="48"/>
      <c r="R45" s="48"/>
      <c r="S45" s="48"/>
      <c r="T45" s="48"/>
      <c r="U45" s="48"/>
    </row>
    <row r="46" spans="1:21" ht="30.75" customHeight="1" x14ac:dyDescent="0.2">
      <c r="A46" s="48"/>
      <c r="B46" s="1206"/>
      <c r="C46" s="1207"/>
      <c r="D46" s="62"/>
      <c r="E46" s="1188" t="s">
        <v>12</v>
      </c>
      <c r="F46" s="1188"/>
      <c r="G46" s="1188"/>
      <c r="H46" s="1188"/>
      <c r="I46" s="1188"/>
      <c r="J46" s="1189"/>
      <c r="K46" s="63" t="s">
        <v>528</v>
      </c>
      <c r="L46" s="64" t="s">
        <v>528</v>
      </c>
      <c r="M46" s="64" t="s">
        <v>528</v>
      </c>
      <c r="N46" s="64" t="s">
        <v>528</v>
      </c>
      <c r="O46" s="65" t="s">
        <v>528</v>
      </c>
      <c r="P46" s="48"/>
      <c r="Q46" s="48"/>
      <c r="R46" s="48"/>
      <c r="S46" s="48"/>
      <c r="T46" s="48"/>
      <c r="U46" s="48"/>
    </row>
    <row r="47" spans="1:21" ht="30.75" customHeight="1" x14ac:dyDescent="0.2">
      <c r="A47" s="48"/>
      <c r="B47" s="1206"/>
      <c r="C47" s="1207"/>
      <c r="D47" s="62"/>
      <c r="E47" s="1188" t="s">
        <v>13</v>
      </c>
      <c r="F47" s="1188"/>
      <c r="G47" s="1188"/>
      <c r="H47" s="1188"/>
      <c r="I47" s="1188"/>
      <c r="J47" s="1189"/>
      <c r="K47" s="63" t="s">
        <v>528</v>
      </c>
      <c r="L47" s="64" t="s">
        <v>528</v>
      </c>
      <c r="M47" s="64" t="s">
        <v>528</v>
      </c>
      <c r="N47" s="64" t="s">
        <v>528</v>
      </c>
      <c r="O47" s="65" t="s">
        <v>528</v>
      </c>
      <c r="P47" s="48"/>
      <c r="Q47" s="48"/>
      <c r="R47" s="48"/>
      <c r="S47" s="48"/>
      <c r="T47" s="48"/>
      <c r="U47" s="48"/>
    </row>
    <row r="48" spans="1:21" ht="30.75" customHeight="1" x14ac:dyDescent="0.2">
      <c r="A48" s="48"/>
      <c r="B48" s="1206"/>
      <c r="C48" s="1207"/>
      <c r="D48" s="62"/>
      <c r="E48" s="1188" t="s">
        <v>14</v>
      </c>
      <c r="F48" s="1188"/>
      <c r="G48" s="1188"/>
      <c r="H48" s="1188"/>
      <c r="I48" s="1188"/>
      <c r="J48" s="1189"/>
      <c r="K48" s="63">
        <v>16</v>
      </c>
      <c r="L48" s="64">
        <v>30</v>
      </c>
      <c r="M48" s="64">
        <v>21</v>
      </c>
      <c r="N48" s="64">
        <v>24</v>
      </c>
      <c r="O48" s="65">
        <v>33</v>
      </c>
      <c r="P48" s="48"/>
      <c r="Q48" s="48"/>
      <c r="R48" s="48"/>
      <c r="S48" s="48"/>
      <c r="T48" s="48"/>
      <c r="U48" s="48"/>
    </row>
    <row r="49" spans="1:21" ht="30.75" customHeight="1" x14ac:dyDescent="0.2">
      <c r="A49" s="48"/>
      <c r="B49" s="1206"/>
      <c r="C49" s="1207"/>
      <c r="D49" s="62"/>
      <c r="E49" s="1188" t="s">
        <v>15</v>
      </c>
      <c r="F49" s="1188"/>
      <c r="G49" s="1188"/>
      <c r="H49" s="1188"/>
      <c r="I49" s="1188"/>
      <c r="J49" s="1189"/>
      <c r="K49" s="63">
        <v>62</v>
      </c>
      <c r="L49" s="64">
        <v>62</v>
      </c>
      <c r="M49" s="64">
        <v>38</v>
      </c>
      <c r="N49" s="64">
        <v>30</v>
      </c>
      <c r="O49" s="65">
        <v>23</v>
      </c>
      <c r="P49" s="48"/>
      <c r="Q49" s="48"/>
      <c r="R49" s="48"/>
      <c r="S49" s="48"/>
      <c r="T49" s="48"/>
      <c r="U49" s="48"/>
    </row>
    <row r="50" spans="1:21" ht="30.75" customHeight="1" x14ac:dyDescent="0.2">
      <c r="A50" s="48"/>
      <c r="B50" s="1206"/>
      <c r="C50" s="1207"/>
      <c r="D50" s="62"/>
      <c r="E50" s="1188" t="s">
        <v>16</v>
      </c>
      <c r="F50" s="1188"/>
      <c r="G50" s="1188"/>
      <c r="H50" s="1188"/>
      <c r="I50" s="1188"/>
      <c r="J50" s="1189"/>
      <c r="K50" s="63" t="s">
        <v>528</v>
      </c>
      <c r="L50" s="64" t="s">
        <v>528</v>
      </c>
      <c r="M50" s="64" t="s">
        <v>528</v>
      </c>
      <c r="N50" s="64" t="s">
        <v>528</v>
      </c>
      <c r="O50" s="65" t="s">
        <v>528</v>
      </c>
      <c r="P50" s="48"/>
      <c r="Q50" s="48"/>
      <c r="R50" s="48"/>
      <c r="S50" s="48"/>
      <c r="T50" s="48"/>
      <c r="U50" s="48"/>
    </row>
    <row r="51" spans="1:21" ht="30.75" customHeight="1" x14ac:dyDescent="0.2">
      <c r="A51" s="48"/>
      <c r="B51" s="1208"/>
      <c r="C51" s="1209"/>
      <c r="D51" s="66"/>
      <c r="E51" s="1188" t="s">
        <v>17</v>
      </c>
      <c r="F51" s="1188"/>
      <c r="G51" s="1188"/>
      <c r="H51" s="1188"/>
      <c r="I51" s="1188"/>
      <c r="J51" s="1189"/>
      <c r="K51" s="63" t="s">
        <v>528</v>
      </c>
      <c r="L51" s="64" t="s">
        <v>528</v>
      </c>
      <c r="M51" s="64" t="s">
        <v>528</v>
      </c>
      <c r="N51" s="64" t="s">
        <v>528</v>
      </c>
      <c r="O51" s="65" t="s">
        <v>528</v>
      </c>
      <c r="P51" s="48"/>
      <c r="Q51" s="48"/>
      <c r="R51" s="48"/>
      <c r="S51" s="48"/>
      <c r="T51" s="48"/>
      <c r="U51" s="48"/>
    </row>
    <row r="52" spans="1:21" ht="30.75" customHeight="1" x14ac:dyDescent="0.2">
      <c r="A52" s="48"/>
      <c r="B52" s="1186" t="s">
        <v>18</v>
      </c>
      <c r="C52" s="1187"/>
      <c r="D52" s="66"/>
      <c r="E52" s="1188" t="s">
        <v>19</v>
      </c>
      <c r="F52" s="1188"/>
      <c r="G52" s="1188"/>
      <c r="H52" s="1188"/>
      <c r="I52" s="1188"/>
      <c r="J52" s="1189"/>
      <c r="K52" s="63">
        <v>333</v>
      </c>
      <c r="L52" s="64">
        <v>401</v>
      </c>
      <c r="M52" s="64">
        <v>366</v>
      </c>
      <c r="N52" s="64">
        <v>369</v>
      </c>
      <c r="O52" s="65">
        <v>394</v>
      </c>
      <c r="P52" s="48"/>
      <c r="Q52" s="48"/>
      <c r="R52" s="48"/>
      <c r="S52" s="48"/>
      <c r="T52" s="48"/>
      <c r="U52" s="48"/>
    </row>
    <row r="53" spans="1:21" ht="30.75" customHeight="1" thickBot="1" x14ac:dyDescent="0.25">
      <c r="A53" s="48"/>
      <c r="B53" s="1190" t="s">
        <v>20</v>
      </c>
      <c r="C53" s="1191"/>
      <c r="D53" s="67"/>
      <c r="E53" s="1192" t="s">
        <v>21</v>
      </c>
      <c r="F53" s="1192"/>
      <c r="G53" s="1192"/>
      <c r="H53" s="1192"/>
      <c r="I53" s="1192"/>
      <c r="J53" s="1193"/>
      <c r="K53" s="68">
        <v>177</v>
      </c>
      <c r="L53" s="69">
        <v>238</v>
      </c>
      <c r="M53" s="69">
        <v>138</v>
      </c>
      <c r="N53" s="69">
        <v>147</v>
      </c>
      <c r="O53" s="70">
        <v>159</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585</v>
      </c>
      <c r="P55" s="48"/>
      <c r="Q55" s="48"/>
      <c r="R55" s="48"/>
      <c r="S55" s="48"/>
      <c r="T55" s="48"/>
      <c r="U55" s="48"/>
    </row>
    <row r="56" spans="1:21" ht="31.5" customHeight="1" thickBot="1" x14ac:dyDescent="0.25">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x14ac:dyDescent="0.2">
      <c r="B57" s="1194" t="s">
        <v>24</v>
      </c>
      <c r="C57" s="1195"/>
      <c r="D57" s="1198" t="s">
        <v>25</v>
      </c>
      <c r="E57" s="1199"/>
      <c r="F57" s="1199"/>
      <c r="G57" s="1199"/>
      <c r="H57" s="1199"/>
      <c r="I57" s="1199"/>
      <c r="J57" s="1200"/>
      <c r="K57" s="83"/>
      <c r="L57" s="84"/>
      <c r="M57" s="84"/>
      <c r="N57" s="84"/>
      <c r="O57" s="85"/>
    </row>
    <row r="58" spans="1:21" ht="31.5" customHeight="1" thickBot="1" x14ac:dyDescent="0.25">
      <c r="B58" s="1196"/>
      <c r="C58" s="1197"/>
      <c r="D58" s="1201" t="s">
        <v>26</v>
      </c>
      <c r="E58" s="1202"/>
      <c r="F58" s="1202"/>
      <c r="G58" s="1202"/>
      <c r="H58" s="1202"/>
      <c r="I58" s="1202"/>
      <c r="J58" s="1203"/>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5UvtJtxQ1SuoYJFR01QVMgwW7F4yDt6ZSBW2f77ojbXa9eX9vaOBtsc6xOXkgXyD4k6yIOVDAftH7bI8P+soA==" saltValue="9a8HDMU+OobwPpyck+tDd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election activeCell="CV55" sqref="CV55:DC56"/>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568</v>
      </c>
      <c r="J40" s="100" t="s">
        <v>569</v>
      </c>
      <c r="K40" s="100" t="s">
        <v>570</v>
      </c>
      <c r="L40" s="100" t="s">
        <v>571</v>
      </c>
      <c r="M40" s="101" t="s">
        <v>572</v>
      </c>
    </row>
    <row r="41" spans="2:13" ht="27.75" customHeight="1" x14ac:dyDescent="0.2">
      <c r="B41" s="1224" t="s">
        <v>29</v>
      </c>
      <c r="C41" s="1225"/>
      <c r="D41" s="102"/>
      <c r="E41" s="1226" t="s">
        <v>30</v>
      </c>
      <c r="F41" s="1226"/>
      <c r="G41" s="1226"/>
      <c r="H41" s="1227"/>
      <c r="I41" s="346">
        <v>5073</v>
      </c>
      <c r="J41" s="347">
        <v>5173</v>
      </c>
      <c r="K41" s="347">
        <v>5450</v>
      </c>
      <c r="L41" s="347">
        <v>5588</v>
      </c>
      <c r="M41" s="348">
        <v>5666</v>
      </c>
    </row>
    <row r="42" spans="2:13" ht="27.75" customHeight="1" x14ac:dyDescent="0.2">
      <c r="B42" s="1214"/>
      <c r="C42" s="1215"/>
      <c r="D42" s="103"/>
      <c r="E42" s="1218" t="s">
        <v>31</v>
      </c>
      <c r="F42" s="1218"/>
      <c r="G42" s="1218"/>
      <c r="H42" s="1219"/>
      <c r="I42" s="349" t="s">
        <v>528</v>
      </c>
      <c r="J42" s="350" t="s">
        <v>528</v>
      </c>
      <c r="K42" s="350" t="s">
        <v>528</v>
      </c>
      <c r="L42" s="350" t="s">
        <v>528</v>
      </c>
      <c r="M42" s="351" t="s">
        <v>528</v>
      </c>
    </row>
    <row r="43" spans="2:13" ht="27.75" customHeight="1" x14ac:dyDescent="0.2">
      <c r="B43" s="1214"/>
      <c r="C43" s="1215"/>
      <c r="D43" s="103"/>
      <c r="E43" s="1218" t="s">
        <v>32</v>
      </c>
      <c r="F43" s="1218"/>
      <c r="G43" s="1218"/>
      <c r="H43" s="1219"/>
      <c r="I43" s="349">
        <v>210</v>
      </c>
      <c r="J43" s="350">
        <v>234</v>
      </c>
      <c r="K43" s="350">
        <v>260</v>
      </c>
      <c r="L43" s="350">
        <v>219</v>
      </c>
      <c r="M43" s="351">
        <v>263</v>
      </c>
    </row>
    <row r="44" spans="2:13" ht="27.75" customHeight="1" x14ac:dyDescent="0.2">
      <c r="B44" s="1214"/>
      <c r="C44" s="1215"/>
      <c r="D44" s="103"/>
      <c r="E44" s="1218" t="s">
        <v>33</v>
      </c>
      <c r="F44" s="1218"/>
      <c r="G44" s="1218"/>
      <c r="H44" s="1219"/>
      <c r="I44" s="349">
        <v>327</v>
      </c>
      <c r="J44" s="350">
        <v>264</v>
      </c>
      <c r="K44" s="350">
        <v>234</v>
      </c>
      <c r="L44" s="350">
        <v>203</v>
      </c>
      <c r="M44" s="351">
        <v>227</v>
      </c>
    </row>
    <row r="45" spans="2:13" ht="27.75" customHeight="1" x14ac:dyDescent="0.2">
      <c r="B45" s="1214"/>
      <c r="C45" s="1215"/>
      <c r="D45" s="103"/>
      <c r="E45" s="1218" t="s">
        <v>34</v>
      </c>
      <c r="F45" s="1218"/>
      <c r="G45" s="1218"/>
      <c r="H45" s="1219"/>
      <c r="I45" s="349">
        <v>903</v>
      </c>
      <c r="J45" s="350">
        <v>924</v>
      </c>
      <c r="K45" s="350">
        <v>931</v>
      </c>
      <c r="L45" s="350">
        <v>754</v>
      </c>
      <c r="M45" s="351">
        <v>755</v>
      </c>
    </row>
    <row r="46" spans="2:13" ht="27.75" customHeight="1" x14ac:dyDescent="0.2">
      <c r="B46" s="1214"/>
      <c r="C46" s="1215"/>
      <c r="D46" s="104"/>
      <c r="E46" s="1218" t="s">
        <v>35</v>
      </c>
      <c r="F46" s="1218"/>
      <c r="G46" s="1218"/>
      <c r="H46" s="1219"/>
      <c r="I46" s="349" t="s">
        <v>528</v>
      </c>
      <c r="J46" s="350" t="s">
        <v>528</v>
      </c>
      <c r="K46" s="350" t="s">
        <v>528</v>
      </c>
      <c r="L46" s="350" t="s">
        <v>528</v>
      </c>
      <c r="M46" s="351" t="s">
        <v>528</v>
      </c>
    </row>
    <row r="47" spans="2:13" ht="27.75" customHeight="1" x14ac:dyDescent="0.2">
      <c r="B47" s="1214"/>
      <c r="C47" s="1215"/>
      <c r="D47" s="105"/>
      <c r="E47" s="1228" t="s">
        <v>36</v>
      </c>
      <c r="F47" s="1229"/>
      <c r="G47" s="1229"/>
      <c r="H47" s="1230"/>
      <c r="I47" s="349" t="s">
        <v>528</v>
      </c>
      <c r="J47" s="350" t="s">
        <v>528</v>
      </c>
      <c r="K47" s="350" t="s">
        <v>528</v>
      </c>
      <c r="L47" s="350" t="s">
        <v>528</v>
      </c>
      <c r="M47" s="351" t="s">
        <v>528</v>
      </c>
    </row>
    <row r="48" spans="2:13" ht="27.75" customHeight="1" x14ac:dyDescent="0.2">
      <c r="B48" s="1214"/>
      <c r="C48" s="1215"/>
      <c r="D48" s="103"/>
      <c r="E48" s="1218" t="s">
        <v>37</v>
      </c>
      <c r="F48" s="1218"/>
      <c r="G48" s="1218"/>
      <c r="H48" s="1219"/>
      <c r="I48" s="349" t="s">
        <v>528</v>
      </c>
      <c r="J48" s="350" t="s">
        <v>528</v>
      </c>
      <c r="K48" s="350" t="s">
        <v>528</v>
      </c>
      <c r="L48" s="350" t="s">
        <v>528</v>
      </c>
      <c r="M48" s="351" t="s">
        <v>528</v>
      </c>
    </row>
    <row r="49" spans="2:13" ht="27.75" customHeight="1" x14ac:dyDescent="0.2">
      <c r="B49" s="1216"/>
      <c r="C49" s="1217"/>
      <c r="D49" s="103"/>
      <c r="E49" s="1218" t="s">
        <v>38</v>
      </c>
      <c r="F49" s="1218"/>
      <c r="G49" s="1218"/>
      <c r="H49" s="1219"/>
      <c r="I49" s="349" t="s">
        <v>528</v>
      </c>
      <c r="J49" s="350" t="s">
        <v>528</v>
      </c>
      <c r="K49" s="350" t="s">
        <v>528</v>
      </c>
      <c r="L49" s="350" t="s">
        <v>528</v>
      </c>
      <c r="M49" s="351" t="s">
        <v>528</v>
      </c>
    </row>
    <row r="50" spans="2:13" ht="27.75" customHeight="1" x14ac:dyDescent="0.2">
      <c r="B50" s="1212" t="s">
        <v>39</v>
      </c>
      <c r="C50" s="1213"/>
      <c r="D50" s="106"/>
      <c r="E50" s="1218" t="s">
        <v>40</v>
      </c>
      <c r="F50" s="1218"/>
      <c r="G50" s="1218"/>
      <c r="H50" s="1219"/>
      <c r="I50" s="349">
        <v>3887</v>
      </c>
      <c r="J50" s="350">
        <v>3749</v>
      </c>
      <c r="K50" s="350">
        <v>3602</v>
      </c>
      <c r="L50" s="350">
        <v>3782</v>
      </c>
      <c r="M50" s="351">
        <v>4242</v>
      </c>
    </row>
    <row r="51" spans="2:13" ht="27.75" customHeight="1" x14ac:dyDescent="0.2">
      <c r="B51" s="1214"/>
      <c r="C51" s="1215"/>
      <c r="D51" s="103"/>
      <c r="E51" s="1218" t="s">
        <v>41</v>
      </c>
      <c r="F51" s="1218"/>
      <c r="G51" s="1218"/>
      <c r="H51" s="1219"/>
      <c r="I51" s="349">
        <v>11</v>
      </c>
      <c r="J51" s="350">
        <v>4</v>
      </c>
      <c r="K51" s="350">
        <v>4</v>
      </c>
      <c r="L51" s="350">
        <v>3</v>
      </c>
      <c r="M51" s="351" t="s">
        <v>528</v>
      </c>
    </row>
    <row r="52" spans="2:13" ht="27.75" customHeight="1" x14ac:dyDescent="0.2">
      <c r="B52" s="1216"/>
      <c r="C52" s="1217"/>
      <c r="D52" s="103"/>
      <c r="E52" s="1218" t="s">
        <v>42</v>
      </c>
      <c r="F52" s="1218"/>
      <c r="G52" s="1218"/>
      <c r="H52" s="1219"/>
      <c r="I52" s="349">
        <v>3802</v>
      </c>
      <c r="J52" s="350">
        <v>4291</v>
      </c>
      <c r="K52" s="350">
        <v>4487</v>
      </c>
      <c r="L52" s="350">
        <v>4589</v>
      </c>
      <c r="M52" s="351">
        <v>4640</v>
      </c>
    </row>
    <row r="53" spans="2:13" ht="27.75" customHeight="1" thickBot="1" x14ac:dyDescent="0.25">
      <c r="B53" s="1220" t="s">
        <v>43</v>
      </c>
      <c r="C53" s="1221"/>
      <c r="D53" s="107"/>
      <c r="E53" s="1222" t="s">
        <v>44</v>
      </c>
      <c r="F53" s="1222"/>
      <c r="G53" s="1222"/>
      <c r="H53" s="1223"/>
      <c r="I53" s="352">
        <v>-1188</v>
      </c>
      <c r="J53" s="353">
        <v>-1449</v>
      </c>
      <c r="K53" s="353">
        <v>-1218</v>
      </c>
      <c r="L53" s="353">
        <v>-1609</v>
      </c>
      <c r="M53" s="354">
        <v>-1971</v>
      </c>
    </row>
    <row r="54" spans="2:13" ht="27.75" customHeight="1" x14ac:dyDescent="0.2">
      <c r="B54" s="108" t="s">
        <v>45</v>
      </c>
      <c r="C54" s="109"/>
      <c r="D54" s="109"/>
      <c r="E54" s="110"/>
      <c r="F54" s="110"/>
      <c r="G54" s="110"/>
      <c r="H54" s="110"/>
      <c r="I54" s="111"/>
      <c r="J54" s="111"/>
      <c r="K54" s="111"/>
      <c r="L54" s="111"/>
      <c r="M54" s="111"/>
    </row>
    <row r="55" spans="2:13" ht="13.2" x14ac:dyDescent="0.2"/>
  </sheetData>
  <sheetProtection algorithmName="SHA-512" hashValue="GIgBcSQkUJqIZ+mQ8wE1cUdigMHr1DYE8oyEtEvgL3/KN+kHB06hKPx098IoiHOLHUKiuxZnVf2J4WO5gHPH1g==" saltValue="34rtC6CS7ioLfh3L6ZkNM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70"/>
  <sheetViews>
    <sheetView showGridLines="0" zoomScale="75" zoomScaleNormal="75" zoomScaleSheetLayoutView="100" workbookViewId="0">
      <selection activeCell="CV55" sqref="CV55:DC56"/>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46</v>
      </c>
    </row>
    <row r="54" spans="2:8" ht="29.25" customHeight="1" thickBot="1" x14ac:dyDescent="0.3">
      <c r="B54" s="113" t="s">
        <v>1</v>
      </c>
      <c r="C54" s="114"/>
      <c r="D54" s="114"/>
      <c r="E54" s="115" t="s">
        <v>2</v>
      </c>
      <c r="F54" s="116" t="s">
        <v>570</v>
      </c>
      <c r="G54" s="116" t="s">
        <v>571</v>
      </c>
      <c r="H54" s="117" t="s">
        <v>572</v>
      </c>
    </row>
    <row r="55" spans="2:8" ht="52.5" customHeight="1" x14ac:dyDescent="0.2">
      <c r="B55" s="118"/>
      <c r="C55" s="1239" t="s">
        <v>47</v>
      </c>
      <c r="D55" s="1239"/>
      <c r="E55" s="1240"/>
      <c r="F55" s="119">
        <v>901</v>
      </c>
      <c r="G55" s="119">
        <v>956</v>
      </c>
      <c r="H55" s="120">
        <v>1264</v>
      </c>
    </row>
    <row r="56" spans="2:8" ht="52.5" customHeight="1" x14ac:dyDescent="0.2">
      <c r="B56" s="121"/>
      <c r="C56" s="1241" t="s">
        <v>48</v>
      </c>
      <c r="D56" s="1241"/>
      <c r="E56" s="1242"/>
      <c r="F56" s="122">
        <v>268</v>
      </c>
      <c r="G56" s="122">
        <v>324</v>
      </c>
      <c r="H56" s="123">
        <v>324</v>
      </c>
    </row>
    <row r="57" spans="2:8" ht="53.25" customHeight="1" x14ac:dyDescent="0.2">
      <c r="B57" s="121"/>
      <c r="C57" s="1243" t="s">
        <v>49</v>
      </c>
      <c r="D57" s="1243"/>
      <c r="E57" s="1244"/>
      <c r="F57" s="124">
        <v>2389</v>
      </c>
      <c r="G57" s="124">
        <v>2456</v>
      </c>
      <c r="H57" s="125">
        <v>2607</v>
      </c>
    </row>
    <row r="58" spans="2:8" ht="45.75" customHeight="1" x14ac:dyDescent="0.2">
      <c r="B58" s="126"/>
      <c r="C58" s="1231" t="s">
        <v>604</v>
      </c>
      <c r="D58" s="1232"/>
      <c r="E58" s="1233"/>
      <c r="F58" s="127">
        <v>1593</v>
      </c>
      <c r="G58" s="127">
        <v>1634</v>
      </c>
      <c r="H58" s="128">
        <v>1779</v>
      </c>
    </row>
    <row r="59" spans="2:8" ht="45.75" customHeight="1" x14ac:dyDescent="0.2">
      <c r="B59" s="126"/>
      <c r="C59" s="1231" t="s">
        <v>605</v>
      </c>
      <c r="D59" s="1232"/>
      <c r="E59" s="1233"/>
      <c r="F59" s="127">
        <v>380</v>
      </c>
      <c r="G59" s="127">
        <v>380</v>
      </c>
      <c r="H59" s="128">
        <v>380</v>
      </c>
    </row>
    <row r="60" spans="2:8" ht="45.75" customHeight="1" x14ac:dyDescent="0.2">
      <c r="B60" s="126"/>
      <c r="C60" s="1231" t="s">
        <v>606</v>
      </c>
      <c r="D60" s="1232"/>
      <c r="E60" s="1233"/>
      <c r="F60" s="127">
        <v>196</v>
      </c>
      <c r="G60" s="127">
        <v>196</v>
      </c>
      <c r="H60" s="128">
        <v>196</v>
      </c>
    </row>
    <row r="61" spans="2:8" ht="45.75" customHeight="1" x14ac:dyDescent="0.2">
      <c r="B61" s="126"/>
      <c r="C61" s="1231" t="s">
        <v>607</v>
      </c>
      <c r="D61" s="1232"/>
      <c r="E61" s="1233"/>
      <c r="F61" s="127">
        <v>80</v>
      </c>
      <c r="G61" s="127">
        <v>100</v>
      </c>
      <c r="H61" s="128">
        <v>95</v>
      </c>
    </row>
    <row r="62" spans="2:8" ht="45.75" customHeight="1" thickBot="1" x14ac:dyDescent="0.25">
      <c r="B62" s="129"/>
      <c r="C62" s="1234" t="s">
        <v>608</v>
      </c>
      <c r="D62" s="1235"/>
      <c r="E62" s="1236"/>
      <c r="F62" s="130">
        <v>5</v>
      </c>
      <c r="G62" s="130">
        <v>12</v>
      </c>
      <c r="H62" s="131">
        <v>23</v>
      </c>
    </row>
    <row r="63" spans="2:8" ht="52.5" customHeight="1" thickBot="1" x14ac:dyDescent="0.25">
      <c r="B63" s="132"/>
      <c r="C63" s="1237" t="s">
        <v>50</v>
      </c>
      <c r="D63" s="1237"/>
      <c r="E63" s="1238"/>
      <c r="F63" s="133">
        <v>3557</v>
      </c>
      <c r="G63" s="133">
        <v>3736</v>
      </c>
      <c r="H63" s="134">
        <v>4195</v>
      </c>
    </row>
    <row r="64" spans="2:8" ht="13.2" x14ac:dyDescent="0.2"/>
    <row r="65" ht="13.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sheetData>
  <sheetProtection algorithmName="SHA-512" hashValue="d3Pr0qOac9cxkU/HlGj3+zEy1Bq2W5WApMGryDf5tgoQovsuX5JdBgZP5Eiln6DbHW4/MFgm3mb5E743LOOVbg==" saltValue="fK382DVn3kEMsQ50Vp5ry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E85"/>
  <sheetViews>
    <sheetView showGridLines="0" zoomScale="75" zoomScaleNormal="75" zoomScaleSheetLayoutView="55" workbookViewId="0">
      <selection activeCell="CV55" sqref="CV55:DC56"/>
    </sheetView>
  </sheetViews>
  <sheetFormatPr defaultColWidth="0" defaultRowHeight="13.5" customHeight="1" zeroHeight="1" x14ac:dyDescent="0.2"/>
  <cols>
    <col min="1" max="1" width="6.33203125" style="364" customWidth="1"/>
    <col min="2" max="107" width="2.44140625" style="364" customWidth="1"/>
    <col min="108" max="108" width="6.109375" style="371" customWidth="1"/>
    <col min="109" max="109" width="5.88671875" style="370" customWidth="1"/>
    <col min="110" max="16384" width="8.6640625" style="364" hidden="1"/>
  </cols>
  <sheetData>
    <row r="1" spans="1:109" ht="42.75" customHeight="1" x14ac:dyDescent="0.2">
      <c r="A1" s="362"/>
      <c r="B1" s="363"/>
      <c r="DD1" s="364"/>
      <c r="DE1" s="364"/>
    </row>
    <row r="2" spans="1:109" ht="25.5" customHeight="1" x14ac:dyDescent="0.2">
      <c r="A2" s="365"/>
      <c r="C2" s="365"/>
      <c r="O2" s="365"/>
      <c r="P2" s="365"/>
      <c r="Q2" s="365"/>
      <c r="R2" s="365"/>
      <c r="S2" s="365"/>
      <c r="T2" s="365"/>
      <c r="U2" s="365"/>
      <c r="V2" s="365"/>
      <c r="W2" s="365"/>
      <c r="X2" s="365"/>
      <c r="Y2" s="365"/>
      <c r="Z2" s="365"/>
      <c r="AA2" s="365"/>
      <c r="AB2" s="365"/>
      <c r="AC2" s="365"/>
      <c r="AD2" s="365"/>
      <c r="AE2" s="365"/>
      <c r="AF2" s="365"/>
      <c r="AG2" s="365"/>
      <c r="AH2" s="365"/>
      <c r="AI2" s="365"/>
      <c r="AU2" s="365"/>
      <c r="BG2" s="365"/>
      <c r="BS2" s="365"/>
      <c r="CE2" s="365"/>
      <c r="CQ2" s="365"/>
      <c r="DD2" s="364"/>
      <c r="DE2" s="364"/>
    </row>
    <row r="3" spans="1:109" ht="25.5" customHeight="1" x14ac:dyDescent="0.2">
      <c r="A3" s="365"/>
      <c r="C3" s="365"/>
      <c r="O3" s="365"/>
      <c r="P3" s="365"/>
      <c r="Q3" s="365"/>
      <c r="R3" s="365"/>
      <c r="S3" s="365"/>
      <c r="T3" s="365"/>
      <c r="U3" s="365"/>
      <c r="V3" s="365"/>
      <c r="W3" s="365"/>
      <c r="X3" s="365"/>
      <c r="Y3" s="365"/>
      <c r="Z3" s="365"/>
      <c r="AA3" s="365"/>
      <c r="AB3" s="365"/>
      <c r="AC3" s="365"/>
      <c r="AD3" s="365"/>
      <c r="AE3" s="365"/>
      <c r="AF3" s="365"/>
      <c r="AG3" s="365"/>
      <c r="AH3" s="365"/>
      <c r="AI3" s="365"/>
      <c r="AU3" s="365"/>
      <c r="BG3" s="365"/>
      <c r="BS3" s="365"/>
      <c r="CE3" s="365"/>
      <c r="CQ3" s="365"/>
      <c r="DD3" s="364"/>
      <c r="DE3" s="364"/>
    </row>
    <row r="4" spans="1:109" s="250" customFormat="1" ht="13.2" x14ac:dyDescent="0.2">
      <c r="A4" s="365"/>
      <c r="B4" s="365"/>
      <c r="C4" s="365"/>
      <c r="D4" s="365"/>
      <c r="E4" s="365"/>
      <c r="F4" s="365"/>
      <c r="G4" s="365"/>
      <c r="H4" s="365"/>
      <c r="I4" s="365"/>
      <c r="J4" s="365"/>
      <c r="K4" s="365"/>
      <c r="L4" s="365"/>
      <c r="M4" s="365"/>
      <c r="N4" s="365"/>
      <c r="O4" s="365"/>
      <c r="P4" s="365"/>
      <c r="Q4" s="365"/>
      <c r="R4" s="365"/>
      <c r="S4" s="365"/>
      <c r="T4" s="365"/>
      <c r="U4" s="365"/>
      <c r="V4" s="365"/>
      <c r="W4" s="365"/>
      <c r="X4" s="365"/>
      <c r="Y4" s="365"/>
      <c r="Z4" s="365"/>
      <c r="AA4" s="365"/>
      <c r="AB4" s="365"/>
      <c r="AC4" s="365"/>
      <c r="AD4" s="365"/>
      <c r="AE4" s="365"/>
      <c r="AF4" s="365"/>
      <c r="AG4" s="365"/>
      <c r="AH4" s="365"/>
      <c r="AI4" s="365"/>
      <c r="AJ4" s="365"/>
      <c r="AK4" s="365"/>
      <c r="AL4" s="365"/>
      <c r="AM4" s="365"/>
      <c r="AN4" s="365"/>
      <c r="AO4" s="365"/>
      <c r="AP4" s="365"/>
      <c r="AQ4" s="365"/>
      <c r="AR4" s="365"/>
      <c r="AS4" s="365"/>
      <c r="AT4" s="365"/>
      <c r="AU4" s="365"/>
      <c r="AV4" s="365"/>
      <c r="AW4" s="365"/>
      <c r="AX4" s="365"/>
      <c r="AY4" s="365"/>
      <c r="AZ4" s="365"/>
      <c r="BA4" s="365"/>
      <c r="BB4" s="365"/>
      <c r="BC4" s="365"/>
      <c r="BD4" s="365"/>
      <c r="BE4" s="365"/>
      <c r="BF4" s="365"/>
      <c r="BG4" s="365"/>
      <c r="BH4" s="365"/>
      <c r="BI4" s="365"/>
      <c r="BJ4" s="365"/>
      <c r="BK4" s="365"/>
      <c r="BL4" s="365"/>
      <c r="BM4" s="365"/>
      <c r="BN4" s="365"/>
      <c r="BO4" s="365"/>
      <c r="BP4" s="365"/>
      <c r="BQ4" s="365"/>
      <c r="BR4" s="365"/>
      <c r="BS4" s="365"/>
      <c r="BT4" s="365"/>
      <c r="BU4" s="365"/>
      <c r="BV4" s="365"/>
      <c r="BW4" s="365"/>
      <c r="BX4" s="365"/>
      <c r="BY4" s="365"/>
      <c r="BZ4" s="365"/>
      <c r="CA4" s="365"/>
      <c r="CB4" s="365"/>
      <c r="CC4" s="365"/>
      <c r="CD4" s="365"/>
      <c r="CE4" s="365"/>
      <c r="CF4" s="365"/>
      <c r="CG4" s="365"/>
      <c r="CH4" s="365"/>
      <c r="CI4" s="365"/>
      <c r="CJ4" s="365"/>
      <c r="CK4" s="365"/>
      <c r="CL4" s="365"/>
      <c r="CM4" s="365"/>
      <c r="CN4" s="365"/>
      <c r="CO4" s="365"/>
      <c r="CP4" s="365"/>
      <c r="CQ4" s="365"/>
      <c r="CR4" s="365"/>
      <c r="CS4" s="365"/>
      <c r="CT4" s="365"/>
      <c r="CU4" s="365"/>
      <c r="CV4" s="365"/>
      <c r="CW4" s="365"/>
      <c r="CX4" s="365"/>
      <c r="CY4" s="365"/>
      <c r="CZ4" s="365"/>
      <c r="DA4" s="365"/>
      <c r="DB4" s="365"/>
      <c r="DC4" s="365"/>
      <c r="DD4" s="365"/>
      <c r="DE4" s="365"/>
    </row>
    <row r="5" spans="1:109" s="250" customFormat="1" ht="13.2" x14ac:dyDescent="0.2">
      <c r="A5" s="365"/>
      <c r="B5" s="365"/>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c r="AF5" s="365"/>
      <c r="AG5" s="365"/>
      <c r="AH5" s="365"/>
      <c r="AI5" s="365"/>
      <c r="AJ5" s="365"/>
      <c r="AK5" s="365"/>
      <c r="AL5" s="365"/>
      <c r="AM5" s="365"/>
      <c r="AN5" s="365"/>
      <c r="AO5" s="365"/>
      <c r="AP5" s="365"/>
      <c r="AQ5" s="365"/>
      <c r="AR5" s="365"/>
      <c r="AS5" s="365"/>
      <c r="AT5" s="365"/>
      <c r="AU5" s="365"/>
      <c r="AV5" s="365"/>
      <c r="AW5" s="365"/>
      <c r="AX5" s="365"/>
      <c r="AY5" s="365"/>
      <c r="AZ5" s="365"/>
      <c r="BA5" s="365"/>
      <c r="BB5" s="365"/>
      <c r="BC5" s="365"/>
      <c r="BD5" s="365"/>
      <c r="BE5" s="365"/>
      <c r="BF5" s="365"/>
      <c r="BG5" s="365"/>
      <c r="BH5" s="365"/>
      <c r="BI5" s="365"/>
      <c r="BJ5" s="365"/>
      <c r="BK5" s="365"/>
      <c r="BL5" s="365"/>
      <c r="BM5" s="365"/>
      <c r="BN5" s="365"/>
      <c r="BO5" s="365"/>
      <c r="BP5" s="365"/>
      <c r="BQ5" s="365"/>
      <c r="BR5" s="365"/>
      <c r="BS5" s="365"/>
      <c r="BT5" s="365"/>
      <c r="BU5" s="365"/>
      <c r="BV5" s="365"/>
      <c r="BW5" s="365"/>
      <c r="BX5" s="365"/>
      <c r="BY5" s="365"/>
      <c r="BZ5" s="365"/>
      <c r="CA5" s="365"/>
      <c r="CB5" s="365"/>
      <c r="CC5" s="365"/>
      <c r="CD5" s="365"/>
      <c r="CE5" s="365"/>
      <c r="CF5" s="365"/>
      <c r="CG5" s="365"/>
      <c r="CH5" s="365"/>
      <c r="CI5" s="365"/>
      <c r="CJ5" s="365"/>
      <c r="CK5" s="365"/>
      <c r="CL5" s="365"/>
      <c r="CM5" s="365"/>
      <c r="CN5" s="365"/>
      <c r="CO5" s="365"/>
      <c r="CP5" s="365"/>
      <c r="CQ5" s="365"/>
      <c r="CR5" s="365"/>
      <c r="CS5" s="365"/>
      <c r="CT5" s="365"/>
      <c r="CU5" s="365"/>
      <c r="CV5" s="365"/>
      <c r="CW5" s="365"/>
      <c r="CX5" s="365"/>
      <c r="CY5" s="365"/>
      <c r="CZ5" s="365"/>
      <c r="DA5" s="365"/>
      <c r="DB5" s="365"/>
      <c r="DC5" s="365"/>
      <c r="DD5" s="365"/>
      <c r="DE5" s="365"/>
    </row>
    <row r="6" spans="1:109" s="250" customFormat="1" ht="13.2" x14ac:dyDescent="0.2">
      <c r="A6" s="365"/>
      <c r="B6" s="365"/>
      <c r="C6" s="365"/>
      <c r="D6" s="365"/>
      <c r="E6" s="365"/>
      <c r="F6" s="365"/>
      <c r="G6" s="365"/>
      <c r="H6" s="365"/>
      <c r="I6" s="365"/>
      <c r="J6" s="365"/>
      <c r="K6" s="365"/>
      <c r="L6" s="365"/>
      <c r="M6" s="365"/>
      <c r="N6" s="365"/>
      <c r="O6" s="365"/>
      <c r="P6" s="365"/>
      <c r="Q6" s="365"/>
      <c r="R6" s="365"/>
      <c r="S6" s="365"/>
      <c r="T6" s="365"/>
      <c r="U6" s="365"/>
      <c r="V6" s="365"/>
      <c r="W6" s="365"/>
      <c r="X6" s="365"/>
      <c r="Y6" s="365"/>
      <c r="Z6" s="365"/>
      <c r="AA6" s="365"/>
      <c r="AB6" s="365"/>
      <c r="AC6" s="365"/>
      <c r="AD6" s="365"/>
      <c r="AE6" s="365"/>
      <c r="AF6" s="365"/>
      <c r="AG6" s="365"/>
      <c r="AH6" s="365"/>
      <c r="AI6" s="365"/>
      <c r="AJ6" s="365"/>
      <c r="AK6" s="365"/>
      <c r="AL6" s="365"/>
      <c r="AM6" s="365"/>
      <c r="AN6" s="365"/>
      <c r="AO6" s="365"/>
      <c r="AP6" s="365"/>
      <c r="AQ6" s="365"/>
      <c r="AR6" s="365"/>
      <c r="AS6" s="365"/>
      <c r="AT6" s="365"/>
      <c r="AU6" s="365"/>
      <c r="AV6" s="365"/>
      <c r="AW6" s="365"/>
      <c r="AX6" s="365"/>
      <c r="AY6" s="365"/>
      <c r="AZ6" s="365"/>
      <c r="BA6" s="365"/>
      <c r="BB6" s="365"/>
      <c r="BC6" s="365"/>
      <c r="BD6" s="365"/>
      <c r="BE6" s="365"/>
      <c r="BF6" s="365"/>
      <c r="BG6" s="365"/>
      <c r="BH6" s="365"/>
      <c r="BI6" s="365"/>
      <c r="BJ6" s="365"/>
      <c r="BK6" s="365"/>
      <c r="BL6" s="365"/>
      <c r="BM6" s="365"/>
      <c r="BN6" s="365"/>
      <c r="BO6" s="365"/>
      <c r="BP6" s="365"/>
      <c r="BQ6" s="365"/>
      <c r="BR6" s="365"/>
      <c r="BS6" s="365"/>
      <c r="BT6" s="365"/>
      <c r="BU6" s="365"/>
      <c r="BV6" s="365"/>
      <c r="BW6" s="365"/>
      <c r="BX6" s="365"/>
      <c r="BY6" s="365"/>
      <c r="BZ6" s="365"/>
      <c r="CA6" s="365"/>
      <c r="CB6" s="365"/>
      <c r="CC6" s="365"/>
      <c r="CD6" s="365"/>
      <c r="CE6" s="365"/>
      <c r="CF6" s="365"/>
      <c r="CG6" s="365"/>
      <c r="CH6" s="365"/>
      <c r="CI6" s="365"/>
      <c r="CJ6" s="365"/>
      <c r="CK6" s="365"/>
      <c r="CL6" s="365"/>
      <c r="CM6" s="365"/>
      <c r="CN6" s="365"/>
      <c r="CO6" s="365"/>
      <c r="CP6" s="365"/>
      <c r="CQ6" s="365"/>
      <c r="CR6" s="365"/>
      <c r="CS6" s="365"/>
      <c r="CT6" s="365"/>
      <c r="CU6" s="365"/>
      <c r="CV6" s="365"/>
      <c r="CW6" s="365"/>
      <c r="CX6" s="365"/>
      <c r="CY6" s="365"/>
      <c r="CZ6" s="365"/>
      <c r="DA6" s="365"/>
      <c r="DB6" s="365"/>
      <c r="DC6" s="365"/>
      <c r="DD6" s="365"/>
      <c r="DE6" s="365"/>
    </row>
    <row r="7" spans="1:109" s="250" customFormat="1" ht="13.2" x14ac:dyDescent="0.2">
      <c r="A7" s="365"/>
      <c r="B7" s="365"/>
      <c r="C7" s="365"/>
      <c r="D7" s="365"/>
      <c r="E7" s="365"/>
      <c r="F7" s="365"/>
      <c r="G7" s="365"/>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5"/>
      <c r="AY7" s="365"/>
      <c r="AZ7" s="365"/>
      <c r="BA7" s="365"/>
      <c r="BB7" s="365"/>
      <c r="BC7" s="365"/>
      <c r="BD7" s="365"/>
      <c r="BE7" s="365"/>
      <c r="BF7" s="365"/>
      <c r="BG7" s="365"/>
      <c r="BH7" s="365"/>
      <c r="BI7" s="365"/>
      <c r="BJ7" s="365"/>
      <c r="BK7" s="365"/>
      <c r="BL7" s="365"/>
      <c r="BM7" s="365"/>
      <c r="BN7" s="365"/>
      <c r="BO7" s="365"/>
      <c r="BP7" s="365"/>
      <c r="BQ7" s="365"/>
      <c r="BR7" s="365"/>
      <c r="BS7" s="365"/>
      <c r="BT7" s="365"/>
      <c r="BU7" s="365"/>
      <c r="BV7" s="365"/>
      <c r="BW7" s="365"/>
      <c r="BX7" s="365"/>
      <c r="BY7" s="365"/>
      <c r="BZ7" s="365"/>
      <c r="CA7" s="365"/>
      <c r="CB7" s="365"/>
      <c r="CC7" s="365"/>
      <c r="CD7" s="365"/>
      <c r="CE7" s="365"/>
      <c r="CF7" s="365"/>
      <c r="CG7" s="365"/>
      <c r="CH7" s="365"/>
      <c r="CI7" s="365"/>
      <c r="CJ7" s="365"/>
      <c r="CK7" s="365"/>
      <c r="CL7" s="365"/>
      <c r="CM7" s="365"/>
      <c r="CN7" s="365"/>
      <c r="CO7" s="365"/>
      <c r="CP7" s="365"/>
      <c r="CQ7" s="365"/>
      <c r="CR7" s="365"/>
      <c r="CS7" s="365"/>
      <c r="CT7" s="365"/>
      <c r="CU7" s="365"/>
      <c r="CV7" s="365"/>
      <c r="CW7" s="365"/>
      <c r="CX7" s="365"/>
      <c r="CY7" s="365"/>
      <c r="CZ7" s="365"/>
      <c r="DA7" s="365"/>
      <c r="DB7" s="365"/>
      <c r="DC7" s="365"/>
      <c r="DD7" s="365"/>
      <c r="DE7" s="365"/>
    </row>
    <row r="8" spans="1:109" s="250" customFormat="1" ht="13.2" x14ac:dyDescent="0.2">
      <c r="A8" s="365"/>
      <c r="B8" s="365"/>
      <c r="C8" s="365"/>
      <c r="D8" s="365"/>
      <c r="E8" s="365"/>
      <c r="F8" s="365"/>
      <c r="G8" s="365"/>
      <c r="H8" s="365"/>
      <c r="I8" s="365"/>
      <c r="J8" s="365"/>
      <c r="K8" s="365"/>
      <c r="L8" s="365"/>
      <c r="M8" s="365"/>
      <c r="N8" s="365"/>
      <c r="O8" s="365"/>
      <c r="P8" s="365"/>
      <c r="Q8" s="365"/>
      <c r="R8" s="365"/>
      <c r="S8" s="365"/>
      <c r="T8" s="365"/>
      <c r="U8" s="365"/>
      <c r="V8" s="365"/>
      <c r="W8" s="365"/>
      <c r="X8" s="365"/>
      <c r="Y8" s="365"/>
      <c r="Z8" s="365"/>
      <c r="AA8" s="365"/>
      <c r="AB8" s="365"/>
      <c r="AC8" s="365"/>
      <c r="AD8" s="365"/>
      <c r="AE8" s="365"/>
      <c r="AF8" s="365"/>
      <c r="AG8" s="365"/>
      <c r="AH8" s="365"/>
      <c r="AI8" s="365"/>
      <c r="AJ8" s="365"/>
      <c r="AK8" s="365"/>
      <c r="AL8" s="365"/>
      <c r="AM8" s="365"/>
      <c r="AN8" s="365"/>
      <c r="AO8" s="365"/>
      <c r="AP8" s="365"/>
      <c r="AQ8" s="365"/>
      <c r="AR8" s="365"/>
      <c r="AS8" s="365"/>
      <c r="AT8" s="365"/>
      <c r="AU8" s="365"/>
      <c r="AV8" s="365"/>
      <c r="AW8" s="365"/>
      <c r="AX8" s="365"/>
      <c r="AY8" s="365"/>
      <c r="AZ8" s="365"/>
      <c r="BA8" s="365"/>
      <c r="BB8" s="365"/>
      <c r="BC8" s="365"/>
      <c r="BD8" s="365"/>
      <c r="BE8" s="365"/>
      <c r="BF8" s="365"/>
      <c r="BG8" s="365"/>
      <c r="BH8" s="365"/>
      <c r="BI8" s="365"/>
      <c r="BJ8" s="365"/>
      <c r="BK8" s="365"/>
      <c r="BL8" s="365"/>
      <c r="BM8" s="365"/>
      <c r="BN8" s="365"/>
      <c r="BO8" s="365"/>
      <c r="BP8" s="365"/>
      <c r="BQ8" s="365"/>
      <c r="BR8" s="365"/>
      <c r="BS8" s="365"/>
      <c r="BT8" s="365"/>
      <c r="BU8" s="365"/>
      <c r="BV8" s="365"/>
      <c r="BW8" s="365"/>
      <c r="BX8" s="365"/>
      <c r="BY8" s="365"/>
      <c r="BZ8" s="365"/>
      <c r="CA8" s="365"/>
      <c r="CB8" s="365"/>
      <c r="CC8" s="365"/>
      <c r="CD8" s="365"/>
      <c r="CE8" s="365"/>
      <c r="CF8" s="365"/>
      <c r="CG8" s="365"/>
      <c r="CH8" s="365"/>
      <c r="CI8" s="365"/>
      <c r="CJ8" s="365"/>
      <c r="CK8" s="365"/>
      <c r="CL8" s="365"/>
      <c r="CM8" s="365"/>
      <c r="CN8" s="365"/>
      <c r="CO8" s="365"/>
      <c r="CP8" s="365"/>
      <c r="CQ8" s="365"/>
      <c r="CR8" s="365"/>
      <c r="CS8" s="365"/>
      <c r="CT8" s="365"/>
      <c r="CU8" s="365"/>
      <c r="CV8" s="365"/>
      <c r="CW8" s="365"/>
      <c r="CX8" s="365"/>
      <c r="CY8" s="365"/>
      <c r="CZ8" s="365"/>
      <c r="DA8" s="365"/>
      <c r="DB8" s="365"/>
      <c r="DC8" s="365"/>
      <c r="DD8" s="365"/>
      <c r="DE8" s="365"/>
    </row>
    <row r="9" spans="1:109" s="250" customFormat="1" ht="13.2" x14ac:dyDescent="0.2">
      <c r="A9" s="365"/>
      <c r="B9" s="365"/>
      <c r="C9" s="365"/>
      <c r="D9" s="365"/>
      <c r="E9" s="365"/>
      <c r="F9" s="365"/>
      <c r="G9" s="365"/>
      <c r="H9" s="365"/>
      <c r="I9" s="365"/>
      <c r="J9" s="365"/>
      <c r="K9" s="365"/>
      <c r="L9" s="365"/>
      <c r="M9" s="365"/>
      <c r="N9" s="365"/>
      <c r="O9" s="365"/>
      <c r="P9" s="365"/>
      <c r="Q9" s="365"/>
      <c r="R9" s="365"/>
      <c r="S9" s="365"/>
      <c r="T9" s="365"/>
      <c r="U9" s="365"/>
      <c r="V9" s="365"/>
      <c r="W9" s="365"/>
      <c r="X9" s="365"/>
      <c r="Y9" s="365"/>
      <c r="Z9" s="365"/>
      <c r="AA9" s="365"/>
      <c r="AB9" s="365"/>
      <c r="AC9" s="365"/>
      <c r="AD9" s="365"/>
      <c r="AE9" s="365"/>
      <c r="AF9" s="365"/>
      <c r="AG9" s="365"/>
      <c r="AH9" s="365"/>
      <c r="AI9" s="365"/>
      <c r="AJ9" s="365"/>
      <c r="AK9" s="365"/>
      <c r="AL9" s="365"/>
      <c r="AM9" s="365"/>
      <c r="AN9" s="365"/>
      <c r="AO9" s="365"/>
      <c r="AP9" s="365"/>
      <c r="AQ9" s="365"/>
      <c r="AR9" s="365"/>
      <c r="AS9" s="365"/>
      <c r="AT9" s="365"/>
      <c r="AU9" s="365"/>
      <c r="AV9" s="365"/>
      <c r="AW9" s="365"/>
      <c r="AX9" s="365"/>
      <c r="AY9" s="365"/>
      <c r="AZ9" s="365"/>
      <c r="BA9" s="365"/>
      <c r="BB9" s="365"/>
      <c r="BC9" s="365"/>
      <c r="BD9" s="365"/>
      <c r="BE9" s="365"/>
      <c r="BF9" s="365"/>
      <c r="BG9" s="365"/>
      <c r="BH9" s="365"/>
      <c r="BI9" s="365"/>
      <c r="BJ9" s="365"/>
      <c r="BK9" s="365"/>
      <c r="BL9" s="365"/>
      <c r="BM9" s="365"/>
      <c r="BN9" s="365"/>
      <c r="BO9" s="365"/>
      <c r="BP9" s="365"/>
      <c r="BQ9" s="365"/>
      <c r="BR9" s="365"/>
      <c r="BS9" s="365"/>
      <c r="BT9" s="365"/>
      <c r="BU9" s="365"/>
      <c r="BV9" s="365"/>
      <c r="BW9" s="365"/>
      <c r="BX9" s="365"/>
      <c r="BY9" s="365"/>
      <c r="BZ9" s="365"/>
      <c r="CA9" s="365"/>
      <c r="CB9" s="365"/>
      <c r="CC9" s="365"/>
      <c r="CD9" s="365"/>
      <c r="CE9" s="365"/>
      <c r="CF9" s="365"/>
      <c r="CG9" s="365"/>
      <c r="CH9" s="365"/>
      <c r="CI9" s="365"/>
      <c r="CJ9" s="365"/>
      <c r="CK9" s="365"/>
      <c r="CL9" s="365"/>
      <c r="CM9" s="365"/>
      <c r="CN9" s="365"/>
      <c r="CO9" s="365"/>
      <c r="CP9" s="365"/>
      <c r="CQ9" s="365"/>
      <c r="CR9" s="365"/>
      <c r="CS9" s="365"/>
      <c r="CT9" s="365"/>
      <c r="CU9" s="365"/>
      <c r="CV9" s="365"/>
      <c r="CW9" s="365"/>
      <c r="CX9" s="365"/>
      <c r="CY9" s="365"/>
      <c r="CZ9" s="365"/>
      <c r="DA9" s="365"/>
      <c r="DB9" s="365"/>
      <c r="DC9" s="365"/>
      <c r="DD9" s="365"/>
      <c r="DE9" s="365"/>
    </row>
    <row r="10" spans="1:109" s="250" customFormat="1" ht="13.2" x14ac:dyDescent="0.2">
      <c r="A10" s="365"/>
      <c r="B10" s="365"/>
      <c r="C10" s="365"/>
      <c r="D10" s="365"/>
      <c r="E10" s="365"/>
      <c r="F10" s="365"/>
      <c r="G10" s="365"/>
      <c r="H10" s="365"/>
      <c r="I10" s="365"/>
      <c r="J10" s="365"/>
      <c r="K10" s="365"/>
      <c r="L10" s="365"/>
      <c r="M10" s="365"/>
      <c r="N10" s="365"/>
      <c r="O10" s="365"/>
      <c r="P10" s="365"/>
      <c r="Q10" s="365"/>
      <c r="R10" s="365"/>
      <c r="S10" s="365"/>
      <c r="T10" s="365"/>
      <c r="U10" s="365"/>
      <c r="V10" s="365"/>
      <c r="W10" s="365"/>
      <c r="X10" s="365"/>
      <c r="Y10" s="365"/>
      <c r="Z10" s="365"/>
      <c r="AA10" s="365"/>
      <c r="AB10" s="365"/>
      <c r="AC10" s="365"/>
      <c r="AD10" s="365"/>
      <c r="AE10" s="365"/>
      <c r="AF10" s="365"/>
      <c r="AG10" s="365"/>
      <c r="AH10" s="365"/>
      <c r="AI10" s="365"/>
      <c r="AJ10" s="365"/>
      <c r="AK10" s="365"/>
      <c r="AL10" s="365"/>
      <c r="AM10" s="365"/>
      <c r="AN10" s="365"/>
      <c r="AO10" s="365"/>
      <c r="AP10" s="365"/>
      <c r="AQ10" s="365"/>
      <c r="AR10" s="365"/>
      <c r="AS10" s="365"/>
      <c r="AT10" s="365"/>
      <c r="AU10" s="365"/>
      <c r="AV10" s="365"/>
      <c r="AW10" s="365"/>
      <c r="AX10" s="365"/>
      <c r="AY10" s="365"/>
      <c r="AZ10" s="365"/>
      <c r="BA10" s="365"/>
      <c r="BB10" s="365"/>
      <c r="BC10" s="365"/>
      <c r="BD10" s="365"/>
      <c r="BE10" s="365"/>
      <c r="BF10" s="365"/>
      <c r="BG10" s="365"/>
      <c r="BH10" s="365"/>
      <c r="BI10" s="365"/>
      <c r="BJ10" s="365"/>
      <c r="BK10" s="365"/>
      <c r="BL10" s="365"/>
      <c r="BM10" s="365"/>
      <c r="BN10" s="365"/>
      <c r="BO10" s="365"/>
      <c r="BP10" s="365"/>
      <c r="BQ10" s="365"/>
      <c r="BR10" s="365"/>
      <c r="BS10" s="365"/>
      <c r="BT10" s="365"/>
      <c r="BU10" s="365"/>
      <c r="BV10" s="365"/>
      <c r="BW10" s="365"/>
      <c r="BX10" s="365"/>
      <c r="BY10" s="365"/>
      <c r="BZ10" s="365"/>
      <c r="CA10" s="365"/>
      <c r="CB10" s="365"/>
      <c r="CC10" s="365"/>
      <c r="CD10" s="365"/>
      <c r="CE10" s="365"/>
      <c r="CF10" s="365"/>
      <c r="CG10" s="365"/>
      <c r="CH10" s="365"/>
      <c r="CI10" s="365"/>
      <c r="CJ10" s="365"/>
      <c r="CK10" s="365"/>
      <c r="CL10" s="365"/>
      <c r="CM10" s="365"/>
      <c r="CN10" s="365"/>
      <c r="CO10" s="365"/>
      <c r="CP10" s="365"/>
      <c r="CQ10" s="365"/>
      <c r="CR10" s="365"/>
      <c r="CS10" s="365"/>
      <c r="CT10" s="365"/>
      <c r="CU10" s="365"/>
      <c r="CV10" s="365"/>
      <c r="CW10" s="365"/>
      <c r="CX10" s="365"/>
      <c r="CY10" s="365"/>
      <c r="CZ10" s="365"/>
      <c r="DA10" s="365"/>
      <c r="DB10" s="365"/>
      <c r="DC10" s="365"/>
      <c r="DD10" s="365"/>
      <c r="DE10" s="365"/>
    </row>
    <row r="11" spans="1:109" s="250" customFormat="1" ht="13.2" x14ac:dyDescent="0.2">
      <c r="A11" s="365"/>
      <c r="B11" s="365"/>
      <c r="C11" s="365"/>
      <c r="D11" s="365"/>
      <c r="E11" s="365"/>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365"/>
      <c r="AD11" s="365"/>
      <c r="AE11" s="365"/>
      <c r="AF11" s="365"/>
      <c r="AG11" s="365"/>
      <c r="AH11" s="365"/>
      <c r="AI11" s="365"/>
      <c r="AJ11" s="365"/>
      <c r="AK11" s="365"/>
      <c r="AL11" s="365"/>
      <c r="AM11" s="365"/>
      <c r="AN11" s="365"/>
      <c r="AO11" s="365"/>
      <c r="AP11" s="365"/>
      <c r="AQ11" s="365"/>
      <c r="AR11" s="365"/>
      <c r="AS11" s="365"/>
      <c r="AT11" s="365"/>
      <c r="AU11" s="365"/>
      <c r="AV11" s="365"/>
      <c r="AW11" s="365"/>
      <c r="AX11" s="365"/>
      <c r="AY11" s="365"/>
      <c r="AZ11" s="365"/>
      <c r="BA11" s="365"/>
      <c r="BB11" s="365"/>
      <c r="BC11" s="365"/>
      <c r="BD11" s="365"/>
      <c r="BE11" s="365"/>
      <c r="BF11" s="365"/>
      <c r="BG11" s="365"/>
      <c r="BH11" s="365"/>
      <c r="BI11" s="365"/>
      <c r="BJ11" s="365"/>
      <c r="BK11" s="365"/>
      <c r="BL11" s="365"/>
      <c r="BM11" s="365"/>
      <c r="BN11" s="365"/>
      <c r="BO11" s="365"/>
      <c r="BP11" s="365"/>
      <c r="BQ11" s="365"/>
      <c r="BR11" s="365"/>
      <c r="BS11" s="365"/>
      <c r="BT11" s="365"/>
      <c r="BU11" s="365"/>
      <c r="BV11" s="365"/>
      <c r="BW11" s="365"/>
      <c r="BX11" s="365"/>
      <c r="BY11" s="365"/>
      <c r="BZ11" s="365"/>
      <c r="CA11" s="365"/>
      <c r="CB11" s="365"/>
      <c r="CC11" s="365"/>
      <c r="CD11" s="365"/>
      <c r="CE11" s="365"/>
      <c r="CF11" s="365"/>
      <c r="CG11" s="365"/>
      <c r="CH11" s="365"/>
      <c r="CI11" s="365"/>
      <c r="CJ11" s="365"/>
      <c r="CK11" s="365"/>
      <c r="CL11" s="365"/>
      <c r="CM11" s="365"/>
      <c r="CN11" s="365"/>
      <c r="CO11" s="365"/>
      <c r="CP11" s="365"/>
      <c r="CQ11" s="365"/>
      <c r="CR11" s="365"/>
      <c r="CS11" s="365"/>
      <c r="CT11" s="365"/>
      <c r="CU11" s="365"/>
      <c r="CV11" s="365"/>
      <c r="CW11" s="365"/>
      <c r="CX11" s="365"/>
      <c r="CY11" s="365"/>
      <c r="CZ11" s="365"/>
      <c r="DA11" s="365"/>
      <c r="DB11" s="365"/>
      <c r="DC11" s="365"/>
      <c r="DD11" s="365"/>
      <c r="DE11" s="365"/>
    </row>
    <row r="12" spans="1:109" s="250" customFormat="1" ht="13.2" x14ac:dyDescent="0.2">
      <c r="A12" s="365"/>
      <c r="B12" s="365"/>
      <c r="C12" s="365"/>
      <c r="D12" s="365"/>
      <c r="E12" s="365"/>
      <c r="F12" s="365"/>
      <c r="G12" s="365"/>
      <c r="H12" s="365"/>
      <c r="I12" s="365"/>
      <c r="J12" s="365"/>
      <c r="K12" s="365"/>
      <c r="L12" s="365"/>
      <c r="M12" s="365"/>
      <c r="N12" s="365"/>
      <c r="O12" s="365"/>
      <c r="P12" s="365"/>
      <c r="Q12" s="365"/>
      <c r="R12" s="365"/>
      <c r="S12" s="365"/>
      <c r="T12" s="365"/>
      <c r="U12" s="365"/>
      <c r="V12" s="365"/>
      <c r="W12" s="365"/>
      <c r="X12" s="365"/>
      <c r="Y12" s="365"/>
      <c r="Z12" s="365"/>
      <c r="AA12" s="365"/>
      <c r="AB12" s="365"/>
      <c r="AC12" s="365"/>
      <c r="AD12" s="365"/>
      <c r="AE12" s="365"/>
      <c r="AF12" s="365"/>
      <c r="AG12" s="365"/>
      <c r="AH12" s="365"/>
      <c r="AI12" s="365"/>
      <c r="AJ12" s="365"/>
      <c r="AK12" s="365"/>
      <c r="AL12" s="365"/>
      <c r="AM12" s="365"/>
      <c r="AN12" s="365"/>
      <c r="AO12" s="365"/>
      <c r="AP12" s="365"/>
      <c r="AQ12" s="365"/>
      <c r="AR12" s="365"/>
      <c r="AS12" s="365"/>
      <c r="AT12" s="365"/>
      <c r="AU12" s="365"/>
      <c r="AV12" s="365"/>
      <c r="AW12" s="365"/>
      <c r="AX12" s="365"/>
      <c r="AY12" s="365"/>
      <c r="AZ12" s="365"/>
      <c r="BA12" s="365"/>
      <c r="BB12" s="365"/>
      <c r="BC12" s="365"/>
      <c r="BD12" s="365"/>
      <c r="BE12" s="365"/>
      <c r="BF12" s="365"/>
      <c r="BG12" s="365"/>
      <c r="BH12" s="365"/>
      <c r="BI12" s="365"/>
      <c r="BJ12" s="365"/>
      <c r="BK12" s="365"/>
      <c r="BL12" s="365"/>
      <c r="BM12" s="365"/>
      <c r="BN12" s="365"/>
      <c r="BO12" s="365"/>
      <c r="BP12" s="365"/>
      <c r="BQ12" s="365"/>
      <c r="BR12" s="365"/>
      <c r="BS12" s="365"/>
      <c r="BT12" s="365"/>
      <c r="BU12" s="365"/>
      <c r="BV12" s="365"/>
      <c r="BW12" s="365"/>
      <c r="BX12" s="365"/>
      <c r="BY12" s="365"/>
      <c r="BZ12" s="365"/>
      <c r="CA12" s="365"/>
      <c r="CB12" s="365"/>
      <c r="CC12" s="365"/>
      <c r="CD12" s="365"/>
      <c r="CE12" s="365"/>
      <c r="CF12" s="365"/>
      <c r="CG12" s="365"/>
      <c r="CH12" s="365"/>
      <c r="CI12" s="365"/>
      <c r="CJ12" s="365"/>
      <c r="CK12" s="365"/>
      <c r="CL12" s="365"/>
      <c r="CM12" s="365"/>
      <c r="CN12" s="365"/>
      <c r="CO12" s="365"/>
      <c r="CP12" s="365"/>
      <c r="CQ12" s="365"/>
      <c r="CR12" s="365"/>
      <c r="CS12" s="365"/>
      <c r="CT12" s="365"/>
      <c r="CU12" s="365"/>
      <c r="CV12" s="365"/>
      <c r="CW12" s="365"/>
      <c r="CX12" s="365"/>
      <c r="CY12" s="365"/>
      <c r="CZ12" s="365"/>
      <c r="DA12" s="365"/>
      <c r="DB12" s="365"/>
      <c r="DC12" s="365"/>
      <c r="DD12" s="365"/>
      <c r="DE12" s="365"/>
    </row>
    <row r="13" spans="1:109" s="250" customFormat="1" ht="13.2" x14ac:dyDescent="0.2">
      <c r="A13" s="365"/>
      <c r="B13" s="365"/>
      <c r="C13" s="365"/>
      <c r="D13" s="365"/>
      <c r="E13" s="365"/>
      <c r="F13" s="365"/>
      <c r="G13" s="365"/>
      <c r="H13" s="365"/>
      <c r="I13" s="365"/>
      <c r="J13" s="365"/>
      <c r="K13" s="365"/>
      <c r="L13" s="365"/>
      <c r="M13" s="365"/>
      <c r="N13" s="365"/>
      <c r="O13" s="365"/>
      <c r="P13" s="365"/>
      <c r="Q13" s="365"/>
      <c r="R13" s="365"/>
      <c r="S13" s="365"/>
      <c r="T13" s="365"/>
      <c r="U13" s="365"/>
      <c r="V13" s="365"/>
      <c r="W13" s="365"/>
      <c r="X13" s="365"/>
      <c r="Y13" s="365"/>
      <c r="Z13" s="365"/>
      <c r="AA13" s="365"/>
      <c r="AB13" s="365"/>
      <c r="AC13" s="365"/>
      <c r="AD13" s="365"/>
      <c r="AE13" s="365"/>
      <c r="AF13" s="365"/>
      <c r="AG13" s="365"/>
      <c r="AH13" s="365"/>
      <c r="AI13" s="365"/>
      <c r="AJ13" s="365"/>
      <c r="AK13" s="365"/>
      <c r="AL13" s="365"/>
      <c r="AM13" s="365"/>
      <c r="AN13" s="365"/>
      <c r="AO13" s="365"/>
      <c r="AP13" s="365"/>
      <c r="AQ13" s="365"/>
      <c r="AR13" s="365"/>
      <c r="AS13" s="365"/>
      <c r="AT13" s="365"/>
      <c r="AU13" s="365"/>
      <c r="AV13" s="365"/>
      <c r="AW13" s="365"/>
      <c r="AX13" s="365"/>
      <c r="AY13" s="365"/>
      <c r="AZ13" s="365"/>
      <c r="BA13" s="365"/>
      <c r="BB13" s="365"/>
      <c r="BC13" s="365"/>
      <c r="BD13" s="365"/>
      <c r="BE13" s="365"/>
      <c r="BF13" s="365"/>
      <c r="BG13" s="365"/>
      <c r="BH13" s="365"/>
      <c r="BI13" s="365"/>
      <c r="BJ13" s="365"/>
      <c r="BK13" s="365"/>
      <c r="BL13" s="365"/>
      <c r="BM13" s="365"/>
      <c r="BN13" s="365"/>
      <c r="BO13" s="365"/>
      <c r="BP13" s="365"/>
      <c r="BQ13" s="365"/>
      <c r="BR13" s="365"/>
      <c r="BS13" s="365"/>
      <c r="BT13" s="365"/>
      <c r="BU13" s="365"/>
      <c r="BV13" s="365"/>
      <c r="BW13" s="365"/>
      <c r="BX13" s="365"/>
      <c r="BY13" s="365"/>
      <c r="BZ13" s="365"/>
      <c r="CA13" s="365"/>
      <c r="CB13" s="365"/>
      <c r="CC13" s="365"/>
      <c r="CD13" s="365"/>
      <c r="CE13" s="365"/>
      <c r="CF13" s="365"/>
      <c r="CG13" s="365"/>
      <c r="CH13" s="365"/>
      <c r="CI13" s="365"/>
      <c r="CJ13" s="365"/>
      <c r="CK13" s="365"/>
      <c r="CL13" s="365"/>
      <c r="CM13" s="365"/>
      <c r="CN13" s="365"/>
      <c r="CO13" s="365"/>
      <c r="CP13" s="365"/>
      <c r="CQ13" s="365"/>
      <c r="CR13" s="365"/>
      <c r="CS13" s="365"/>
      <c r="CT13" s="365"/>
      <c r="CU13" s="365"/>
      <c r="CV13" s="365"/>
      <c r="CW13" s="365"/>
      <c r="CX13" s="365"/>
      <c r="CY13" s="365"/>
      <c r="CZ13" s="365"/>
      <c r="DA13" s="365"/>
      <c r="DB13" s="365"/>
      <c r="DC13" s="365"/>
      <c r="DD13" s="365"/>
      <c r="DE13" s="365"/>
    </row>
    <row r="14" spans="1:109" s="250" customFormat="1" ht="13.2" x14ac:dyDescent="0.2">
      <c r="A14" s="365"/>
      <c r="B14" s="365"/>
      <c r="C14" s="365"/>
      <c r="D14" s="365"/>
      <c r="E14" s="365"/>
      <c r="F14" s="365"/>
      <c r="G14" s="365"/>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5"/>
      <c r="AY14" s="365"/>
      <c r="AZ14" s="365"/>
      <c r="BA14" s="365"/>
      <c r="BB14" s="365"/>
      <c r="BC14" s="365"/>
      <c r="BD14" s="365"/>
      <c r="BE14" s="365"/>
      <c r="BF14" s="365"/>
      <c r="BG14" s="365"/>
      <c r="BH14" s="365"/>
      <c r="BI14" s="365"/>
      <c r="BJ14" s="365"/>
      <c r="BK14" s="365"/>
      <c r="BL14" s="365"/>
      <c r="BM14" s="365"/>
      <c r="BN14" s="365"/>
      <c r="BO14" s="365"/>
      <c r="BP14" s="365"/>
      <c r="BQ14" s="365"/>
      <c r="BR14" s="365"/>
      <c r="BS14" s="365"/>
      <c r="BT14" s="365"/>
      <c r="BU14" s="365"/>
      <c r="BV14" s="365"/>
      <c r="BW14" s="365"/>
      <c r="BX14" s="365"/>
      <c r="BY14" s="365"/>
      <c r="BZ14" s="365"/>
      <c r="CA14" s="365"/>
      <c r="CB14" s="365"/>
      <c r="CC14" s="365"/>
      <c r="CD14" s="365"/>
      <c r="CE14" s="365"/>
      <c r="CF14" s="365"/>
      <c r="CG14" s="365"/>
      <c r="CH14" s="365"/>
      <c r="CI14" s="365"/>
      <c r="CJ14" s="365"/>
      <c r="CK14" s="365"/>
      <c r="CL14" s="365"/>
      <c r="CM14" s="365"/>
      <c r="CN14" s="365"/>
      <c r="CO14" s="365"/>
      <c r="CP14" s="365"/>
      <c r="CQ14" s="365"/>
      <c r="CR14" s="365"/>
      <c r="CS14" s="365"/>
      <c r="CT14" s="365"/>
      <c r="CU14" s="365"/>
      <c r="CV14" s="365"/>
      <c r="CW14" s="365"/>
      <c r="CX14" s="365"/>
      <c r="CY14" s="365"/>
      <c r="CZ14" s="365"/>
      <c r="DA14" s="365"/>
      <c r="DB14" s="365"/>
      <c r="DC14" s="365"/>
      <c r="DD14" s="365"/>
      <c r="DE14" s="365"/>
    </row>
    <row r="15" spans="1:109" s="250" customFormat="1" ht="13.2" x14ac:dyDescent="0.2">
      <c r="A15" s="364"/>
      <c r="B15" s="365"/>
      <c r="C15" s="365"/>
      <c r="D15" s="365"/>
      <c r="E15" s="365"/>
      <c r="F15" s="365"/>
      <c r="G15" s="365"/>
      <c r="H15" s="365"/>
      <c r="I15" s="365"/>
      <c r="J15" s="365"/>
      <c r="K15" s="365"/>
      <c r="L15" s="365"/>
      <c r="M15" s="365"/>
      <c r="N15" s="365"/>
      <c r="O15" s="365"/>
      <c r="P15" s="365"/>
      <c r="Q15" s="365"/>
      <c r="R15" s="365"/>
      <c r="S15" s="365"/>
      <c r="T15" s="365"/>
      <c r="U15" s="365"/>
      <c r="V15" s="365"/>
      <c r="W15" s="365"/>
      <c r="X15" s="365"/>
      <c r="Y15" s="365"/>
      <c r="Z15" s="365"/>
      <c r="AA15" s="365"/>
      <c r="AB15" s="365"/>
      <c r="AC15" s="365"/>
      <c r="AD15" s="365"/>
      <c r="AE15" s="365"/>
      <c r="AF15" s="365"/>
      <c r="AG15" s="365"/>
      <c r="AH15" s="365"/>
      <c r="AI15" s="365"/>
      <c r="AJ15" s="365"/>
      <c r="AK15" s="365"/>
      <c r="AL15" s="365"/>
      <c r="AM15" s="365"/>
      <c r="AN15" s="365"/>
      <c r="AO15" s="365"/>
      <c r="AP15" s="365"/>
      <c r="AQ15" s="365"/>
      <c r="AR15" s="365"/>
      <c r="AS15" s="365"/>
      <c r="AT15" s="365"/>
      <c r="AU15" s="365"/>
      <c r="AV15" s="365"/>
      <c r="AW15" s="365"/>
      <c r="AX15" s="365"/>
      <c r="AY15" s="365"/>
      <c r="AZ15" s="365"/>
      <c r="BA15" s="365"/>
      <c r="BB15" s="365"/>
      <c r="BC15" s="365"/>
      <c r="BD15" s="365"/>
      <c r="BE15" s="365"/>
      <c r="BF15" s="365"/>
      <c r="BG15" s="365"/>
      <c r="BH15" s="365"/>
      <c r="BI15" s="365"/>
      <c r="BJ15" s="365"/>
      <c r="BK15" s="365"/>
      <c r="BL15" s="365"/>
      <c r="BM15" s="365"/>
      <c r="BN15" s="365"/>
      <c r="BO15" s="365"/>
      <c r="BP15" s="365"/>
      <c r="BQ15" s="365"/>
      <c r="BR15" s="365"/>
      <c r="BS15" s="365"/>
      <c r="BT15" s="365"/>
      <c r="BU15" s="365"/>
      <c r="BV15" s="365"/>
      <c r="BW15" s="365"/>
      <c r="BX15" s="365"/>
      <c r="BY15" s="365"/>
      <c r="BZ15" s="365"/>
      <c r="CA15" s="365"/>
      <c r="CB15" s="365"/>
      <c r="CC15" s="365"/>
      <c r="CD15" s="365"/>
      <c r="CE15" s="365"/>
      <c r="CF15" s="365"/>
      <c r="CG15" s="365"/>
      <c r="CH15" s="365"/>
      <c r="CI15" s="365"/>
      <c r="CJ15" s="365"/>
      <c r="CK15" s="365"/>
      <c r="CL15" s="365"/>
      <c r="CM15" s="365"/>
      <c r="CN15" s="365"/>
      <c r="CO15" s="365"/>
      <c r="CP15" s="365"/>
      <c r="CQ15" s="365"/>
      <c r="CR15" s="365"/>
      <c r="CS15" s="365"/>
      <c r="CT15" s="365"/>
      <c r="CU15" s="365"/>
      <c r="CV15" s="365"/>
      <c r="CW15" s="365"/>
      <c r="CX15" s="365"/>
      <c r="CY15" s="365"/>
      <c r="CZ15" s="365"/>
      <c r="DA15" s="365"/>
      <c r="DB15" s="365"/>
      <c r="DC15" s="365"/>
      <c r="DD15" s="365"/>
      <c r="DE15" s="365"/>
    </row>
    <row r="16" spans="1:109" s="250" customFormat="1" ht="13.2" x14ac:dyDescent="0.2">
      <c r="A16" s="364"/>
      <c r="B16" s="365"/>
      <c r="C16" s="365"/>
      <c r="D16" s="365"/>
      <c r="E16" s="365"/>
      <c r="F16" s="365"/>
      <c r="G16" s="365"/>
      <c r="H16" s="365"/>
      <c r="I16" s="365"/>
      <c r="J16" s="365"/>
      <c r="K16" s="365"/>
      <c r="L16" s="365"/>
      <c r="M16" s="365"/>
      <c r="N16" s="365"/>
      <c r="O16" s="365"/>
      <c r="P16" s="365"/>
      <c r="Q16" s="365"/>
      <c r="R16" s="365"/>
      <c r="S16" s="365"/>
      <c r="T16" s="365"/>
      <c r="U16" s="365"/>
      <c r="V16" s="365"/>
      <c r="W16" s="365"/>
      <c r="X16" s="365"/>
      <c r="Y16" s="365"/>
      <c r="Z16" s="365"/>
      <c r="AA16" s="365"/>
      <c r="AB16" s="365"/>
      <c r="AC16" s="365"/>
      <c r="AD16" s="365"/>
      <c r="AE16" s="365"/>
      <c r="AF16" s="365"/>
      <c r="AG16" s="365"/>
      <c r="AH16" s="365"/>
      <c r="AI16" s="365"/>
      <c r="AJ16" s="365"/>
      <c r="AK16" s="365"/>
      <c r="AL16" s="365"/>
      <c r="AM16" s="365"/>
      <c r="AN16" s="365"/>
      <c r="AO16" s="365"/>
      <c r="AP16" s="365"/>
      <c r="AQ16" s="365"/>
      <c r="AR16" s="365"/>
      <c r="AS16" s="365"/>
      <c r="AT16" s="365"/>
      <c r="AU16" s="365"/>
      <c r="AV16" s="365"/>
      <c r="AW16" s="365"/>
      <c r="AX16" s="365"/>
      <c r="AY16" s="365"/>
      <c r="AZ16" s="365"/>
      <c r="BA16" s="365"/>
      <c r="BB16" s="365"/>
      <c r="BC16" s="365"/>
      <c r="BD16" s="365"/>
      <c r="BE16" s="365"/>
      <c r="BF16" s="365"/>
      <c r="BG16" s="365"/>
      <c r="BH16" s="365"/>
      <c r="BI16" s="365"/>
      <c r="BJ16" s="365"/>
      <c r="BK16" s="365"/>
      <c r="BL16" s="365"/>
      <c r="BM16" s="365"/>
      <c r="BN16" s="365"/>
      <c r="BO16" s="365"/>
      <c r="BP16" s="365"/>
      <c r="BQ16" s="365"/>
      <c r="BR16" s="365"/>
      <c r="BS16" s="365"/>
      <c r="BT16" s="365"/>
      <c r="BU16" s="365"/>
      <c r="BV16" s="365"/>
      <c r="BW16" s="365"/>
      <c r="BX16" s="365"/>
      <c r="BY16" s="365"/>
      <c r="BZ16" s="365"/>
      <c r="CA16" s="365"/>
      <c r="CB16" s="365"/>
      <c r="CC16" s="365"/>
      <c r="CD16" s="365"/>
      <c r="CE16" s="365"/>
      <c r="CF16" s="365"/>
      <c r="CG16" s="365"/>
      <c r="CH16" s="365"/>
      <c r="CI16" s="365"/>
      <c r="CJ16" s="365"/>
      <c r="CK16" s="365"/>
      <c r="CL16" s="365"/>
      <c r="CM16" s="365"/>
      <c r="CN16" s="365"/>
      <c r="CO16" s="365"/>
      <c r="CP16" s="365"/>
      <c r="CQ16" s="365"/>
      <c r="CR16" s="365"/>
      <c r="CS16" s="365"/>
      <c r="CT16" s="365"/>
      <c r="CU16" s="365"/>
      <c r="CV16" s="365"/>
      <c r="CW16" s="365"/>
      <c r="CX16" s="365"/>
      <c r="CY16" s="365"/>
      <c r="CZ16" s="365"/>
      <c r="DA16" s="365"/>
      <c r="DB16" s="365"/>
      <c r="DC16" s="365"/>
      <c r="DD16" s="365"/>
      <c r="DE16" s="365"/>
    </row>
    <row r="17" spans="1:109" s="250" customFormat="1" ht="13.2" x14ac:dyDescent="0.2">
      <c r="A17" s="364"/>
      <c r="B17" s="365"/>
      <c r="C17" s="365"/>
      <c r="D17" s="365"/>
      <c r="E17" s="365"/>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365"/>
      <c r="AF17" s="365"/>
      <c r="AG17" s="365"/>
      <c r="AH17" s="365"/>
      <c r="AI17" s="365"/>
      <c r="AJ17" s="365"/>
      <c r="AK17" s="365"/>
      <c r="AL17" s="365"/>
      <c r="AM17" s="365"/>
      <c r="AN17" s="365"/>
      <c r="AO17" s="365"/>
      <c r="AP17" s="365"/>
      <c r="AQ17" s="365"/>
      <c r="AR17" s="365"/>
      <c r="AS17" s="365"/>
      <c r="AT17" s="365"/>
      <c r="AU17" s="365"/>
      <c r="AV17" s="365"/>
      <c r="AW17" s="365"/>
      <c r="AX17" s="365"/>
      <c r="AY17" s="365"/>
      <c r="AZ17" s="365"/>
      <c r="BA17" s="365"/>
      <c r="BB17" s="365"/>
      <c r="BC17" s="365"/>
      <c r="BD17" s="365"/>
      <c r="BE17" s="365"/>
      <c r="BF17" s="365"/>
      <c r="BG17" s="365"/>
      <c r="BH17" s="365"/>
      <c r="BI17" s="365"/>
      <c r="BJ17" s="365"/>
      <c r="BK17" s="365"/>
      <c r="BL17" s="365"/>
      <c r="BM17" s="365"/>
      <c r="BN17" s="365"/>
      <c r="BO17" s="365"/>
      <c r="BP17" s="365"/>
      <c r="BQ17" s="365"/>
      <c r="BR17" s="365"/>
      <c r="BS17" s="365"/>
      <c r="BT17" s="365"/>
      <c r="BU17" s="365"/>
      <c r="BV17" s="365"/>
      <c r="BW17" s="365"/>
      <c r="BX17" s="365"/>
      <c r="BY17" s="365"/>
      <c r="BZ17" s="365"/>
      <c r="CA17" s="365"/>
      <c r="CB17" s="365"/>
      <c r="CC17" s="365"/>
      <c r="CD17" s="365"/>
      <c r="CE17" s="365"/>
      <c r="CF17" s="365"/>
      <c r="CG17" s="365"/>
      <c r="CH17" s="365"/>
      <c r="CI17" s="365"/>
      <c r="CJ17" s="365"/>
      <c r="CK17" s="365"/>
      <c r="CL17" s="365"/>
      <c r="CM17" s="365"/>
      <c r="CN17" s="365"/>
      <c r="CO17" s="365"/>
      <c r="CP17" s="365"/>
      <c r="CQ17" s="365"/>
      <c r="CR17" s="365"/>
      <c r="CS17" s="365"/>
      <c r="CT17" s="365"/>
      <c r="CU17" s="365"/>
      <c r="CV17" s="365"/>
      <c r="CW17" s="365"/>
      <c r="CX17" s="365"/>
      <c r="CY17" s="365"/>
      <c r="CZ17" s="365"/>
      <c r="DA17" s="365"/>
      <c r="DB17" s="365"/>
      <c r="DC17" s="365"/>
      <c r="DD17" s="365"/>
      <c r="DE17" s="365"/>
    </row>
    <row r="18" spans="1:109" s="250" customFormat="1" ht="13.2" x14ac:dyDescent="0.2">
      <c r="A18" s="364"/>
      <c r="B18" s="365"/>
      <c r="C18" s="365"/>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5"/>
      <c r="AM18" s="365"/>
      <c r="AN18" s="365"/>
      <c r="AO18" s="365"/>
      <c r="AP18" s="365"/>
      <c r="AQ18" s="365"/>
      <c r="AR18" s="365"/>
      <c r="AS18" s="365"/>
      <c r="AT18" s="365"/>
      <c r="AU18" s="365"/>
      <c r="AV18" s="365"/>
      <c r="AW18" s="365"/>
      <c r="AX18" s="365"/>
      <c r="AY18" s="365"/>
      <c r="AZ18" s="365"/>
      <c r="BA18" s="365"/>
      <c r="BB18" s="365"/>
      <c r="BC18" s="365"/>
      <c r="BD18" s="365"/>
      <c r="BE18" s="365"/>
      <c r="BF18" s="365"/>
      <c r="BG18" s="365"/>
      <c r="BH18" s="365"/>
      <c r="BI18" s="365"/>
      <c r="BJ18" s="365"/>
      <c r="BK18" s="365"/>
      <c r="BL18" s="365"/>
      <c r="BM18" s="365"/>
      <c r="BN18" s="365"/>
      <c r="BO18" s="365"/>
      <c r="BP18" s="365"/>
      <c r="BQ18" s="365"/>
      <c r="BR18" s="365"/>
      <c r="BS18" s="365"/>
      <c r="BT18" s="365"/>
      <c r="BU18" s="365"/>
      <c r="BV18" s="365"/>
      <c r="BW18" s="365"/>
      <c r="BX18" s="365"/>
      <c r="BY18" s="365"/>
      <c r="BZ18" s="365"/>
      <c r="CA18" s="365"/>
      <c r="CB18" s="365"/>
      <c r="CC18" s="365"/>
      <c r="CD18" s="365"/>
      <c r="CE18" s="365"/>
      <c r="CF18" s="365"/>
      <c r="CG18" s="365"/>
      <c r="CH18" s="365"/>
      <c r="CI18" s="365"/>
      <c r="CJ18" s="365"/>
      <c r="CK18" s="365"/>
      <c r="CL18" s="365"/>
      <c r="CM18" s="365"/>
      <c r="CN18" s="365"/>
      <c r="CO18" s="365"/>
      <c r="CP18" s="365"/>
      <c r="CQ18" s="365"/>
      <c r="CR18" s="365"/>
      <c r="CS18" s="365"/>
      <c r="CT18" s="365"/>
      <c r="CU18" s="365"/>
      <c r="CV18" s="365"/>
      <c r="CW18" s="365"/>
      <c r="CX18" s="365"/>
      <c r="CY18" s="365"/>
      <c r="CZ18" s="365"/>
      <c r="DA18" s="365"/>
      <c r="DB18" s="365"/>
      <c r="DC18" s="365"/>
      <c r="DD18" s="365"/>
      <c r="DE18" s="365"/>
    </row>
    <row r="19" spans="1:109" ht="13.2" x14ac:dyDescent="0.2">
      <c r="DD19" s="364"/>
      <c r="DE19" s="364"/>
    </row>
    <row r="20" spans="1:109" ht="13.2" x14ac:dyDescent="0.2">
      <c r="DD20" s="364"/>
      <c r="DE20" s="364"/>
    </row>
    <row r="21" spans="1:109" ht="17.25" customHeight="1" x14ac:dyDescent="0.2">
      <c r="B21" s="366"/>
      <c r="C21" s="367"/>
      <c r="D21" s="367"/>
      <c r="E21" s="367"/>
      <c r="F21" s="367"/>
      <c r="G21" s="367"/>
      <c r="H21" s="367"/>
      <c r="I21" s="367"/>
      <c r="J21" s="367"/>
      <c r="K21" s="367"/>
      <c r="L21" s="367"/>
      <c r="M21" s="367"/>
      <c r="N21" s="368"/>
      <c r="O21" s="367"/>
      <c r="P21" s="367"/>
      <c r="Q21" s="367"/>
      <c r="R21" s="367"/>
      <c r="S21" s="367"/>
      <c r="T21" s="367"/>
      <c r="U21" s="367"/>
      <c r="V21" s="367"/>
      <c r="W21" s="367"/>
      <c r="X21" s="367"/>
      <c r="Y21" s="367"/>
      <c r="Z21" s="367"/>
      <c r="AA21" s="367"/>
      <c r="AB21" s="367"/>
      <c r="AC21" s="367"/>
      <c r="AD21" s="367"/>
      <c r="AE21" s="367"/>
      <c r="AF21" s="367"/>
      <c r="AG21" s="367"/>
      <c r="AH21" s="367"/>
      <c r="AI21" s="367"/>
      <c r="AJ21" s="367"/>
      <c r="AK21" s="367"/>
      <c r="AL21" s="367"/>
      <c r="AM21" s="367"/>
      <c r="AN21" s="367"/>
      <c r="AO21" s="367"/>
      <c r="AP21" s="367"/>
      <c r="AQ21" s="367"/>
      <c r="AR21" s="367"/>
      <c r="AS21" s="367"/>
      <c r="AT21" s="368"/>
      <c r="AU21" s="367"/>
      <c r="AV21" s="367"/>
      <c r="AW21" s="367"/>
      <c r="AX21" s="367"/>
      <c r="AY21" s="367"/>
      <c r="AZ21" s="367"/>
      <c r="BA21" s="367"/>
      <c r="BB21" s="367"/>
      <c r="BC21" s="367"/>
      <c r="BD21" s="367"/>
      <c r="BE21" s="367"/>
      <c r="BF21" s="368"/>
      <c r="BG21" s="367"/>
      <c r="BH21" s="367"/>
      <c r="BI21" s="367"/>
      <c r="BJ21" s="367"/>
      <c r="BK21" s="367"/>
      <c r="BL21" s="367"/>
      <c r="BM21" s="367"/>
      <c r="BN21" s="367"/>
      <c r="BO21" s="367"/>
      <c r="BP21" s="367"/>
      <c r="BQ21" s="367"/>
      <c r="BR21" s="368"/>
      <c r="BS21" s="367"/>
      <c r="BT21" s="367"/>
      <c r="BU21" s="367"/>
      <c r="BV21" s="367"/>
      <c r="BW21" s="367"/>
      <c r="BX21" s="367"/>
      <c r="BY21" s="367"/>
      <c r="BZ21" s="367"/>
      <c r="CA21" s="367"/>
      <c r="CB21" s="367"/>
      <c r="CC21" s="367"/>
      <c r="CD21" s="368"/>
      <c r="CE21" s="367"/>
      <c r="CF21" s="367"/>
      <c r="CG21" s="367"/>
      <c r="CH21" s="367"/>
      <c r="CI21" s="367"/>
      <c r="CJ21" s="367"/>
      <c r="CK21" s="367"/>
      <c r="CL21" s="367"/>
      <c r="CM21" s="367"/>
      <c r="CN21" s="367"/>
      <c r="CO21" s="367"/>
      <c r="CP21" s="368"/>
      <c r="CQ21" s="367"/>
      <c r="CR21" s="367"/>
      <c r="CS21" s="367"/>
      <c r="CT21" s="367"/>
      <c r="CU21" s="367"/>
      <c r="CV21" s="367"/>
      <c r="CW21" s="367"/>
      <c r="CX21" s="367"/>
      <c r="CY21" s="367"/>
      <c r="CZ21" s="367"/>
      <c r="DA21" s="367"/>
      <c r="DB21" s="368"/>
      <c r="DC21" s="367"/>
      <c r="DD21" s="369"/>
      <c r="DE21" s="364"/>
    </row>
    <row r="22" spans="1:109" ht="17.25" customHeight="1" x14ac:dyDescent="0.2">
      <c r="B22" s="370"/>
    </row>
    <row r="23" spans="1:109" ht="13.2" x14ac:dyDescent="0.2">
      <c r="B23" s="370"/>
    </row>
    <row r="24" spans="1:109" ht="13.2" x14ac:dyDescent="0.2">
      <c r="B24" s="370"/>
    </row>
    <row r="25" spans="1:109" ht="13.2" x14ac:dyDescent="0.2">
      <c r="B25" s="370"/>
    </row>
    <row r="26" spans="1:109" ht="13.2" x14ac:dyDescent="0.2">
      <c r="B26" s="370"/>
    </row>
    <row r="27" spans="1:109" ht="13.2" x14ac:dyDescent="0.2">
      <c r="B27" s="370"/>
    </row>
    <row r="28" spans="1:109" ht="13.2" x14ac:dyDescent="0.2">
      <c r="B28" s="370"/>
    </row>
    <row r="29" spans="1:109" ht="13.2" x14ac:dyDescent="0.2">
      <c r="B29" s="370"/>
    </row>
    <row r="30" spans="1:109" ht="13.2" x14ac:dyDescent="0.2">
      <c r="B30" s="370"/>
    </row>
    <row r="31" spans="1:109" ht="13.2" x14ac:dyDescent="0.2">
      <c r="B31" s="370"/>
    </row>
    <row r="32" spans="1:109" ht="13.2" x14ac:dyDescent="0.2">
      <c r="B32" s="370"/>
    </row>
    <row r="33" spans="2:109" ht="13.2" x14ac:dyDescent="0.2">
      <c r="B33" s="370"/>
    </row>
    <row r="34" spans="2:109" ht="13.2" x14ac:dyDescent="0.2">
      <c r="B34" s="370"/>
    </row>
    <row r="35" spans="2:109" ht="13.2" x14ac:dyDescent="0.2">
      <c r="B35" s="370"/>
    </row>
    <row r="36" spans="2:109" ht="13.2" x14ac:dyDescent="0.2">
      <c r="B36" s="370"/>
    </row>
    <row r="37" spans="2:109" ht="13.2" x14ac:dyDescent="0.2">
      <c r="B37" s="370"/>
    </row>
    <row r="38" spans="2:109" ht="13.2" x14ac:dyDescent="0.2">
      <c r="B38" s="370"/>
    </row>
    <row r="39" spans="2:109" ht="13.2" x14ac:dyDescent="0.2">
      <c r="B39" s="372"/>
      <c r="C39" s="373"/>
      <c r="D39" s="373"/>
      <c r="E39" s="373"/>
      <c r="F39" s="373"/>
      <c r="G39" s="373"/>
      <c r="H39" s="373"/>
      <c r="I39" s="373"/>
      <c r="J39" s="373"/>
      <c r="K39" s="373"/>
      <c r="L39" s="373"/>
      <c r="M39" s="373"/>
      <c r="N39" s="373"/>
      <c r="O39" s="373"/>
      <c r="P39" s="373"/>
      <c r="Q39" s="373"/>
      <c r="R39" s="373"/>
      <c r="S39" s="373"/>
      <c r="T39" s="373"/>
      <c r="U39" s="373"/>
      <c r="V39" s="373"/>
      <c r="W39" s="373"/>
      <c r="X39" s="373"/>
      <c r="Y39" s="373"/>
      <c r="Z39" s="373"/>
      <c r="AA39" s="373"/>
      <c r="AB39" s="373"/>
      <c r="AC39" s="373"/>
      <c r="AD39" s="373"/>
      <c r="AE39" s="373"/>
      <c r="AF39" s="373"/>
      <c r="AG39" s="373"/>
      <c r="AH39" s="373"/>
      <c r="AI39" s="373"/>
      <c r="AJ39" s="373"/>
      <c r="AK39" s="373"/>
      <c r="AL39" s="373"/>
      <c r="AM39" s="373"/>
      <c r="AN39" s="373"/>
      <c r="AO39" s="373"/>
      <c r="AP39" s="373"/>
      <c r="AQ39" s="373"/>
      <c r="AR39" s="373"/>
      <c r="AS39" s="373"/>
      <c r="AT39" s="373"/>
      <c r="AU39" s="373"/>
      <c r="AV39" s="373"/>
      <c r="AW39" s="373"/>
      <c r="AX39" s="373"/>
      <c r="AY39" s="373"/>
      <c r="AZ39" s="373"/>
      <c r="BA39" s="373"/>
      <c r="BB39" s="373"/>
      <c r="BC39" s="373"/>
      <c r="BD39" s="373"/>
      <c r="BE39" s="373"/>
      <c r="BF39" s="373"/>
      <c r="BG39" s="373"/>
      <c r="BH39" s="373"/>
      <c r="BI39" s="373"/>
      <c r="BJ39" s="373"/>
      <c r="BK39" s="373"/>
      <c r="BL39" s="373"/>
      <c r="BM39" s="373"/>
      <c r="BN39" s="373"/>
      <c r="BO39" s="373"/>
      <c r="BP39" s="373"/>
      <c r="BQ39" s="373"/>
      <c r="BR39" s="373"/>
      <c r="BS39" s="373"/>
      <c r="BT39" s="373"/>
      <c r="BU39" s="373"/>
      <c r="BV39" s="373"/>
      <c r="BW39" s="373"/>
      <c r="BX39" s="373"/>
      <c r="BY39" s="373"/>
      <c r="BZ39" s="373"/>
      <c r="CA39" s="373"/>
      <c r="CB39" s="373"/>
      <c r="CC39" s="373"/>
      <c r="CD39" s="373"/>
      <c r="CE39" s="373"/>
      <c r="CF39" s="373"/>
      <c r="CG39" s="373"/>
      <c r="CH39" s="373"/>
      <c r="CI39" s="373"/>
      <c r="CJ39" s="373"/>
      <c r="CK39" s="373"/>
      <c r="CL39" s="373"/>
      <c r="CM39" s="373"/>
      <c r="CN39" s="373"/>
      <c r="CO39" s="373"/>
      <c r="CP39" s="373"/>
      <c r="CQ39" s="373"/>
      <c r="CR39" s="373"/>
      <c r="CS39" s="373"/>
      <c r="CT39" s="373"/>
      <c r="CU39" s="373"/>
      <c r="CV39" s="373"/>
      <c r="CW39" s="373"/>
      <c r="CX39" s="373"/>
      <c r="CY39" s="373"/>
      <c r="CZ39" s="373"/>
      <c r="DA39" s="373"/>
      <c r="DB39" s="373"/>
      <c r="DC39" s="373"/>
      <c r="DD39" s="374"/>
    </row>
    <row r="40" spans="2:109" ht="13.2" x14ac:dyDescent="0.2">
      <c r="B40" s="375"/>
      <c r="DD40" s="375"/>
      <c r="DE40" s="364"/>
    </row>
    <row r="41" spans="2:109" ht="16.2" x14ac:dyDescent="0.2">
      <c r="B41" s="376" t="s">
        <v>611</v>
      </c>
      <c r="C41" s="367"/>
      <c r="D41" s="367"/>
      <c r="E41" s="367"/>
      <c r="F41" s="367"/>
      <c r="G41" s="367"/>
      <c r="H41" s="367"/>
      <c r="I41" s="367"/>
      <c r="J41" s="367"/>
      <c r="K41" s="367"/>
      <c r="L41" s="367"/>
      <c r="M41" s="367"/>
      <c r="N41" s="367"/>
      <c r="O41" s="367"/>
      <c r="P41" s="367"/>
      <c r="Q41" s="367"/>
      <c r="R41" s="367"/>
      <c r="S41" s="367"/>
      <c r="T41" s="367"/>
      <c r="U41" s="367"/>
      <c r="V41" s="367"/>
      <c r="W41" s="367"/>
      <c r="X41" s="367"/>
      <c r="Y41" s="367"/>
      <c r="Z41" s="367"/>
      <c r="AA41" s="367"/>
      <c r="AB41" s="367"/>
      <c r="AC41" s="367"/>
      <c r="AD41" s="367"/>
      <c r="AE41" s="367"/>
      <c r="AF41" s="367"/>
      <c r="AG41" s="367"/>
      <c r="AH41" s="367"/>
      <c r="AI41" s="367"/>
      <c r="AJ41" s="367"/>
      <c r="AK41" s="367"/>
      <c r="AL41" s="367"/>
      <c r="AM41" s="367"/>
      <c r="AN41" s="367"/>
      <c r="AO41" s="367"/>
      <c r="AP41" s="367"/>
      <c r="AQ41" s="367"/>
      <c r="AR41" s="367"/>
      <c r="AS41" s="367"/>
      <c r="AT41" s="367"/>
      <c r="AU41" s="367"/>
      <c r="AV41" s="367"/>
      <c r="AW41" s="367"/>
      <c r="AX41" s="367"/>
      <c r="AY41" s="367"/>
      <c r="AZ41" s="367"/>
      <c r="BA41" s="367"/>
      <c r="BB41" s="367"/>
      <c r="BC41" s="367"/>
      <c r="BD41" s="367"/>
      <c r="BE41" s="367"/>
      <c r="BF41" s="367"/>
      <c r="BG41" s="367"/>
      <c r="BH41" s="367"/>
      <c r="BI41" s="367"/>
      <c r="BJ41" s="367"/>
      <c r="BK41" s="367"/>
      <c r="BL41" s="367"/>
      <c r="BM41" s="367"/>
      <c r="BN41" s="367"/>
      <c r="BO41" s="367"/>
      <c r="BP41" s="367"/>
      <c r="BQ41" s="367"/>
      <c r="BR41" s="367"/>
      <c r="BS41" s="367"/>
      <c r="BT41" s="367"/>
      <c r="BU41" s="367"/>
      <c r="BV41" s="367"/>
      <c r="BW41" s="367"/>
      <c r="BX41" s="367"/>
      <c r="BY41" s="367"/>
      <c r="BZ41" s="367"/>
      <c r="CA41" s="367"/>
      <c r="CB41" s="367"/>
      <c r="CC41" s="367"/>
      <c r="CD41" s="367"/>
      <c r="CE41" s="367"/>
      <c r="CF41" s="367"/>
      <c r="CG41" s="367"/>
      <c r="CH41" s="367"/>
      <c r="CI41" s="367"/>
      <c r="CJ41" s="367"/>
      <c r="CK41" s="367"/>
      <c r="CL41" s="367"/>
      <c r="CM41" s="367"/>
      <c r="CN41" s="367"/>
      <c r="CO41" s="367"/>
      <c r="CP41" s="367"/>
      <c r="CQ41" s="367"/>
      <c r="CR41" s="367"/>
      <c r="CS41" s="367"/>
      <c r="CT41" s="367"/>
      <c r="CU41" s="367"/>
      <c r="CV41" s="367"/>
      <c r="CW41" s="367"/>
      <c r="CX41" s="367"/>
      <c r="CY41" s="367"/>
      <c r="CZ41" s="367"/>
      <c r="DA41" s="367"/>
      <c r="DB41" s="367"/>
      <c r="DC41" s="367"/>
      <c r="DD41" s="369"/>
    </row>
    <row r="42" spans="2:109" ht="13.2" x14ac:dyDescent="0.2">
      <c r="B42" s="370"/>
      <c r="G42" s="377"/>
      <c r="I42" s="378"/>
      <c r="J42" s="378"/>
      <c r="K42" s="378"/>
      <c r="AM42" s="377"/>
      <c r="AN42" s="377" t="s">
        <v>612</v>
      </c>
      <c r="AP42" s="378"/>
      <c r="AQ42" s="378"/>
      <c r="AR42" s="378"/>
      <c r="AY42" s="377"/>
      <c r="BA42" s="378"/>
      <c r="BB42" s="378"/>
      <c r="BC42" s="378"/>
      <c r="BK42" s="377"/>
      <c r="BM42" s="378"/>
      <c r="BN42" s="378"/>
      <c r="BO42" s="378"/>
      <c r="BW42" s="377"/>
      <c r="BY42" s="378"/>
      <c r="BZ42" s="378"/>
      <c r="CA42" s="378"/>
      <c r="CI42" s="377"/>
      <c r="CK42" s="378"/>
      <c r="CL42" s="378"/>
      <c r="CM42" s="378"/>
      <c r="CU42" s="377"/>
      <c r="CW42" s="378"/>
      <c r="CX42" s="378"/>
      <c r="CY42" s="378"/>
    </row>
    <row r="43" spans="2:109" ht="13.5" customHeight="1" x14ac:dyDescent="0.2">
      <c r="B43" s="370"/>
      <c r="AN43" s="1257" t="s">
        <v>613</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ht="13.2" x14ac:dyDescent="0.2">
      <c r="B44" s="370"/>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ht="13.2" x14ac:dyDescent="0.2">
      <c r="B45" s="370"/>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ht="13.2" x14ac:dyDescent="0.2">
      <c r="B46" s="370"/>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ht="13.2" x14ac:dyDescent="0.2">
      <c r="B47" s="370"/>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ht="13.2" x14ac:dyDescent="0.2">
      <c r="B48" s="370"/>
      <c r="H48" s="379"/>
      <c r="I48" s="379"/>
      <c r="J48" s="379"/>
      <c r="AN48" s="379"/>
      <c r="AO48" s="379"/>
      <c r="AP48" s="379"/>
      <c r="AZ48" s="379"/>
      <c r="BA48" s="379"/>
      <c r="BB48" s="379"/>
      <c r="BL48" s="379"/>
      <c r="BM48" s="379"/>
      <c r="BN48" s="379"/>
      <c r="BX48" s="379"/>
      <c r="BY48" s="379"/>
      <c r="BZ48" s="379"/>
      <c r="CJ48" s="379"/>
      <c r="CK48" s="379"/>
      <c r="CL48" s="379"/>
      <c r="CV48" s="379"/>
      <c r="CW48" s="379"/>
      <c r="CX48" s="379"/>
    </row>
    <row r="49" spans="1:109" ht="13.2" x14ac:dyDescent="0.2">
      <c r="B49" s="370"/>
      <c r="AN49" s="364" t="s">
        <v>614</v>
      </c>
    </row>
    <row r="50" spans="1:109" ht="13.2" x14ac:dyDescent="0.2">
      <c r="B50" s="370"/>
      <c r="G50" s="1251"/>
      <c r="H50" s="1251"/>
      <c r="I50" s="1251"/>
      <c r="J50" s="1251"/>
      <c r="K50" s="380"/>
      <c r="L50" s="380"/>
      <c r="M50" s="381"/>
      <c r="N50" s="381"/>
      <c r="AN50" s="1254"/>
      <c r="AO50" s="1255"/>
      <c r="AP50" s="1255"/>
      <c r="AQ50" s="1255"/>
      <c r="AR50" s="1255"/>
      <c r="AS50" s="1255"/>
      <c r="AT50" s="1255"/>
      <c r="AU50" s="1255"/>
      <c r="AV50" s="1255"/>
      <c r="AW50" s="1255"/>
      <c r="AX50" s="1255"/>
      <c r="AY50" s="1255"/>
      <c r="AZ50" s="1255"/>
      <c r="BA50" s="1255"/>
      <c r="BB50" s="1255"/>
      <c r="BC50" s="1255"/>
      <c r="BD50" s="1255"/>
      <c r="BE50" s="1255"/>
      <c r="BF50" s="1255"/>
      <c r="BG50" s="1255"/>
      <c r="BH50" s="1255"/>
      <c r="BI50" s="1255"/>
      <c r="BJ50" s="1255"/>
      <c r="BK50" s="1255"/>
      <c r="BL50" s="1255"/>
      <c r="BM50" s="1255"/>
      <c r="BN50" s="1255"/>
      <c r="BO50" s="1256"/>
      <c r="BP50" s="1250" t="s">
        <v>568</v>
      </c>
      <c r="BQ50" s="1250"/>
      <c r="BR50" s="1250"/>
      <c r="BS50" s="1250"/>
      <c r="BT50" s="1250"/>
      <c r="BU50" s="1250"/>
      <c r="BV50" s="1250"/>
      <c r="BW50" s="1250"/>
      <c r="BX50" s="1250" t="s">
        <v>569</v>
      </c>
      <c r="BY50" s="1250"/>
      <c r="BZ50" s="1250"/>
      <c r="CA50" s="1250"/>
      <c r="CB50" s="1250"/>
      <c r="CC50" s="1250"/>
      <c r="CD50" s="1250"/>
      <c r="CE50" s="1250"/>
      <c r="CF50" s="1250" t="s">
        <v>570</v>
      </c>
      <c r="CG50" s="1250"/>
      <c r="CH50" s="1250"/>
      <c r="CI50" s="1250"/>
      <c r="CJ50" s="1250"/>
      <c r="CK50" s="1250"/>
      <c r="CL50" s="1250"/>
      <c r="CM50" s="1250"/>
      <c r="CN50" s="1250" t="s">
        <v>571</v>
      </c>
      <c r="CO50" s="1250"/>
      <c r="CP50" s="1250"/>
      <c r="CQ50" s="1250"/>
      <c r="CR50" s="1250"/>
      <c r="CS50" s="1250"/>
      <c r="CT50" s="1250"/>
      <c r="CU50" s="1250"/>
      <c r="CV50" s="1250" t="s">
        <v>572</v>
      </c>
      <c r="CW50" s="1250"/>
      <c r="CX50" s="1250"/>
      <c r="CY50" s="1250"/>
      <c r="CZ50" s="1250"/>
      <c r="DA50" s="1250"/>
      <c r="DB50" s="1250"/>
      <c r="DC50" s="1250"/>
    </row>
    <row r="51" spans="1:109" ht="13.5" customHeight="1" x14ac:dyDescent="0.2">
      <c r="B51" s="370"/>
      <c r="G51" s="1253"/>
      <c r="H51" s="1253"/>
      <c r="I51" s="1266"/>
      <c r="J51" s="1266"/>
      <c r="K51" s="1252"/>
      <c r="L51" s="1252"/>
      <c r="M51" s="1252"/>
      <c r="N51" s="1252"/>
      <c r="AM51" s="379"/>
      <c r="AN51" s="1248" t="s">
        <v>615</v>
      </c>
      <c r="AO51" s="1248"/>
      <c r="AP51" s="1248"/>
      <c r="AQ51" s="1248"/>
      <c r="AR51" s="1248"/>
      <c r="AS51" s="1248"/>
      <c r="AT51" s="1248"/>
      <c r="AU51" s="1248"/>
      <c r="AV51" s="1248"/>
      <c r="AW51" s="1248"/>
      <c r="AX51" s="1248"/>
      <c r="AY51" s="1248"/>
      <c r="AZ51" s="1248"/>
      <c r="BA51" s="1248"/>
      <c r="BB51" s="1248" t="s">
        <v>616</v>
      </c>
      <c r="BC51" s="1248"/>
      <c r="BD51" s="1248"/>
      <c r="BE51" s="1248"/>
      <c r="BF51" s="1248"/>
      <c r="BG51" s="1248"/>
      <c r="BH51" s="1248"/>
      <c r="BI51" s="1248"/>
      <c r="BJ51" s="1248"/>
      <c r="BK51" s="1248"/>
      <c r="BL51" s="1248"/>
      <c r="BM51" s="1248"/>
      <c r="BN51" s="1248"/>
      <c r="BO51" s="1248"/>
      <c r="BP51" s="1245"/>
      <c r="BQ51" s="1245"/>
      <c r="BR51" s="1245"/>
      <c r="BS51" s="1245"/>
      <c r="BT51" s="1245"/>
      <c r="BU51" s="1245"/>
      <c r="BV51" s="1245"/>
      <c r="BW51" s="1245"/>
      <c r="BX51" s="1245"/>
      <c r="BY51" s="1245"/>
      <c r="BZ51" s="1245"/>
      <c r="CA51" s="1245"/>
      <c r="CB51" s="1245"/>
      <c r="CC51" s="1245"/>
      <c r="CD51" s="1245"/>
      <c r="CE51" s="1245"/>
      <c r="CF51" s="1245"/>
      <c r="CG51" s="1245"/>
      <c r="CH51" s="1245"/>
      <c r="CI51" s="1245"/>
      <c r="CJ51" s="1245"/>
      <c r="CK51" s="1245"/>
      <c r="CL51" s="1245"/>
      <c r="CM51" s="1245"/>
      <c r="CN51" s="1245"/>
      <c r="CO51" s="1245"/>
      <c r="CP51" s="1245"/>
      <c r="CQ51" s="1245"/>
      <c r="CR51" s="1245"/>
      <c r="CS51" s="1245"/>
      <c r="CT51" s="1245"/>
      <c r="CU51" s="1245"/>
      <c r="CV51" s="1245"/>
      <c r="CW51" s="1245"/>
      <c r="CX51" s="1245"/>
      <c r="CY51" s="1245"/>
      <c r="CZ51" s="1245"/>
      <c r="DA51" s="1245"/>
      <c r="DB51" s="1245"/>
      <c r="DC51" s="1245"/>
    </row>
    <row r="52" spans="1:109" ht="13.2" x14ac:dyDescent="0.2">
      <c r="B52" s="370"/>
      <c r="G52" s="1253"/>
      <c r="H52" s="1253"/>
      <c r="I52" s="1266"/>
      <c r="J52" s="1266"/>
      <c r="K52" s="1252"/>
      <c r="L52" s="1252"/>
      <c r="M52" s="1252"/>
      <c r="N52" s="1252"/>
      <c r="AM52" s="379"/>
      <c r="AN52" s="1248"/>
      <c r="AO52" s="1248"/>
      <c r="AP52" s="1248"/>
      <c r="AQ52" s="1248"/>
      <c r="AR52" s="1248"/>
      <c r="AS52" s="1248"/>
      <c r="AT52" s="1248"/>
      <c r="AU52" s="1248"/>
      <c r="AV52" s="1248"/>
      <c r="AW52" s="1248"/>
      <c r="AX52" s="1248"/>
      <c r="AY52" s="1248"/>
      <c r="AZ52" s="1248"/>
      <c r="BA52" s="1248"/>
      <c r="BB52" s="1248"/>
      <c r="BC52" s="1248"/>
      <c r="BD52" s="1248"/>
      <c r="BE52" s="1248"/>
      <c r="BF52" s="1248"/>
      <c r="BG52" s="1248"/>
      <c r="BH52" s="1248"/>
      <c r="BI52" s="1248"/>
      <c r="BJ52" s="1248"/>
      <c r="BK52" s="1248"/>
      <c r="BL52" s="1248"/>
      <c r="BM52" s="1248"/>
      <c r="BN52" s="1248"/>
      <c r="BO52" s="1248"/>
      <c r="BP52" s="1245"/>
      <c r="BQ52" s="1245"/>
      <c r="BR52" s="1245"/>
      <c r="BS52" s="1245"/>
      <c r="BT52" s="1245"/>
      <c r="BU52" s="1245"/>
      <c r="BV52" s="1245"/>
      <c r="BW52" s="1245"/>
      <c r="BX52" s="1245"/>
      <c r="BY52" s="1245"/>
      <c r="BZ52" s="1245"/>
      <c r="CA52" s="1245"/>
      <c r="CB52" s="1245"/>
      <c r="CC52" s="1245"/>
      <c r="CD52" s="1245"/>
      <c r="CE52" s="1245"/>
      <c r="CF52" s="1245"/>
      <c r="CG52" s="1245"/>
      <c r="CH52" s="1245"/>
      <c r="CI52" s="1245"/>
      <c r="CJ52" s="1245"/>
      <c r="CK52" s="1245"/>
      <c r="CL52" s="1245"/>
      <c r="CM52" s="1245"/>
      <c r="CN52" s="1245"/>
      <c r="CO52" s="1245"/>
      <c r="CP52" s="1245"/>
      <c r="CQ52" s="1245"/>
      <c r="CR52" s="1245"/>
      <c r="CS52" s="1245"/>
      <c r="CT52" s="1245"/>
      <c r="CU52" s="1245"/>
      <c r="CV52" s="1245"/>
      <c r="CW52" s="1245"/>
      <c r="CX52" s="1245"/>
      <c r="CY52" s="1245"/>
      <c r="CZ52" s="1245"/>
      <c r="DA52" s="1245"/>
      <c r="DB52" s="1245"/>
      <c r="DC52" s="1245"/>
    </row>
    <row r="53" spans="1:109" ht="13.2" x14ac:dyDescent="0.2">
      <c r="A53" s="378"/>
      <c r="B53" s="370"/>
      <c r="G53" s="1253"/>
      <c r="H53" s="1253"/>
      <c r="I53" s="1251"/>
      <c r="J53" s="1251"/>
      <c r="K53" s="1252"/>
      <c r="L53" s="1252"/>
      <c r="M53" s="1252"/>
      <c r="N53" s="1252"/>
      <c r="AM53" s="379"/>
      <c r="AN53" s="1248"/>
      <c r="AO53" s="1248"/>
      <c r="AP53" s="1248"/>
      <c r="AQ53" s="1248"/>
      <c r="AR53" s="1248"/>
      <c r="AS53" s="1248"/>
      <c r="AT53" s="1248"/>
      <c r="AU53" s="1248"/>
      <c r="AV53" s="1248"/>
      <c r="AW53" s="1248"/>
      <c r="AX53" s="1248"/>
      <c r="AY53" s="1248"/>
      <c r="AZ53" s="1248"/>
      <c r="BA53" s="1248"/>
      <c r="BB53" s="1248" t="s">
        <v>617</v>
      </c>
      <c r="BC53" s="1248"/>
      <c r="BD53" s="1248"/>
      <c r="BE53" s="1248"/>
      <c r="BF53" s="1248"/>
      <c r="BG53" s="1248"/>
      <c r="BH53" s="1248"/>
      <c r="BI53" s="1248"/>
      <c r="BJ53" s="1248"/>
      <c r="BK53" s="1248"/>
      <c r="BL53" s="1248"/>
      <c r="BM53" s="1248"/>
      <c r="BN53" s="1248"/>
      <c r="BO53" s="1248"/>
      <c r="BP53" s="1245">
        <v>52.8</v>
      </c>
      <c r="BQ53" s="1245"/>
      <c r="BR53" s="1245"/>
      <c r="BS53" s="1245"/>
      <c r="BT53" s="1245"/>
      <c r="BU53" s="1245"/>
      <c r="BV53" s="1245"/>
      <c r="BW53" s="1245"/>
      <c r="BX53" s="1245">
        <v>54.4</v>
      </c>
      <c r="BY53" s="1245"/>
      <c r="BZ53" s="1245"/>
      <c r="CA53" s="1245"/>
      <c r="CB53" s="1245"/>
      <c r="CC53" s="1245"/>
      <c r="CD53" s="1245"/>
      <c r="CE53" s="1245"/>
      <c r="CF53" s="1245">
        <v>55.9</v>
      </c>
      <c r="CG53" s="1245"/>
      <c r="CH53" s="1245"/>
      <c r="CI53" s="1245"/>
      <c r="CJ53" s="1245"/>
      <c r="CK53" s="1245"/>
      <c r="CL53" s="1245"/>
      <c r="CM53" s="1245"/>
      <c r="CN53" s="1245">
        <v>57.3</v>
      </c>
      <c r="CO53" s="1245"/>
      <c r="CP53" s="1245"/>
      <c r="CQ53" s="1245"/>
      <c r="CR53" s="1245"/>
      <c r="CS53" s="1245"/>
      <c r="CT53" s="1245"/>
      <c r="CU53" s="1245"/>
      <c r="CV53" s="1245">
        <v>58.5</v>
      </c>
      <c r="CW53" s="1245"/>
      <c r="CX53" s="1245"/>
      <c r="CY53" s="1245"/>
      <c r="CZ53" s="1245"/>
      <c r="DA53" s="1245"/>
      <c r="DB53" s="1245"/>
      <c r="DC53" s="1245"/>
    </row>
    <row r="54" spans="1:109" ht="13.2" x14ac:dyDescent="0.2">
      <c r="A54" s="378"/>
      <c r="B54" s="370"/>
      <c r="G54" s="1253"/>
      <c r="H54" s="1253"/>
      <c r="I54" s="1251"/>
      <c r="J54" s="1251"/>
      <c r="K54" s="1252"/>
      <c r="L54" s="1252"/>
      <c r="M54" s="1252"/>
      <c r="N54" s="1252"/>
      <c r="AM54" s="379"/>
      <c r="AN54" s="1248"/>
      <c r="AO54" s="1248"/>
      <c r="AP54" s="1248"/>
      <c r="AQ54" s="1248"/>
      <c r="AR54" s="1248"/>
      <c r="AS54" s="1248"/>
      <c r="AT54" s="1248"/>
      <c r="AU54" s="1248"/>
      <c r="AV54" s="1248"/>
      <c r="AW54" s="1248"/>
      <c r="AX54" s="1248"/>
      <c r="AY54" s="1248"/>
      <c r="AZ54" s="1248"/>
      <c r="BA54" s="1248"/>
      <c r="BB54" s="1248"/>
      <c r="BC54" s="1248"/>
      <c r="BD54" s="1248"/>
      <c r="BE54" s="1248"/>
      <c r="BF54" s="1248"/>
      <c r="BG54" s="1248"/>
      <c r="BH54" s="1248"/>
      <c r="BI54" s="1248"/>
      <c r="BJ54" s="1248"/>
      <c r="BK54" s="1248"/>
      <c r="BL54" s="1248"/>
      <c r="BM54" s="1248"/>
      <c r="BN54" s="1248"/>
      <c r="BO54" s="1248"/>
      <c r="BP54" s="1245"/>
      <c r="BQ54" s="1245"/>
      <c r="BR54" s="1245"/>
      <c r="BS54" s="1245"/>
      <c r="BT54" s="1245"/>
      <c r="BU54" s="1245"/>
      <c r="BV54" s="1245"/>
      <c r="BW54" s="1245"/>
      <c r="BX54" s="1245"/>
      <c r="BY54" s="1245"/>
      <c r="BZ54" s="1245"/>
      <c r="CA54" s="1245"/>
      <c r="CB54" s="1245"/>
      <c r="CC54" s="1245"/>
      <c r="CD54" s="1245"/>
      <c r="CE54" s="1245"/>
      <c r="CF54" s="1245"/>
      <c r="CG54" s="1245"/>
      <c r="CH54" s="1245"/>
      <c r="CI54" s="1245"/>
      <c r="CJ54" s="1245"/>
      <c r="CK54" s="1245"/>
      <c r="CL54" s="1245"/>
      <c r="CM54" s="1245"/>
      <c r="CN54" s="1245"/>
      <c r="CO54" s="1245"/>
      <c r="CP54" s="1245"/>
      <c r="CQ54" s="1245"/>
      <c r="CR54" s="1245"/>
      <c r="CS54" s="1245"/>
      <c r="CT54" s="1245"/>
      <c r="CU54" s="1245"/>
      <c r="CV54" s="1245"/>
      <c r="CW54" s="1245"/>
      <c r="CX54" s="1245"/>
      <c r="CY54" s="1245"/>
      <c r="CZ54" s="1245"/>
      <c r="DA54" s="1245"/>
      <c r="DB54" s="1245"/>
      <c r="DC54" s="1245"/>
    </row>
    <row r="55" spans="1:109" ht="13.2" x14ac:dyDescent="0.2">
      <c r="A55" s="378"/>
      <c r="B55" s="370"/>
      <c r="G55" s="1251"/>
      <c r="H55" s="1251"/>
      <c r="I55" s="1251"/>
      <c r="J55" s="1251"/>
      <c r="K55" s="1252"/>
      <c r="L55" s="1252"/>
      <c r="M55" s="1252"/>
      <c r="N55" s="1252"/>
      <c r="AN55" s="1250" t="s">
        <v>618</v>
      </c>
      <c r="AO55" s="1250"/>
      <c r="AP55" s="1250"/>
      <c r="AQ55" s="1250"/>
      <c r="AR55" s="1250"/>
      <c r="AS55" s="1250"/>
      <c r="AT55" s="1250"/>
      <c r="AU55" s="1250"/>
      <c r="AV55" s="1250"/>
      <c r="AW55" s="1250"/>
      <c r="AX55" s="1250"/>
      <c r="AY55" s="1250"/>
      <c r="AZ55" s="1250"/>
      <c r="BA55" s="1250"/>
      <c r="BB55" s="1248" t="s">
        <v>616</v>
      </c>
      <c r="BC55" s="1248"/>
      <c r="BD55" s="1248"/>
      <c r="BE55" s="1248"/>
      <c r="BF55" s="1248"/>
      <c r="BG55" s="1248"/>
      <c r="BH55" s="1248"/>
      <c r="BI55" s="1248"/>
      <c r="BJ55" s="1248"/>
      <c r="BK55" s="1248"/>
      <c r="BL55" s="1248"/>
      <c r="BM55" s="1248"/>
      <c r="BN55" s="1248"/>
      <c r="BO55" s="1248"/>
      <c r="BP55" s="1245">
        <v>32.799999999999997</v>
      </c>
      <c r="BQ55" s="1245"/>
      <c r="BR55" s="1245"/>
      <c r="BS55" s="1245"/>
      <c r="BT55" s="1245"/>
      <c r="BU55" s="1245"/>
      <c r="BV55" s="1245"/>
      <c r="BW55" s="1245"/>
      <c r="BX55" s="1245">
        <v>20.9</v>
      </c>
      <c r="BY55" s="1245"/>
      <c r="BZ55" s="1245"/>
      <c r="CA55" s="1245"/>
      <c r="CB55" s="1245"/>
      <c r="CC55" s="1245"/>
      <c r="CD55" s="1245"/>
      <c r="CE55" s="1245"/>
      <c r="CF55" s="1245">
        <v>21</v>
      </c>
      <c r="CG55" s="1245"/>
      <c r="CH55" s="1245"/>
      <c r="CI55" s="1245"/>
      <c r="CJ55" s="1245"/>
      <c r="CK55" s="1245"/>
      <c r="CL55" s="1245"/>
      <c r="CM55" s="1245"/>
      <c r="CN55" s="1245">
        <v>0</v>
      </c>
      <c r="CO55" s="1245"/>
      <c r="CP55" s="1245"/>
      <c r="CQ55" s="1245"/>
      <c r="CR55" s="1245"/>
      <c r="CS55" s="1245"/>
      <c r="CT55" s="1245"/>
      <c r="CU55" s="1245"/>
      <c r="CV55" s="1245">
        <v>0</v>
      </c>
      <c r="CW55" s="1245"/>
      <c r="CX55" s="1245"/>
      <c r="CY55" s="1245"/>
      <c r="CZ55" s="1245"/>
      <c r="DA55" s="1245"/>
      <c r="DB55" s="1245"/>
      <c r="DC55" s="1245"/>
    </row>
    <row r="56" spans="1:109" ht="13.2" x14ac:dyDescent="0.2">
      <c r="A56" s="378"/>
      <c r="B56" s="370"/>
      <c r="G56" s="1251"/>
      <c r="H56" s="1251"/>
      <c r="I56" s="1251"/>
      <c r="J56" s="1251"/>
      <c r="K56" s="1252"/>
      <c r="L56" s="1252"/>
      <c r="M56" s="1252"/>
      <c r="N56" s="1252"/>
      <c r="AN56" s="1250"/>
      <c r="AO56" s="1250"/>
      <c r="AP56" s="1250"/>
      <c r="AQ56" s="1250"/>
      <c r="AR56" s="1250"/>
      <c r="AS56" s="1250"/>
      <c r="AT56" s="1250"/>
      <c r="AU56" s="1250"/>
      <c r="AV56" s="1250"/>
      <c r="AW56" s="1250"/>
      <c r="AX56" s="1250"/>
      <c r="AY56" s="1250"/>
      <c r="AZ56" s="1250"/>
      <c r="BA56" s="1250"/>
      <c r="BB56" s="1248"/>
      <c r="BC56" s="1248"/>
      <c r="BD56" s="1248"/>
      <c r="BE56" s="1248"/>
      <c r="BF56" s="1248"/>
      <c r="BG56" s="1248"/>
      <c r="BH56" s="1248"/>
      <c r="BI56" s="1248"/>
      <c r="BJ56" s="1248"/>
      <c r="BK56" s="1248"/>
      <c r="BL56" s="1248"/>
      <c r="BM56" s="1248"/>
      <c r="BN56" s="1248"/>
      <c r="BO56" s="1248"/>
      <c r="BP56" s="1245"/>
      <c r="BQ56" s="1245"/>
      <c r="BR56" s="1245"/>
      <c r="BS56" s="1245"/>
      <c r="BT56" s="1245"/>
      <c r="BU56" s="1245"/>
      <c r="BV56" s="1245"/>
      <c r="BW56" s="1245"/>
      <c r="BX56" s="1245"/>
      <c r="BY56" s="1245"/>
      <c r="BZ56" s="1245"/>
      <c r="CA56" s="1245"/>
      <c r="CB56" s="1245"/>
      <c r="CC56" s="1245"/>
      <c r="CD56" s="1245"/>
      <c r="CE56" s="1245"/>
      <c r="CF56" s="1245"/>
      <c r="CG56" s="1245"/>
      <c r="CH56" s="1245"/>
      <c r="CI56" s="1245"/>
      <c r="CJ56" s="1245"/>
      <c r="CK56" s="1245"/>
      <c r="CL56" s="1245"/>
      <c r="CM56" s="1245"/>
      <c r="CN56" s="1245"/>
      <c r="CO56" s="1245"/>
      <c r="CP56" s="1245"/>
      <c r="CQ56" s="1245"/>
      <c r="CR56" s="1245"/>
      <c r="CS56" s="1245"/>
      <c r="CT56" s="1245"/>
      <c r="CU56" s="1245"/>
      <c r="CV56" s="1245"/>
      <c r="CW56" s="1245"/>
      <c r="CX56" s="1245"/>
      <c r="CY56" s="1245"/>
      <c r="CZ56" s="1245"/>
      <c r="DA56" s="1245"/>
      <c r="DB56" s="1245"/>
      <c r="DC56" s="1245"/>
    </row>
    <row r="57" spans="1:109" s="378" customFormat="1" ht="13.2" x14ac:dyDescent="0.2">
      <c r="B57" s="382"/>
      <c r="G57" s="1251"/>
      <c r="H57" s="1251"/>
      <c r="I57" s="1246"/>
      <c r="J57" s="1246"/>
      <c r="K57" s="1252"/>
      <c r="L57" s="1252"/>
      <c r="M57" s="1252"/>
      <c r="N57" s="1252"/>
      <c r="AM57" s="364"/>
      <c r="AN57" s="1250"/>
      <c r="AO57" s="1250"/>
      <c r="AP57" s="1250"/>
      <c r="AQ57" s="1250"/>
      <c r="AR57" s="1250"/>
      <c r="AS57" s="1250"/>
      <c r="AT57" s="1250"/>
      <c r="AU57" s="1250"/>
      <c r="AV57" s="1250"/>
      <c r="AW57" s="1250"/>
      <c r="AX57" s="1250"/>
      <c r="AY57" s="1250"/>
      <c r="AZ57" s="1250"/>
      <c r="BA57" s="1250"/>
      <c r="BB57" s="1248" t="s">
        <v>617</v>
      </c>
      <c r="BC57" s="1248"/>
      <c r="BD57" s="1248"/>
      <c r="BE57" s="1248"/>
      <c r="BF57" s="1248"/>
      <c r="BG57" s="1248"/>
      <c r="BH57" s="1248"/>
      <c r="BI57" s="1248"/>
      <c r="BJ57" s="1248"/>
      <c r="BK57" s="1248"/>
      <c r="BL57" s="1248"/>
      <c r="BM57" s="1248"/>
      <c r="BN57" s="1248"/>
      <c r="BO57" s="1248"/>
      <c r="BP57" s="1245">
        <v>58.9</v>
      </c>
      <c r="BQ57" s="1245"/>
      <c r="BR57" s="1245"/>
      <c r="BS57" s="1245"/>
      <c r="BT57" s="1245"/>
      <c r="BU57" s="1245"/>
      <c r="BV57" s="1245"/>
      <c r="BW57" s="1245"/>
      <c r="BX57" s="1245">
        <v>60.5</v>
      </c>
      <c r="BY57" s="1245"/>
      <c r="BZ57" s="1245"/>
      <c r="CA57" s="1245"/>
      <c r="CB57" s="1245"/>
      <c r="CC57" s="1245"/>
      <c r="CD57" s="1245"/>
      <c r="CE57" s="1245"/>
      <c r="CF57" s="1245">
        <v>61.5</v>
      </c>
      <c r="CG57" s="1245"/>
      <c r="CH57" s="1245"/>
      <c r="CI57" s="1245"/>
      <c r="CJ57" s="1245"/>
      <c r="CK57" s="1245"/>
      <c r="CL57" s="1245"/>
      <c r="CM57" s="1245"/>
      <c r="CN57" s="1245">
        <v>64.099999999999994</v>
      </c>
      <c r="CO57" s="1245"/>
      <c r="CP57" s="1245"/>
      <c r="CQ57" s="1245"/>
      <c r="CR57" s="1245"/>
      <c r="CS57" s="1245"/>
      <c r="CT57" s="1245"/>
      <c r="CU57" s="1245"/>
      <c r="CV57" s="1245">
        <v>66.3</v>
      </c>
      <c r="CW57" s="1245"/>
      <c r="CX57" s="1245"/>
      <c r="CY57" s="1245"/>
      <c r="CZ57" s="1245"/>
      <c r="DA57" s="1245"/>
      <c r="DB57" s="1245"/>
      <c r="DC57" s="1245"/>
      <c r="DD57" s="383"/>
      <c r="DE57" s="382"/>
    </row>
    <row r="58" spans="1:109" s="378" customFormat="1" ht="13.2" x14ac:dyDescent="0.2">
      <c r="A58" s="364"/>
      <c r="B58" s="382"/>
      <c r="G58" s="1251"/>
      <c r="H58" s="1251"/>
      <c r="I58" s="1246"/>
      <c r="J58" s="1246"/>
      <c r="K58" s="1252"/>
      <c r="L58" s="1252"/>
      <c r="M58" s="1252"/>
      <c r="N58" s="1252"/>
      <c r="AM58" s="364"/>
      <c r="AN58" s="1250"/>
      <c r="AO58" s="1250"/>
      <c r="AP58" s="1250"/>
      <c r="AQ58" s="1250"/>
      <c r="AR58" s="1250"/>
      <c r="AS58" s="1250"/>
      <c r="AT58" s="1250"/>
      <c r="AU58" s="1250"/>
      <c r="AV58" s="1250"/>
      <c r="AW58" s="1250"/>
      <c r="AX58" s="1250"/>
      <c r="AY58" s="1250"/>
      <c r="AZ58" s="1250"/>
      <c r="BA58" s="1250"/>
      <c r="BB58" s="1248"/>
      <c r="BC58" s="1248"/>
      <c r="BD58" s="1248"/>
      <c r="BE58" s="1248"/>
      <c r="BF58" s="1248"/>
      <c r="BG58" s="1248"/>
      <c r="BH58" s="1248"/>
      <c r="BI58" s="1248"/>
      <c r="BJ58" s="1248"/>
      <c r="BK58" s="1248"/>
      <c r="BL58" s="1248"/>
      <c r="BM58" s="1248"/>
      <c r="BN58" s="1248"/>
      <c r="BO58" s="1248"/>
      <c r="BP58" s="1245"/>
      <c r="BQ58" s="1245"/>
      <c r="BR58" s="1245"/>
      <c r="BS58" s="1245"/>
      <c r="BT58" s="1245"/>
      <c r="BU58" s="1245"/>
      <c r="BV58" s="1245"/>
      <c r="BW58" s="1245"/>
      <c r="BX58" s="1245"/>
      <c r="BY58" s="1245"/>
      <c r="BZ58" s="1245"/>
      <c r="CA58" s="1245"/>
      <c r="CB58" s="1245"/>
      <c r="CC58" s="1245"/>
      <c r="CD58" s="1245"/>
      <c r="CE58" s="1245"/>
      <c r="CF58" s="1245"/>
      <c r="CG58" s="1245"/>
      <c r="CH58" s="1245"/>
      <c r="CI58" s="1245"/>
      <c r="CJ58" s="1245"/>
      <c r="CK58" s="1245"/>
      <c r="CL58" s="1245"/>
      <c r="CM58" s="1245"/>
      <c r="CN58" s="1245"/>
      <c r="CO58" s="1245"/>
      <c r="CP58" s="1245"/>
      <c r="CQ58" s="1245"/>
      <c r="CR58" s="1245"/>
      <c r="CS58" s="1245"/>
      <c r="CT58" s="1245"/>
      <c r="CU58" s="1245"/>
      <c r="CV58" s="1245"/>
      <c r="CW58" s="1245"/>
      <c r="CX58" s="1245"/>
      <c r="CY58" s="1245"/>
      <c r="CZ58" s="1245"/>
      <c r="DA58" s="1245"/>
      <c r="DB58" s="1245"/>
      <c r="DC58" s="1245"/>
      <c r="DD58" s="383"/>
      <c r="DE58" s="382"/>
    </row>
    <row r="59" spans="1:109" s="378" customFormat="1" ht="13.2" x14ac:dyDescent="0.2">
      <c r="A59" s="364"/>
      <c r="B59" s="382"/>
      <c r="K59" s="384"/>
      <c r="L59" s="384"/>
      <c r="M59" s="384"/>
      <c r="N59" s="384"/>
      <c r="AQ59" s="384"/>
      <c r="AR59" s="384"/>
      <c r="AS59" s="384"/>
      <c r="AT59" s="384"/>
      <c r="BC59" s="384"/>
      <c r="BD59" s="384"/>
      <c r="BE59" s="384"/>
      <c r="BF59" s="384"/>
      <c r="BO59" s="384"/>
      <c r="BP59" s="384"/>
      <c r="BQ59" s="384"/>
      <c r="BR59" s="384"/>
      <c r="CA59" s="384"/>
      <c r="CB59" s="384"/>
      <c r="CC59" s="384"/>
      <c r="CD59" s="384"/>
      <c r="CM59" s="384"/>
      <c r="CN59" s="384"/>
      <c r="CO59" s="384"/>
      <c r="CP59" s="384"/>
      <c r="CY59" s="384"/>
      <c r="CZ59" s="384"/>
      <c r="DA59" s="384"/>
      <c r="DB59" s="384"/>
      <c r="DC59" s="384"/>
      <c r="DD59" s="383"/>
      <c r="DE59" s="382"/>
    </row>
    <row r="60" spans="1:109" s="378" customFormat="1" ht="13.2" x14ac:dyDescent="0.2">
      <c r="A60" s="364"/>
      <c r="B60" s="382"/>
      <c r="K60" s="384"/>
      <c r="L60" s="384"/>
      <c r="M60" s="384"/>
      <c r="N60" s="384"/>
      <c r="AQ60" s="384"/>
      <c r="AR60" s="384"/>
      <c r="AS60" s="384"/>
      <c r="AT60" s="384"/>
      <c r="BC60" s="384"/>
      <c r="BD60" s="384"/>
      <c r="BE60" s="384"/>
      <c r="BF60" s="384"/>
      <c r="BO60" s="384"/>
      <c r="BP60" s="384"/>
      <c r="BQ60" s="384"/>
      <c r="BR60" s="384"/>
      <c r="CA60" s="384"/>
      <c r="CB60" s="384"/>
      <c r="CC60" s="384"/>
      <c r="CD60" s="384"/>
      <c r="CM60" s="384"/>
      <c r="CN60" s="384"/>
      <c r="CO60" s="384"/>
      <c r="CP60" s="384"/>
      <c r="CY60" s="384"/>
      <c r="CZ60" s="384"/>
      <c r="DA60" s="384"/>
      <c r="DB60" s="384"/>
      <c r="DC60" s="384"/>
      <c r="DD60" s="383"/>
      <c r="DE60" s="382"/>
    </row>
    <row r="61" spans="1:109" s="378" customFormat="1" ht="13.2" x14ac:dyDescent="0.2">
      <c r="A61" s="364"/>
      <c r="B61" s="385"/>
      <c r="C61" s="386"/>
      <c r="D61" s="386"/>
      <c r="E61" s="386"/>
      <c r="F61" s="386"/>
      <c r="G61" s="386"/>
      <c r="H61" s="386"/>
      <c r="I61" s="386"/>
      <c r="J61" s="386"/>
      <c r="K61" s="386"/>
      <c r="L61" s="386"/>
      <c r="M61" s="387"/>
      <c r="N61" s="387"/>
      <c r="O61" s="386"/>
      <c r="P61" s="386"/>
      <c r="Q61" s="386"/>
      <c r="R61" s="386"/>
      <c r="S61" s="386"/>
      <c r="T61" s="386"/>
      <c r="U61" s="386"/>
      <c r="V61" s="386"/>
      <c r="W61" s="386"/>
      <c r="X61" s="386"/>
      <c r="Y61" s="386"/>
      <c r="Z61" s="386"/>
      <c r="AA61" s="386"/>
      <c r="AB61" s="386"/>
      <c r="AC61" s="386"/>
      <c r="AD61" s="386"/>
      <c r="AE61" s="386"/>
      <c r="AF61" s="386"/>
      <c r="AG61" s="386"/>
      <c r="AH61" s="386"/>
      <c r="AI61" s="386"/>
      <c r="AJ61" s="386"/>
      <c r="AK61" s="386"/>
      <c r="AL61" s="386"/>
      <c r="AM61" s="386"/>
      <c r="AN61" s="386"/>
      <c r="AO61" s="386"/>
      <c r="AP61" s="386"/>
      <c r="AQ61" s="386"/>
      <c r="AR61" s="386"/>
      <c r="AS61" s="387"/>
      <c r="AT61" s="387"/>
      <c r="AU61" s="386"/>
      <c r="AV61" s="386"/>
      <c r="AW61" s="386"/>
      <c r="AX61" s="386"/>
      <c r="AY61" s="386"/>
      <c r="AZ61" s="386"/>
      <c r="BA61" s="386"/>
      <c r="BB61" s="386"/>
      <c r="BC61" s="386"/>
      <c r="BD61" s="386"/>
      <c r="BE61" s="387"/>
      <c r="BF61" s="387"/>
      <c r="BG61" s="386"/>
      <c r="BH61" s="386"/>
      <c r="BI61" s="386"/>
      <c r="BJ61" s="386"/>
      <c r="BK61" s="386"/>
      <c r="BL61" s="386"/>
      <c r="BM61" s="386"/>
      <c r="BN61" s="386"/>
      <c r="BO61" s="386"/>
      <c r="BP61" s="386"/>
      <c r="BQ61" s="387"/>
      <c r="BR61" s="387"/>
      <c r="BS61" s="386"/>
      <c r="BT61" s="386"/>
      <c r="BU61" s="386"/>
      <c r="BV61" s="386"/>
      <c r="BW61" s="386"/>
      <c r="BX61" s="386"/>
      <c r="BY61" s="386"/>
      <c r="BZ61" s="386"/>
      <c r="CA61" s="386"/>
      <c r="CB61" s="386"/>
      <c r="CC61" s="387"/>
      <c r="CD61" s="387"/>
      <c r="CE61" s="386"/>
      <c r="CF61" s="386"/>
      <c r="CG61" s="386"/>
      <c r="CH61" s="386"/>
      <c r="CI61" s="386"/>
      <c r="CJ61" s="386"/>
      <c r="CK61" s="386"/>
      <c r="CL61" s="386"/>
      <c r="CM61" s="386"/>
      <c r="CN61" s="386"/>
      <c r="CO61" s="387"/>
      <c r="CP61" s="387"/>
      <c r="CQ61" s="386"/>
      <c r="CR61" s="386"/>
      <c r="CS61" s="386"/>
      <c r="CT61" s="386"/>
      <c r="CU61" s="386"/>
      <c r="CV61" s="386"/>
      <c r="CW61" s="386"/>
      <c r="CX61" s="386"/>
      <c r="CY61" s="386"/>
      <c r="CZ61" s="386"/>
      <c r="DA61" s="387"/>
      <c r="DB61" s="387"/>
      <c r="DC61" s="387"/>
      <c r="DD61" s="388"/>
      <c r="DE61" s="382"/>
    </row>
    <row r="62" spans="1:109" ht="13.2" x14ac:dyDescent="0.2">
      <c r="B62" s="375"/>
      <c r="C62" s="375"/>
      <c r="D62" s="375"/>
      <c r="E62" s="375"/>
      <c r="F62" s="375"/>
      <c r="G62" s="375"/>
      <c r="H62" s="375"/>
      <c r="I62" s="375"/>
      <c r="J62" s="375"/>
      <c r="K62" s="375"/>
      <c r="L62" s="375"/>
      <c r="M62" s="375"/>
      <c r="N62" s="375"/>
      <c r="O62" s="375"/>
      <c r="P62" s="375"/>
      <c r="Q62" s="375"/>
      <c r="R62" s="375"/>
      <c r="S62" s="375"/>
      <c r="T62" s="375"/>
      <c r="U62" s="375"/>
      <c r="V62" s="375"/>
      <c r="W62" s="375"/>
      <c r="X62" s="375"/>
      <c r="Y62" s="375"/>
      <c r="Z62" s="375"/>
      <c r="AA62" s="375"/>
      <c r="AB62" s="375"/>
      <c r="AC62" s="375"/>
      <c r="AD62" s="375"/>
      <c r="AE62" s="375"/>
      <c r="AF62" s="375"/>
      <c r="AG62" s="375"/>
      <c r="AH62" s="375"/>
      <c r="AI62" s="375"/>
      <c r="AJ62" s="375"/>
      <c r="AK62" s="375"/>
      <c r="AL62" s="375"/>
      <c r="AM62" s="375"/>
      <c r="AN62" s="375"/>
      <c r="AO62" s="375"/>
      <c r="AP62" s="375"/>
      <c r="AQ62" s="375"/>
      <c r="AR62" s="375"/>
      <c r="AS62" s="375"/>
      <c r="AT62" s="375"/>
      <c r="AU62" s="375"/>
      <c r="AV62" s="375"/>
      <c r="AW62" s="375"/>
      <c r="AX62" s="375"/>
      <c r="AY62" s="375"/>
      <c r="AZ62" s="375"/>
      <c r="BA62" s="375"/>
      <c r="BB62" s="375"/>
      <c r="BC62" s="375"/>
      <c r="BD62" s="375"/>
      <c r="BE62" s="375"/>
      <c r="BF62" s="375"/>
      <c r="BG62" s="375"/>
      <c r="BH62" s="375"/>
      <c r="BI62" s="375"/>
      <c r="BJ62" s="375"/>
      <c r="BK62" s="375"/>
      <c r="BL62" s="375"/>
      <c r="BM62" s="375"/>
      <c r="BN62" s="375"/>
      <c r="BO62" s="375"/>
      <c r="BP62" s="375"/>
      <c r="BQ62" s="375"/>
      <c r="BR62" s="375"/>
      <c r="BS62" s="375"/>
      <c r="BT62" s="375"/>
      <c r="BU62" s="375"/>
      <c r="BV62" s="375"/>
      <c r="BW62" s="375"/>
      <c r="BX62" s="375"/>
      <c r="BY62" s="375"/>
      <c r="BZ62" s="375"/>
      <c r="CA62" s="375"/>
      <c r="CB62" s="375"/>
      <c r="CC62" s="375"/>
      <c r="CD62" s="375"/>
      <c r="CE62" s="375"/>
      <c r="CF62" s="375"/>
      <c r="CG62" s="375"/>
      <c r="CH62" s="375"/>
      <c r="CI62" s="375"/>
      <c r="CJ62" s="375"/>
      <c r="CK62" s="375"/>
      <c r="CL62" s="375"/>
      <c r="CM62" s="375"/>
      <c r="CN62" s="375"/>
      <c r="CO62" s="375"/>
      <c r="CP62" s="375"/>
      <c r="CQ62" s="375"/>
      <c r="CR62" s="375"/>
      <c r="CS62" s="375"/>
      <c r="CT62" s="375"/>
      <c r="CU62" s="375"/>
      <c r="CV62" s="375"/>
      <c r="CW62" s="375"/>
      <c r="CX62" s="375"/>
      <c r="CY62" s="375"/>
      <c r="CZ62" s="375"/>
      <c r="DA62" s="375"/>
      <c r="DB62" s="375"/>
      <c r="DC62" s="375"/>
      <c r="DD62" s="375"/>
      <c r="DE62" s="364"/>
    </row>
    <row r="63" spans="1:109" ht="16.2" x14ac:dyDescent="0.2">
      <c r="B63" s="389" t="s">
        <v>619</v>
      </c>
    </row>
    <row r="64" spans="1:109" ht="13.2" x14ac:dyDescent="0.2">
      <c r="B64" s="370"/>
      <c r="G64" s="377"/>
      <c r="I64" s="390"/>
      <c r="J64" s="390"/>
      <c r="K64" s="390"/>
      <c r="L64" s="390"/>
      <c r="M64" s="390"/>
      <c r="N64" s="391"/>
      <c r="AM64" s="377"/>
      <c r="AN64" s="377" t="s">
        <v>612</v>
      </c>
      <c r="AP64" s="378"/>
      <c r="AQ64" s="378"/>
      <c r="AR64" s="378"/>
      <c r="AY64" s="377"/>
      <c r="BA64" s="378"/>
      <c r="BB64" s="378"/>
      <c r="BC64" s="378"/>
      <c r="BK64" s="377"/>
      <c r="BM64" s="378"/>
      <c r="BN64" s="378"/>
      <c r="BO64" s="378"/>
      <c r="BW64" s="377"/>
      <c r="BY64" s="378"/>
      <c r="BZ64" s="378"/>
      <c r="CA64" s="378"/>
      <c r="CI64" s="377"/>
      <c r="CK64" s="378"/>
      <c r="CL64" s="378"/>
      <c r="CM64" s="378"/>
      <c r="CU64" s="377"/>
      <c r="CW64" s="378"/>
      <c r="CX64" s="378"/>
      <c r="CY64" s="378"/>
    </row>
    <row r="65" spans="2:107" ht="13.2" x14ac:dyDescent="0.2">
      <c r="B65" s="370"/>
      <c r="AN65" s="1257" t="s">
        <v>620</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ht="13.2" x14ac:dyDescent="0.2">
      <c r="B66" s="370"/>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ht="13.2" x14ac:dyDescent="0.2">
      <c r="B67" s="370"/>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ht="13.2" x14ac:dyDescent="0.2">
      <c r="B68" s="370"/>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ht="13.2" x14ac:dyDescent="0.2">
      <c r="B69" s="370"/>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ht="13.2" x14ac:dyDescent="0.2">
      <c r="B70" s="370"/>
      <c r="H70" s="392"/>
      <c r="I70" s="392"/>
      <c r="J70" s="393"/>
      <c r="K70" s="393"/>
      <c r="L70" s="394"/>
      <c r="M70" s="393"/>
      <c r="N70" s="394"/>
      <c r="AN70" s="379"/>
      <c r="AO70" s="379"/>
      <c r="AP70" s="379"/>
      <c r="AZ70" s="379"/>
      <c r="BA70" s="379"/>
      <c r="BB70" s="379"/>
      <c r="BL70" s="379"/>
      <c r="BM70" s="379"/>
      <c r="BN70" s="379"/>
      <c r="BX70" s="379"/>
      <c r="BY70" s="379"/>
      <c r="BZ70" s="379"/>
      <c r="CJ70" s="379"/>
      <c r="CK70" s="379"/>
      <c r="CL70" s="379"/>
      <c r="CV70" s="379"/>
      <c r="CW70" s="379"/>
      <c r="CX70" s="379"/>
    </row>
    <row r="71" spans="2:107" ht="13.2" x14ac:dyDescent="0.2">
      <c r="B71" s="370"/>
      <c r="G71" s="395"/>
      <c r="I71" s="396"/>
      <c r="J71" s="393"/>
      <c r="K71" s="393"/>
      <c r="L71" s="394"/>
      <c r="M71" s="393"/>
      <c r="N71" s="394"/>
      <c r="AM71" s="395"/>
      <c r="AN71" s="364" t="s">
        <v>614</v>
      </c>
    </row>
    <row r="72" spans="2:107" ht="13.2" x14ac:dyDescent="0.2">
      <c r="B72" s="370"/>
      <c r="G72" s="1251"/>
      <c r="H72" s="1251"/>
      <c r="I72" s="1251"/>
      <c r="J72" s="1251"/>
      <c r="K72" s="380"/>
      <c r="L72" s="380"/>
      <c r="M72" s="381"/>
      <c r="N72" s="381"/>
      <c r="AN72" s="1254"/>
      <c r="AO72" s="1255"/>
      <c r="AP72" s="1255"/>
      <c r="AQ72" s="1255"/>
      <c r="AR72" s="1255"/>
      <c r="AS72" s="1255"/>
      <c r="AT72" s="1255"/>
      <c r="AU72" s="1255"/>
      <c r="AV72" s="1255"/>
      <c r="AW72" s="1255"/>
      <c r="AX72" s="1255"/>
      <c r="AY72" s="1255"/>
      <c r="AZ72" s="1255"/>
      <c r="BA72" s="1255"/>
      <c r="BB72" s="1255"/>
      <c r="BC72" s="1255"/>
      <c r="BD72" s="1255"/>
      <c r="BE72" s="1255"/>
      <c r="BF72" s="1255"/>
      <c r="BG72" s="1255"/>
      <c r="BH72" s="1255"/>
      <c r="BI72" s="1255"/>
      <c r="BJ72" s="1255"/>
      <c r="BK72" s="1255"/>
      <c r="BL72" s="1255"/>
      <c r="BM72" s="1255"/>
      <c r="BN72" s="1255"/>
      <c r="BO72" s="1256"/>
      <c r="BP72" s="1250" t="s">
        <v>568</v>
      </c>
      <c r="BQ72" s="1250"/>
      <c r="BR72" s="1250"/>
      <c r="BS72" s="1250"/>
      <c r="BT72" s="1250"/>
      <c r="BU72" s="1250"/>
      <c r="BV72" s="1250"/>
      <c r="BW72" s="1250"/>
      <c r="BX72" s="1250" t="s">
        <v>569</v>
      </c>
      <c r="BY72" s="1250"/>
      <c r="BZ72" s="1250"/>
      <c r="CA72" s="1250"/>
      <c r="CB72" s="1250"/>
      <c r="CC72" s="1250"/>
      <c r="CD72" s="1250"/>
      <c r="CE72" s="1250"/>
      <c r="CF72" s="1250" t="s">
        <v>570</v>
      </c>
      <c r="CG72" s="1250"/>
      <c r="CH72" s="1250"/>
      <c r="CI72" s="1250"/>
      <c r="CJ72" s="1250"/>
      <c r="CK72" s="1250"/>
      <c r="CL72" s="1250"/>
      <c r="CM72" s="1250"/>
      <c r="CN72" s="1250" t="s">
        <v>571</v>
      </c>
      <c r="CO72" s="1250"/>
      <c r="CP72" s="1250"/>
      <c r="CQ72" s="1250"/>
      <c r="CR72" s="1250"/>
      <c r="CS72" s="1250"/>
      <c r="CT72" s="1250"/>
      <c r="CU72" s="1250"/>
      <c r="CV72" s="1250" t="s">
        <v>572</v>
      </c>
      <c r="CW72" s="1250"/>
      <c r="CX72" s="1250"/>
      <c r="CY72" s="1250"/>
      <c r="CZ72" s="1250"/>
      <c r="DA72" s="1250"/>
      <c r="DB72" s="1250"/>
      <c r="DC72" s="1250"/>
    </row>
    <row r="73" spans="2:107" ht="13.2" x14ac:dyDescent="0.2">
      <c r="B73" s="370"/>
      <c r="G73" s="1253"/>
      <c r="H73" s="1253"/>
      <c r="I73" s="1253"/>
      <c r="J73" s="1253"/>
      <c r="K73" s="1249"/>
      <c r="L73" s="1249"/>
      <c r="M73" s="1249"/>
      <c r="N73" s="1249"/>
      <c r="AM73" s="379"/>
      <c r="AN73" s="1248" t="s">
        <v>615</v>
      </c>
      <c r="AO73" s="1248"/>
      <c r="AP73" s="1248"/>
      <c r="AQ73" s="1248"/>
      <c r="AR73" s="1248"/>
      <c r="AS73" s="1248"/>
      <c r="AT73" s="1248"/>
      <c r="AU73" s="1248"/>
      <c r="AV73" s="1248"/>
      <c r="AW73" s="1248"/>
      <c r="AX73" s="1248"/>
      <c r="AY73" s="1248"/>
      <c r="AZ73" s="1248"/>
      <c r="BA73" s="1248"/>
      <c r="BB73" s="1248" t="s">
        <v>616</v>
      </c>
      <c r="BC73" s="1248"/>
      <c r="BD73" s="1248"/>
      <c r="BE73" s="1248"/>
      <c r="BF73" s="1248"/>
      <c r="BG73" s="1248"/>
      <c r="BH73" s="1248"/>
      <c r="BI73" s="1248"/>
      <c r="BJ73" s="1248"/>
      <c r="BK73" s="1248"/>
      <c r="BL73" s="1248"/>
      <c r="BM73" s="1248"/>
      <c r="BN73" s="1248"/>
      <c r="BO73" s="1248"/>
      <c r="BP73" s="1245"/>
      <c r="BQ73" s="1245"/>
      <c r="BR73" s="1245"/>
      <c r="BS73" s="1245"/>
      <c r="BT73" s="1245"/>
      <c r="BU73" s="1245"/>
      <c r="BV73" s="1245"/>
      <c r="BW73" s="1245"/>
      <c r="BX73" s="1245"/>
      <c r="BY73" s="1245"/>
      <c r="BZ73" s="1245"/>
      <c r="CA73" s="1245"/>
      <c r="CB73" s="1245"/>
      <c r="CC73" s="1245"/>
      <c r="CD73" s="1245"/>
      <c r="CE73" s="1245"/>
      <c r="CF73" s="1245"/>
      <c r="CG73" s="1245"/>
      <c r="CH73" s="1245"/>
      <c r="CI73" s="1245"/>
      <c r="CJ73" s="1245"/>
      <c r="CK73" s="1245"/>
      <c r="CL73" s="1245"/>
      <c r="CM73" s="1245"/>
      <c r="CN73" s="1245"/>
      <c r="CO73" s="1245"/>
      <c r="CP73" s="1245"/>
      <c r="CQ73" s="1245"/>
      <c r="CR73" s="1245"/>
      <c r="CS73" s="1245"/>
      <c r="CT73" s="1245"/>
      <c r="CU73" s="1245"/>
      <c r="CV73" s="1245"/>
      <c r="CW73" s="1245"/>
      <c r="CX73" s="1245"/>
      <c r="CY73" s="1245"/>
      <c r="CZ73" s="1245"/>
      <c r="DA73" s="1245"/>
      <c r="DB73" s="1245"/>
      <c r="DC73" s="1245"/>
    </row>
    <row r="74" spans="2:107" ht="13.2" x14ac:dyDescent="0.2">
      <c r="B74" s="370"/>
      <c r="G74" s="1253"/>
      <c r="H74" s="1253"/>
      <c r="I74" s="1253"/>
      <c r="J74" s="1253"/>
      <c r="K74" s="1249"/>
      <c r="L74" s="1249"/>
      <c r="M74" s="1249"/>
      <c r="N74" s="1249"/>
      <c r="AM74" s="379"/>
      <c r="AN74" s="1248"/>
      <c r="AO74" s="1248"/>
      <c r="AP74" s="1248"/>
      <c r="AQ74" s="1248"/>
      <c r="AR74" s="1248"/>
      <c r="AS74" s="1248"/>
      <c r="AT74" s="1248"/>
      <c r="AU74" s="1248"/>
      <c r="AV74" s="1248"/>
      <c r="AW74" s="1248"/>
      <c r="AX74" s="1248"/>
      <c r="AY74" s="1248"/>
      <c r="AZ74" s="1248"/>
      <c r="BA74" s="1248"/>
      <c r="BB74" s="1248"/>
      <c r="BC74" s="1248"/>
      <c r="BD74" s="1248"/>
      <c r="BE74" s="1248"/>
      <c r="BF74" s="1248"/>
      <c r="BG74" s="1248"/>
      <c r="BH74" s="1248"/>
      <c r="BI74" s="1248"/>
      <c r="BJ74" s="1248"/>
      <c r="BK74" s="1248"/>
      <c r="BL74" s="1248"/>
      <c r="BM74" s="1248"/>
      <c r="BN74" s="1248"/>
      <c r="BO74" s="1248"/>
      <c r="BP74" s="1245"/>
      <c r="BQ74" s="1245"/>
      <c r="BR74" s="1245"/>
      <c r="BS74" s="1245"/>
      <c r="BT74" s="1245"/>
      <c r="BU74" s="1245"/>
      <c r="BV74" s="1245"/>
      <c r="BW74" s="1245"/>
      <c r="BX74" s="1245"/>
      <c r="BY74" s="1245"/>
      <c r="BZ74" s="1245"/>
      <c r="CA74" s="1245"/>
      <c r="CB74" s="1245"/>
      <c r="CC74" s="1245"/>
      <c r="CD74" s="1245"/>
      <c r="CE74" s="1245"/>
      <c r="CF74" s="1245"/>
      <c r="CG74" s="1245"/>
      <c r="CH74" s="1245"/>
      <c r="CI74" s="1245"/>
      <c r="CJ74" s="1245"/>
      <c r="CK74" s="1245"/>
      <c r="CL74" s="1245"/>
      <c r="CM74" s="1245"/>
      <c r="CN74" s="1245"/>
      <c r="CO74" s="1245"/>
      <c r="CP74" s="1245"/>
      <c r="CQ74" s="1245"/>
      <c r="CR74" s="1245"/>
      <c r="CS74" s="1245"/>
      <c r="CT74" s="1245"/>
      <c r="CU74" s="1245"/>
      <c r="CV74" s="1245"/>
      <c r="CW74" s="1245"/>
      <c r="CX74" s="1245"/>
      <c r="CY74" s="1245"/>
      <c r="CZ74" s="1245"/>
      <c r="DA74" s="1245"/>
      <c r="DB74" s="1245"/>
      <c r="DC74" s="1245"/>
    </row>
    <row r="75" spans="2:107" ht="13.2" x14ac:dyDescent="0.2">
      <c r="B75" s="370"/>
      <c r="G75" s="1253"/>
      <c r="H75" s="1253"/>
      <c r="I75" s="1251"/>
      <c r="J75" s="1251"/>
      <c r="K75" s="1252"/>
      <c r="L75" s="1252"/>
      <c r="M75" s="1252"/>
      <c r="N75" s="1252"/>
      <c r="AM75" s="379"/>
      <c r="AN75" s="1248"/>
      <c r="AO75" s="1248"/>
      <c r="AP75" s="1248"/>
      <c r="AQ75" s="1248"/>
      <c r="AR75" s="1248"/>
      <c r="AS75" s="1248"/>
      <c r="AT75" s="1248"/>
      <c r="AU75" s="1248"/>
      <c r="AV75" s="1248"/>
      <c r="AW75" s="1248"/>
      <c r="AX75" s="1248"/>
      <c r="AY75" s="1248"/>
      <c r="AZ75" s="1248"/>
      <c r="BA75" s="1248"/>
      <c r="BB75" s="1248" t="s">
        <v>621</v>
      </c>
      <c r="BC75" s="1248"/>
      <c r="BD75" s="1248"/>
      <c r="BE75" s="1248"/>
      <c r="BF75" s="1248"/>
      <c r="BG75" s="1248"/>
      <c r="BH75" s="1248"/>
      <c r="BI75" s="1248"/>
      <c r="BJ75" s="1248"/>
      <c r="BK75" s="1248"/>
      <c r="BL75" s="1248"/>
      <c r="BM75" s="1248"/>
      <c r="BN75" s="1248"/>
      <c r="BO75" s="1248"/>
      <c r="BP75" s="1245">
        <v>6.7</v>
      </c>
      <c r="BQ75" s="1245"/>
      <c r="BR75" s="1245"/>
      <c r="BS75" s="1245"/>
      <c r="BT75" s="1245"/>
      <c r="BU75" s="1245"/>
      <c r="BV75" s="1245"/>
      <c r="BW75" s="1245"/>
      <c r="BX75" s="1245">
        <v>6.7</v>
      </c>
      <c r="BY75" s="1245"/>
      <c r="BZ75" s="1245"/>
      <c r="CA75" s="1245"/>
      <c r="CB75" s="1245"/>
      <c r="CC75" s="1245"/>
      <c r="CD75" s="1245"/>
      <c r="CE75" s="1245"/>
      <c r="CF75" s="1245">
        <v>6.1</v>
      </c>
      <c r="CG75" s="1245"/>
      <c r="CH75" s="1245"/>
      <c r="CI75" s="1245"/>
      <c r="CJ75" s="1245"/>
      <c r="CK75" s="1245"/>
      <c r="CL75" s="1245"/>
      <c r="CM75" s="1245"/>
      <c r="CN75" s="1245">
        <v>5.6</v>
      </c>
      <c r="CO75" s="1245"/>
      <c r="CP75" s="1245"/>
      <c r="CQ75" s="1245"/>
      <c r="CR75" s="1245"/>
      <c r="CS75" s="1245"/>
      <c r="CT75" s="1245"/>
      <c r="CU75" s="1245"/>
      <c r="CV75" s="1245">
        <v>4.5</v>
      </c>
      <c r="CW75" s="1245"/>
      <c r="CX75" s="1245"/>
      <c r="CY75" s="1245"/>
      <c r="CZ75" s="1245"/>
      <c r="DA75" s="1245"/>
      <c r="DB75" s="1245"/>
      <c r="DC75" s="1245"/>
    </row>
    <row r="76" spans="2:107" ht="13.2" x14ac:dyDescent="0.2">
      <c r="B76" s="370"/>
      <c r="G76" s="1253"/>
      <c r="H76" s="1253"/>
      <c r="I76" s="1251"/>
      <c r="J76" s="1251"/>
      <c r="K76" s="1252"/>
      <c r="L76" s="1252"/>
      <c r="M76" s="1252"/>
      <c r="N76" s="1252"/>
      <c r="AM76" s="379"/>
      <c r="AN76" s="1248"/>
      <c r="AO76" s="1248"/>
      <c r="AP76" s="1248"/>
      <c r="AQ76" s="1248"/>
      <c r="AR76" s="1248"/>
      <c r="AS76" s="1248"/>
      <c r="AT76" s="1248"/>
      <c r="AU76" s="1248"/>
      <c r="AV76" s="1248"/>
      <c r="AW76" s="1248"/>
      <c r="AX76" s="1248"/>
      <c r="AY76" s="1248"/>
      <c r="AZ76" s="1248"/>
      <c r="BA76" s="1248"/>
      <c r="BB76" s="1248"/>
      <c r="BC76" s="1248"/>
      <c r="BD76" s="1248"/>
      <c r="BE76" s="1248"/>
      <c r="BF76" s="1248"/>
      <c r="BG76" s="1248"/>
      <c r="BH76" s="1248"/>
      <c r="BI76" s="1248"/>
      <c r="BJ76" s="1248"/>
      <c r="BK76" s="1248"/>
      <c r="BL76" s="1248"/>
      <c r="BM76" s="1248"/>
      <c r="BN76" s="1248"/>
      <c r="BO76" s="1248"/>
      <c r="BP76" s="1245"/>
      <c r="BQ76" s="1245"/>
      <c r="BR76" s="1245"/>
      <c r="BS76" s="1245"/>
      <c r="BT76" s="1245"/>
      <c r="BU76" s="1245"/>
      <c r="BV76" s="1245"/>
      <c r="BW76" s="1245"/>
      <c r="BX76" s="1245"/>
      <c r="BY76" s="1245"/>
      <c r="BZ76" s="1245"/>
      <c r="CA76" s="1245"/>
      <c r="CB76" s="1245"/>
      <c r="CC76" s="1245"/>
      <c r="CD76" s="1245"/>
      <c r="CE76" s="1245"/>
      <c r="CF76" s="1245"/>
      <c r="CG76" s="1245"/>
      <c r="CH76" s="1245"/>
      <c r="CI76" s="1245"/>
      <c r="CJ76" s="1245"/>
      <c r="CK76" s="1245"/>
      <c r="CL76" s="1245"/>
      <c r="CM76" s="1245"/>
      <c r="CN76" s="1245"/>
      <c r="CO76" s="1245"/>
      <c r="CP76" s="1245"/>
      <c r="CQ76" s="1245"/>
      <c r="CR76" s="1245"/>
      <c r="CS76" s="1245"/>
      <c r="CT76" s="1245"/>
      <c r="CU76" s="1245"/>
      <c r="CV76" s="1245"/>
      <c r="CW76" s="1245"/>
      <c r="CX76" s="1245"/>
      <c r="CY76" s="1245"/>
      <c r="CZ76" s="1245"/>
      <c r="DA76" s="1245"/>
      <c r="DB76" s="1245"/>
      <c r="DC76" s="1245"/>
    </row>
    <row r="77" spans="2:107" ht="13.2" x14ac:dyDescent="0.2">
      <c r="B77" s="370"/>
      <c r="G77" s="1251"/>
      <c r="H77" s="1251"/>
      <c r="I77" s="1251"/>
      <c r="J77" s="1251"/>
      <c r="K77" s="1249"/>
      <c r="L77" s="1249"/>
      <c r="M77" s="1249"/>
      <c r="N77" s="1249"/>
      <c r="AN77" s="1250" t="s">
        <v>618</v>
      </c>
      <c r="AO77" s="1250"/>
      <c r="AP77" s="1250"/>
      <c r="AQ77" s="1250"/>
      <c r="AR77" s="1250"/>
      <c r="AS77" s="1250"/>
      <c r="AT77" s="1250"/>
      <c r="AU77" s="1250"/>
      <c r="AV77" s="1250"/>
      <c r="AW77" s="1250"/>
      <c r="AX77" s="1250"/>
      <c r="AY77" s="1250"/>
      <c r="AZ77" s="1250"/>
      <c r="BA77" s="1250"/>
      <c r="BB77" s="1248" t="s">
        <v>616</v>
      </c>
      <c r="BC77" s="1248"/>
      <c r="BD77" s="1248"/>
      <c r="BE77" s="1248"/>
      <c r="BF77" s="1248"/>
      <c r="BG77" s="1248"/>
      <c r="BH77" s="1248"/>
      <c r="BI77" s="1248"/>
      <c r="BJ77" s="1248"/>
      <c r="BK77" s="1248"/>
      <c r="BL77" s="1248"/>
      <c r="BM77" s="1248"/>
      <c r="BN77" s="1248"/>
      <c r="BO77" s="1248"/>
      <c r="BP77" s="1245">
        <v>32.799999999999997</v>
      </c>
      <c r="BQ77" s="1245"/>
      <c r="BR77" s="1245"/>
      <c r="BS77" s="1245"/>
      <c r="BT77" s="1245"/>
      <c r="BU77" s="1245"/>
      <c r="BV77" s="1245"/>
      <c r="BW77" s="1245"/>
      <c r="BX77" s="1245">
        <v>20.9</v>
      </c>
      <c r="BY77" s="1245"/>
      <c r="BZ77" s="1245"/>
      <c r="CA77" s="1245"/>
      <c r="CB77" s="1245"/>
      <c r="CC77" s="1245"/>
      <c r="CD77" s="1245"/>
      <c r="CE77" s="1245"/>
      <c r="CF77" s="1245">
        <v>21</v>
      </c>
      <c r="CG77" s="1245"/>
      <c r="CH77" s="1245"/>
      <c r="CI77" s="1245"/>
      <c r="CJ77" s="1245"/>
      <c r="CK77" s="1245"/>
      <c r="CL77" s="1245"/>
      <c r="CM77" s="1245"/>
      <c r="CN77" s="1245">
        <v>0</v>
      </c>
      <c r="CO77" s="1245"/>
      <c r="CP77" s="1245"/>
      <c r="CQ77" s="1245"/>
      <c r="CR77" s="1245"/>
      <c r="CS77" s="1245"/>
      <c r="CT77" s="1245"/>
      <c r="CU77" s="1245"/>
      <c r="CV77" s="1245">
        <v>0</v>
      </c>
      <c r="CW77" s="1245"/>
      <c r="CX77" s="1245"/>
      <c r="CY77" s="1245"/>
      <c r="CZ77" s="1245"/>
      <c r="DA77" s="1245"/>
      <c r="DB77" s="1245"/>
      <c r="DC77" s="1245"/>
    </row>
    <row r="78" spans="2:107" ht="13.2" x14ac:dyDescent="0.2">
      <c r="B78" s="370"/>
      <c r="G78" s="1251"/>
      <c r="H78" s="1251"/>
      <c r="I78" s="1251"/>
      <c r="J78" s="1251"/>
      <c r="K78" s="1249"/>
      <c r="L78" s="1249"/>
      <c r="M78" s="1249"/>
      <c r="N78" s="1249"/>
      <c r="AN78" s="1250"/>
      <c r="AO78" s="1250"/>
      <c r="AP78" s="1250"/>
      <c r="AQ78" s="1250"/>
      <c r="AR78" s="1250"/>
      <c r="AS78" s="1250"/>
      <c r="AT78" s="1250"/>
      <c r="AU78" s="1250"/>
      <c r="AV78" s="1250"/>
      <c r="AW78" s="1250"/>
      <c r="AX78" s="1250"/>
      <c r="AY78" s="1250"/>
      <c r="AZ78" s="1250"/>
      <c r="BA78" s="1250"/>
      <c r="BB78" s="1248"/>
      <c r="BC78" s="1248"/>
      <c r="BD78" s="1248"/>
      <c r="BE78" s="1248"/>
      <c r="BF78" s="1248"/>
      <c r="BG78" s="1248"/>
      <c r="BH78" s="1248"/>
      <c r="BI78" s="1248"/>
      <c r="BJ78" s="1248"/>
      <c r="BK78" s="1248"/>
      <c r="BL78" s="1248"/>
      <c r="BM78" s="1248"/>
      <c r="BN78" s="1248"/>
      <c r="BO78" s="1248"/>
      <c r="BP78" s="1245"/>
      <c r="BQ78" s="1245"/>
      <c r="BR78" s="1245"/>
      <c r="BS78" s="1245"/>
      <c r="BT78" s="1245"/>
      <c r="BU78" s="1245"/>
      <c r="BV78" s="1245"/>
      <c r="BW78" s="1245"/>
      <c r="BX78" s="1245"/>
      <c r="BY78" s="1245"/>
      <c r="BZ78" s="1245"/>
      <c r="CA78" s="1245"/>
      <c r="CB78" s="1245"/>
      <c r="CC78" s="1245"/>
      <c r="CD78" s="1245"/>
      <c r="CE78" s="1245"/>
      <c r="CF78" s="1245"/>
      <c r="CG78" s="1245"/>
      <c r="CH78" s="1245"/>
      <c r="CI78" s="1245"/>
      <c r="CJ78" s="1245"/>
      <c r="CK78" s="1245"/>
      <c r="CL78" s="1245"/>
      <c r="CM78" s="1245"/>
      <c r="CN78" s="1245"/>
      <c r="CO78" s="1245"/>
      <c r="CP78" s="1245"/>
      <c r="CQ78" s="1245"/>
      <c r="CR78" s="1245"/>
      <c r="CS78" s="1245"/>
      <c r="CT78" s="1245"/>
      <c r="CU78" s="1245"/>
      <c r="CV78" s="1245"/>
      <c r="CW78" s="1245"/>
      <c r="CX78" s="1245"/>
      <c r="CY78" s="1245"/>
      <c r="CZ78" s="1245"/>
      <c r="DA78" s="1245"/>
      <c r="DB78" s="1245"/>
      <c r="DC78" s="1245"/>
    </row>
    <row r="79" spans="2:107" ht="13.2" x14ac:dyDescent="0.2">
      <c r="B79" s="370"/>
      <c r="G79" s="1251"/>
      <c r="H79" s="1251"/>
      <c r="I79" s="1246"/>
      <c r="J79" s="1246"/>
      <c r="K79" s="1247"/>
      <c r="L79" s="1247"/>
      <c r="M79" s="1247"/>
      <c r="N79" s="1247"/>
      <c r="AN79" s="1250"/>
      <c r="AO79" s="1250"/>
      <c r="AP79" s="1250"/>
      <c r="AQ79" s="1250"/>
      <c r="AR79" s="1250"/>
      <c r="AS79" s="1250"/>
      <c r="AT79" s="1250"/>
      <c r="AU79" s="1250"/>
      <c r="AV79" s="1250"/>
      <c r="AW79" s="1250"/>
      <c r="AX79" s="1250"/>
      <c r="AY79" s="1250"/>
      <c r="AZ79" s="1250"/>
      <c r="BA79" s="1250"/>
      <c r="BB79" s="1248" t="s">
        <v>621</v>
      </c>
      <c r="BC79" s="1248"/>
      <c r="BD79" s="1248"/>
      <c r="BE79" s="1248"/>
      <c r="BF79" s="1248"/>
      <c r="BG79" s="1248"/>
      <c r="BH79" s="1248"/>
      <c r="BI79" s="1248"/>
      <c r="BJ79" s="1248"/>
      <c r="BK79" s="1248"/>
      <c r="BL79" s="1248"/>
      <c r="BM79" s="1248"/>
      <c r="BN79" s="1248"/>
      <c r="BO79" s="1248"/>
      <c r="BP79" s="1245">
        <v>9.1</v>
      </c>
      <c r="BQ79" s="1245"/>
      <c r="BR79" s="1245"/>
      <c r="BS79" s="1245"/>
      <c r="BT79" s="1245"/>
      <c r="BU79" s="1245"/>
      <c r="BV79" s="1245"/>
      <c r="BW79" s="1245"/>
      <c r="BX79" s="1245">
        <v>9.1</v>
      </c>
      <c r="BY79" s="1245"/>
      <c r="BZ79" s="1245"/>
      <c r="CA79" s="1245"/>
      <c r="CB79" s="1245"/>
      <c r="CC79" s="1245"/>
      <c r="CD79" s="1245"/>
      <c r="CE79" s="1245"/>
      <c r="CF79" s="1245">
        <v>9.1999999999999993</v>
      </c>
      <c r="CG79" s="1245"/>
      <c r="CH79" s="1245"/>
      <c r="CI79" s="1245"/>
      <c r="CJ79" s="1245"/>
      <c r="CK79" s="1245"/>
      <c r="CL79" s="1245"/>
      <c r="CM79" s="1245"/>
      <c r="CN79" s="1245">
        <v>8</v>
      </c>
      <c r="CO79" s="1245"/>
      <c r="CP79" s="1245"/>
      <c r="CQ79" s="1245"/>
      <c r="CR79" s="1245"/>
      <c r="CS79" s="1245"/>
      <c r="CT79" s="1245"/>
      <c r="CU79" s="1245"/>
      <c r="CV79" s="1245">
        <v>8</v>
      </c>
      <c r="CW79" s="1245"/>
      <c r="CX79" s="1245"/>
      <c r="CY79" s="1245"/>
      <c r="CZ79" s="1245"/>
      <c r="DA79" s="1245"/>
      <c r="DB79" s="1245"/>
      <c r="DC79" s="1245"/>
    </row>
    <row r="80" spans="2:107" ht="13.2" x14ac:dyDescent="0.2">
      <c r="B80" s="370"/>
      <c r="G80" s="1251"/>
      <c r="H80" s="1251"/>
      <c r="I80" s="1246"/>
      <c r="J80" s="1246"/>
      <c r="K80" s="1247"/>
      <c r="L80" s="1247"/>
      <c r="M80" s="1247"/>
      <c r="N80" s="1247"/>
      <c r="AN80" s="1250"/>
      <c r="AO80" s="1250"/>
      <c r="AP80" s="1250"/>
      <c r="AQ80" s="1250"/>
      <c r="AR80" s="1250"/>
      <c r="AS80" s="1250"/>
      <c r="AT80" s="1250"/>
      <c r="AU80" s="1250"/>
      <c r="AV80" s="1250"/>
      <c r="AW80" s="1250"/>
      <c r="AX80" s="1250"/>
      <c r="AY80" s="1250"/>
      <c r="AZ80" s="1250"/>
      <c r="BA80" s="1250"/>
      <c r="BB80" s="1248"/>
      <c r="BC80" s="1248"/>
      <c r="BD80" s="1248"/>
      <c r="BE80" s="1248"/>
      <c r="BF80" s="1248"/>
      <c r="BG80" s="1248"/>
      <c r="BH80" s="1248"/>
      <c r="BI80" s="1248"/>
      <c r="BJ80" s="1248"/>
      <c r="BK80" s="1248"/>
      <c r="BL80" s="1248"/>
      <c r="BM80" s="1248"/>
      <c r="BN80" s="1248"/>
      <c r="BO80" s="1248"/>
      <c r="BP80" s="1245"/>
      <c r="BQ80" s="1245"/>
      <c r="BR80" s="1245"/>
      <c r="BS80" s="1245"/>
      <c r="BT80" s="1245"/>
      <c r="BU80" s="1245"/>
      <c r="BV80" s="1245"/>
      <c r="BW80" s="1245"/>
      <c r="BX80" s="1245"/>
      <c r="BY80" s="1245"/>
      <c r="BZ80" s="1245"/>
      <c r="CA80" s="1245"/>
      <c r="CB80" s="1245"/>
      <c r="CC80" s="1245"/>
      <c r="CD80" s="1245"/>
      <c r="CE80" s="1245"/>
      <c r="CF80" s="1245"/>
      <c r="CG80" s="1245"/>
      <c r="CH80" s="1245"/>
      <c r="CI80" s="1245"/>
      <c r="CJ80" s="1245"/>
      <c r="CK80" s="1245"/>
      <c r="CL80" s="1245"/>
      <c r="CM80" s="1245"/>
      <c r="CN80" s="1245"/>
      <c r="CO80" s="1245"/>
      <c r="CP80" s="1245"/>
      <c r="CQ80" s="1245"/>
      <c r="CR80" s="1245"/>
      <c r="CS80" s="1245"/>
      <c r="CT80" s="1245"/>
      <c r="CU80" s="1245"/>
      <c r="CV80" s="1245"/>
      <c r="CW80" s="1245"/>
      <c r="CX80" s="1245"/>
      <c r="CY80" s="1245"/>
      <c r="CZ80" s="1245"/>
      <c r="DA80" s="1245"/>
      <c r="DB80" s="1245"/>
      <c r="DC80" s="1245"/>
    </row>
    <row r="81" spans="2:109" ht="13.2" x14ac:dyDescent="0.2">
      <c r="B81" s="370"/>
    </row>
    <row r="82" spans="2:109" ht="16.2" x14ac:dyDescent="0.2">
      <c r="B82" s="370"/>
      <c r="K82" s="397"/>
      <c r="L82" s="397"/>
      <c r="M82" s="397"/>
      <c r="N82" s="397"/>
      <c r="AQ82" s="397"/>
      <c r="AR82" s="397"/>
      <c r="AS82" s="397"/>
      <c r="AT82" s="397"/>
      <c r="BC82" s="397"/>
      <c r="BD82" s="397"/>
      <c r="BE82" s="397"/>
      <c r="BF82" s="397"/>
      <c r="BO82" s="397"/>
      <c r="BP82" s="397"/>
      <c r="BQ82" s="397"/>
      <c r="BR82" s="397"/>
      <c r="CA82" s="397"/>
      <c r="CB82" s="397"/>
      <c r="CC82" s="397"/>
      <c r="CD82" s="397"/>
      <c r="CM82" s="397"/>
      <c r="CN82" s="397"/>
      <c r="CO82" s="397"/>
      <c r="CP82" s="397"/>
      <c r="CY82" s="397"/>
      <c r="CZ82" s="397"/>
      <c r="DA82" s="397"/>
      <c r="DB82" s="397"/>
      <c r="DC82" s="397"/>
    </row>
    <row r="83" spans="2:109" ht="13.2" x14ac:dyDescent="0.2">
      <c r="B83" s="372"/>
      <c r="C83" s="373"/>
      <c r="D83" s="373"/>
      <c r="E83" s="373"/>
      <c r="F83" s="373"/>
      <c r="G83" s="373"/>
      <c r="H83" s="373"/>
      <c r="I83" s="373"/>
      <c r="J83" s="373"/>
      <c r="K83" s="373"/>
      <c r="L83" s="373"/>
      <c r="M83" s="373"/>
      <c r="N83" s="373"/>
      <c r="O83" s="373"/>
      <c r="P83" s="373"/>
      <c r="Q83" s="373"/>
      <c r="R83" s="373"/>
      <c r="S83" s="373"/>
      <c r="T83" s="373"/>
      <c r="U83" s="373"/>
      <c r="V83" s="373"/>
      <c r="W83" s="373"/>
      <c r="X83" s="373"/>
      <c r="Y83" s="373"/>
      <c r="Z83" s="373"/>
      <c r="AA83" s="373"/>
      <c r="AB83" s="373"/>
      <c r="AC83" s="373"/>
      <c r="AD83" s="373"/>
      <c r="AE83" s="373"/>
      <c r="AF83" s="373"/>
      <c r="AG83" s="373"/>
      <c r="AH83" s="373"/>
      <c r="AI83" s="373"/>
      <c r="AJ83" s="373"/>
      <c r="AK83" s="373"/>
      <c r="AL83" s="373"/>
      <c r="AM83" s="373"/>
      <c r="AN83" s="373"/>
      <c r="AO83" s="373"/>
      <c r="AP83" s="373"/>
      <c r="AQ83" s="373"/>
      <c r="AR83" s="373"/>
      <c r="AS83" s="373"/>
      <c r="AT83" s="373"/>
      <c r="AU83" s="373"/>
      <c r="AV83" s="373"/>
      <c r="AW83" s="373"/>
      <c r="AX83" s="373"/>
      <c r="AY83" s="373"/>
      <c r="AZ83" s="373"/>
      <c r="BA83" s="373"/>
      <c r="BB83" s="373"/>
      <c r="BC83" s="373"/>
      <c r="BD83" s="373"/>
      <c r="BE83" s="373"/>
      <c r="BF83" s="373"/>
      <c r="BG83" s="373"/>
      <c r="BH83" s="373"/>
      <c r="BI83" s="373"/>
      <c r="BJ83" s="373"/>
      <c r="BK83" s="373"/>
      <c r="BL83" s="373"/>
      <c r="BM83" s="373"/>
      <c r="BN83" s="373"/>
      <c r="BO83" s="373"/>
      <c r="BP83" s="373"/>
      <c r="BQ83" s="373"/>
      <c r="BR83" s="373"/>
      <c r="BS83" s="373"/>
      <c r="BT83" s="373"/>
      <c r="BU83" s="373"/>
      <c r="BV83" s="373"/>
      <c r="BW83" s="373"/>
      <c r="BX83" s="373"/>
      <c r="BY83" s="373"/>
      <c r="BZ83" s="373"/>
      <c r="CA83" s="373"/>
      <c r="CB83" s="373"/>
      <c r="CC83" s="373"/>
      <c r="CD83" s="373"/>
      <c r="CE83" s="373"/>
      <c r="CF83" s="373"/>
      <c r="CG83" s="373"/>
      <c r="CH83" s="373"/>
      <c r="CI83" s="373"/>
      <c r="CJ83" s="373"/>
      <c r="CK83" s="373"/>
      <c r="CL83" s="373"/>
      <c r="CM83" s="373"/>
      <c r="CN83" s="373"/>
      <c r="CO83" s="373"/>
      <c r="CP83" s="373"/>
      <c r="CQ83" s="373"/>
      <c r="CR83" s="373"/>
      <c r="CS83" s="373"/>
      <c r="CT83" s="373"/>
      <c r="CU83" s="373"/>
      <c r="CV83" s="373"/>
      <c r="CW83" s="373"/>
      <c r="CX83" s="373"/>
      <c r="CY83" s="373"/>
      <c r="CZ83" s="373"/>
      <c r="DA83" s="373"/>
      <c r="DB83" s="373"/>
      <c r="DC83" s="373"/>
      <c r="DD83" s="374"/>
    </row>
    <row r="84" spans="2:109" ht="13.2" x14ac:dyDescent="0.2">
      <c r="DD84" s="364"/>
      <c r="DE84" s="364"/>
    </row>
    <row r="85" spans="2:109" ht="13.2" x14ac:dyDescent="0.2">
      <c r="DD85" s="364"/>
      <c r="DE85" s="364"/>
    </row>
  </sheetData>
  <sheetProtection algorithmName="SHA-512" hashValue="pJ+kNUvUbbQSZCB6IdjdCDNyc70Yj6BPjxzck84tNlC/qc8uov/oToqC5wDzCOvHAGVpFA7xm1ah/Wm5o+g7/w==" saltValue="1z+zyv1P2U+yKnW/t44Jf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R125"/>
  <sheetViews>
    <sheetView showGridLines="0" zoomScale="75" zoomScaleNormal="75" zoomScaleSheetLayoutView="70" workbookViewId="0">
      <selection activeCell="CV55" sqref="CV55:DC56"/>
    </sheetView>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1:34"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ht="13.2" x14ac:dyDescent="0.2">
      <c r="S2" s="250"/>
      <c r="AH2" s="250"/>
    </row>
    <row r="3" spans="1: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ht="13.2" x14ac:dyDescent="0.2"/>
    <row r="5" spans="1:34" ht="13.2" x14ac:dyDescent="0.2"/>
    <row r="6" spans="1:34" ht="13.2" x14ac:dyDescent="0.2"/>
    <row r="7" spans="1:34" ht="13.2" x14ac:dyDescent="0.2"/>
    <row r="8" spans="1:34" ht="13.2" x14ac:dyDescent="0.2"/>
    <row r="9" spans="1:34" ht="13.2" x14ac:dyDescent="0.2">
      <c r="AH9" s="250"/>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516</v>
      </c>
    </row>
  </sheetData>
  <sheetProtection algorithmName="SHA-512" hashValue="7kBpQ2fAr38rOc13CBFNHudOdbxlPvJgI2QvNZ4DHjE68W+I146d2aMoWsEdlw4gtdOT4mqTwd73OWQwtRG+lw==" saltValue="Fz08RgsruIeyIHb+UEr1V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R125"/>
  <sheetViews>
    <sheetView showGridLines="0" zoomScale="75" zoomScaleNormal="75" zoomScaleSheetLayoutView="55" workbookViewId="0">
      <selection activeCell="CV55" sqref="CV55:DC56"/>
    </sheetView>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2:34"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ht="13.2" x14ac:dyDescent="0.2">
      <c r="S2" s="250"/>
      <c r="AH2" s="250"/>
    </row>
    <row r="3" spans="2: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ht="13.2" x14ac:dyDescent="0.2"/>
    <row r="5" spans="2:34" ht="13.2" x14ac:dyDescent="0.2"/>
    <row r="6" spans="2:34" ht="13.2" x14ac:dyDescent="0.2"/>
    <row r="7" spans="2:34" ht="13.2" x14ac:dyDescent="0.2"/>
    <row r="8" spans="2:34" ht="13.2" x14ac:dyDescent="0.2"/>
    <row r="9" spans="2:34" ht="13.2" x14ac:dyDescent="0.2">
      <c r="AH9" s="25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c r="AG59" s="250"/>
      <c r="AH59" s="250"/>
    </row>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516</v>
      </c>
    </row>
  </sheetData>
  <sheetProtection algorithmName="SHA-512" hashValue="XGpgZA4srLiMrJnC93Civtcv6TlnehhI4MSPryjxP+lz8MvySUx2dBzksACESt9Q1S4/SXoakUbL/oi67DIepA==" saltValue="8JOTD7Lo5yPdQyRfwoWCh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51</v>
      </c>
      <c r="E2" s="146"/>
      <c r="F2" s="147" t="s">
        <v>566</v>
      </c>
      <c r="G2" s="148"/>
      <c r="H2" s="149"/>
    </row>
    <row r="3" spans="1:8" x14ac:dyDescent="0.2">
      <c r="A3" s="145" t="s">
        <v>559</v>
      </c>
      <c r="B3" s="150"/>
      <c r="C3" s="151"/>
      <c r="D3" s="152">
        <v>105615</v>
      </c>
      <c r="E3" s="153"/>
      <c r="F3" s="154">
        <v>82993</v>
      </c>
      <c r="G3" s="155"/>
      <c r="H3" s="156"/>
    </row>
    <row r="4" spans="1:8" x14ac:dyDescent="0.2">
      <c r="A4" s="157"/>
      <c r="B4" s="158"/>
      <c r="C4" s="159"/>
      <c r="D4" s="160">
        <v>74288</v>
      </c>
      <c r="E4" s="161"/>
      <c r="F4" s="162">
        <v>46787</v>
      </c>
      <c r="G4" s="163"/>
      <c r="H4" s="164"/>
    </row>
    <row r="5" spans="1:8" x14ac:dyDescent="0.2">
      <c r="A5" s="145" t="s">
        <v>561</v>
      </c>
      <c r="B5" s="150"/>
      <c r="C5" s="151"/>
      <c r="D5" s="152">
        <v>91984</v>
      </c>
      <c r="E5" s="153"/>
      <c r="F5" s="154">
        <v>108252</v>
      </c>
      <c r="G5" s="155"/>
      <c r="H5" s="156"/>
    </row>
    <row r="6" spans="1:8" x14ac:dyDescent="0.2">
      <c r="A6" s="157"/>
      <c r="B6" s="158"/>
      <c r="C6" s="159"/>
      <c r="D6" s="160">
        <v>57034</v>
      </c>
      <c r="E6" s="161"/>
      <c r="F6" s="162">
        <v>50321</v>
      </c>
      <c r="G6" s="163"/>
      <c r="H6" s="164"/>
    </row>
    <row r="7" spans="1:8" x14ac:dyDescent="0.2">
      <c r="A7" s="145" t="s">
        <v>562</v>
      </c>
      <c r="B7" s="150"/>
      <c r="C7" s="151"/>
      <c r="D7" s="152">
        <v>118561</v>
      </c>
      <c r="E7" s="153"/>
      <c r="F7" s="154">
        <v>93492</v>
      </c>
      <c r="G7" s="155"/>
      <c r="H7" s="156"/>
    </row>
    <row r="8" spans="1:8" x14ac:dyDescent="0.2">
      <c r="A8" s="157"/>
      <c r="B8" s="158"/>
      <c r="C8" s="159"/>
      <c r="D8" s="160">
        <v>62822</v>
      </c>
      <c r="E8" s="161"/>
      <c r="F8" s="162">
        <v>53316</v>
      </c>
      <c r="G8" s="163"/>
      <c r="H8" s="164"/>
    </row>
    <row r="9" spans="1:8" x14ac:dyDescent="0.2">
      <c r="A9" s="145" t="s">
        <v>563</v>
      </c>
      <c r="B9" s="150"/>
      <c r="C9" s="151"/>
      <c r="D9" s="152">
        <v>115460</v>
      </c>
      <c r="E9" s="153"/>
      <c r="F9" s="154">
        <v>126525</v>
      </c>
      <c r="G9" s="155"/>
      <c r="H9" s="156"/>
    </row>
    <row r="10" spans="1:8" x14ac:dyDescent="0.2">
      <c r="A10" s="157"/>
      <c r="B10" s="158"/>
      <c r="C10" s="159"/>
      <c r="D10" s="160">
        <v>43072</v>
      </c>
      <c r="E10" s="161"/>
      <c r="F10" s="162">
        <v>67052</v>
      </c>
      <c r="G10" s="163"/>
      <c r="H10" s="164"/>
    </row>
    <row r="11" spans="1:8" x14ac:dyDescent="0.2">
      <c r="A11" s="145" t="s">
        <v>564</v>
      </c>
      <c r="B11" s="150"/>
      <c r="C11" s="151"/>
      <c r="D11" s="152">
        <v>100009</v>
      </c>
      <c r="E11" s="153"/>
      <c r="F11" s="154">
        <v>122054</v>
      </c>
      <c r="G11" s="155"/>
      <c r="H11" s="156"/>
    </row>
    <row r="12" spans="1:8" x14ac:dyDescent="0.2">
      <c r="A12" s="157"/>
      <c r="B12" s="158"/>
      <c r="C12" s="165"/>
      <c r="D12" s="160">
        <v>42274</v>
      </c>
      <c r="E12" s="161"/>
      <c r="F12" s="162">
        <v>68298</v>
      </c>
      <c r="G12" s="163"/>
      <c r="H12" s="164"/>
    </row>
    <row r="13" spans="1:8" x14ac:dyDescent="0.2">
      <c r="A13" s="145"/>
      <c r="B13" s="150"/>
      <c r="C13" s="166"/>
      <c r="D13" s="167">
        <v>106326</v>
      </c>
      <c r="E13" s="168"/>
      <c r="F13" s="169">
        <v>106663</v>
      </c>
      <c r="G13" s="170"/>
      <c r="H13" s="156"/>
    </row>
    <row r="14" spans="1:8" x14ac:dyDescent="0.2">
      <c r="A14" s="157"/>
      <c r="B14" s="158"/>
      <c r="C14" s="159"/>
      <c r="D14" s="160">
        <v>55898</v>
      </c>
      <c r="E14" s="161"/>
      <c r="F14" s="162">
        <v>57155</v>
      </c>
      <c r="G14" s="163"/>
      <c r="H14" s="164"/>
    </row>
    <row r="17" spans="1:11" x14ac:dyDescent="0.2">
      <c r="A17" s="141" t="s">
        <v>52</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53</v>
      </c>
      <c r="B19" s="171">
        <f>ROUND(VALUE(SUBSTITUTE(実質収支比率等に係る経年分析!F$48,"▲","-")),2)</f>
        <v>2.69</v>
      </c>
      <c r="C19" s="171">
        <f>ROUND(VALUE(SUBSTITUTE(実質収支比率等に係る経年分析!G$48,"▲","-")),2)</f>
        <v>4.71</v>
      </c>
      <c r="D19" s="171">
        <f>ROUND(VALUE(SUBSTITUTE(実質収支比率等に係る経年分析!H$48,"▲","-")),2)</f>
        <v>4.55</v>
      </c>
      <c r="E19" s="171">
        <f>ROUND(VALUE(SUBSTITUTE(実質収支比率等に係る経年分析!I$48,"▲","-")),2)</f>
        <v>5.97</v>
      </c>
      <c r="F19" s="171">
        <f>ROUND(VALUE(SUBSTITUTE(実質収支比率等に係る経年分析!J$48,"▲","-")),2)</f>
        <v>5.75</v>
      </c>
    </row>
    <row r="20" spans="1:11" x14ac:dyDescent="0.2">
      <c r="A20" s="171" t="s">
        <v>54</v>
      </c>
      <c r="B20" s="171">
        <f>ROUND(VALUE(SUBSTITUTE(実質収支比率等に係る経年分析!F$47,"▲","-")),2)</f>
        <v>31.91</v>
      </c>
      <c r="C20" s="171">
        <f>ROUND(VALUE(SUBSTITUTE(実質収支比率等に係る経年分析!G$47,"▲","-")),2)</f>
        <v>28.46</v>
      </c>
      <c r="D20" s="171">
        <f>ROUND(VALUE(SUBSTITUTE(実質収支比率等に係る経年分析!H$47,"▲","-")),2)</f>
        <v>26.91</v>
      </c>
      <c r="E20" s="171">
        <f>ROUND(VALUE(SUBSTITUTE(実質収支比率等に係る経年分析!I$47,"▲","-")),2)</f>
        <v>26.4</v>
      </c>
      <c r="F20" s="171">
        <f>ROUND(VALUE(SUBSTITUTE(実質収支比率等に係る経年分析!J$47,"▲","-")),2)</f>
        <v>32.78</v>
      </c>
    </row>
    <row r="21" spans="1:11" x14ac:dyDescent="0.2">
      <c r="A21" s="171" t="s">
        <v>55</v>
      </c>
      <c r="B21" s="171">
        <f>IF(ISNUMBER(VALUE(SUBSTITUTE(実質収支比率等に係る経年分析!F$49,"▲","-"))),ROUND(VALUE(SUBSTITUTE(実質収支比率等に係る経年分析!F$49,"▲","-")),2),NA())</f>
        <v>-1.73</v>
      </c>
      <c r="C21" s="171">
        <f>IF(ISNUMBER(VALUE(SUBSTITUTE(実質収支比率等に係る経年分析!G$49,"▲","-"))),ROUND(VALUE(SUBSTITUTE(実質収支比率等に係る経年分析!G$49,"▲","-")),2),NA())</f>
        <v>-0.05</v>
      </c>
      <c r="D21" s="171">
        <f>IF(ISNUMBER(VALUE(SUBSTITUTE(実質収支比率等に係る経年分析!H$49,"▲","-"))),ROUND(VALUE(SUBSTITUTE(実質収支比率等に係る経年分析!H$49,"▲","-")),2),NA())</f>
        <v>-2.52</v>
      </c>
      <c r="E21" s="171">
        <f>IF(ISNUMBER(VALUE(SUBSTITUTE(実質収支比率等に係る経年分析!I$49,"▲","-"))),ROUND(VALUE(SUBSTITUTE(実質収支比率等に係る経年分析!I$49,"▲","-")),2),NA())</f>
        <v>3.28</v>
      </c>
      <c r="F21" s="171">
        <f>IF(ISNUMBER(VALUE(SUBSTITUTE(実質収支比率等に係る経年分析!J$49,"▲","-"))),ROUND(VALUE(SUBSTITUTE(実質収支比率等に係る経年分析!J$49,"▲","-")),2),NA())</f>
        <v>8.1199999999999992</v>
      </c>
    </row>
    <row r="24" spans="1:11" x14ac:dyDescent="0.2">
      <c r="A24" s="141" t="s">
        <v>56</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57</v>
      </c>
      <c r="C26" s="172" t="s">
        <v>58</v>
      </c>
      <c r="D26" s="172" t="s">
        <v>57</v>
      </c>
      <c r="E26" s="172" t="s">
        <v>58</v>
      </c>
      <c r="F26" s="172" t="s">
        <v>57</v>
      </c>
      <c r="G26" s="172" t="s">
        <v>58</v>
      </c>
      <c r="H26" s="172" t="s">
        <v>57</v>
      </c>
      <c r="I26" s="172" t="s">
        <v>58</v>
      </c>
      <c r="J26" s="172" t="s">
        <v>57</v>
      </c>
      <c r="K26" s="172" t="s">
        <v>58</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str">
        <f>IF(連結実質赤字比率に係る赤字・黒字の構成分析!C$40="",NA(),連結実質赤字比率に係る赤字・黒字の構成分析!C$40)</f>
        <v>文化・体育振興基金特別会計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0.01</v>
      </c>
    </row>
    <row r="31" spans="1:11" x14ac:dyDescent="0.2">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0.01</v>
      </c>
    </row>
    <row r="32" spans="1:11" x14ac:dyDescent="0.2">
      <c r="A32" s="172" t="str">
        <f>IF(連結実質赤字比率に係る赤字・黒字の構成分析!C$38="",NA(),連結実質赤字比率に係る赤字・黒字の構成分析!C$38)</f>
        <v>浄化槽整備推進事業特別会計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0.47</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0.18</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0.09</v>
      </c>
    </row>
    <row r="33" spans="1:16" x14ac:dyDescent="0.2">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0.63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1.25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2.34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2.2400000000000002</v>
      </c>
    </row>
    <row r="34" spans="1:16" x14ac:dyDescent="0.2">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1.51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2.79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4.6500000000000004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4.5599999999999996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3.82</v>
      </c>
    </row>
    <row r="35" spans="1:16" x14ac:dyDescent="0.2">
      <c r="A35" s="172" t="str">
        <f>IF(連結実質赤字比率に係る赤字・黒字の構成分析!C$35="",NA(),連結実質赤字比率に係る赤字・黒字の構成分析!C$35)</f>
        <v>水道事業特別会計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2.98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3.54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4.16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4.51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5.04</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1.78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4.7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4.54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5.95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5.73</v>
      </c>
    </row>
    <row r="39" spans="1:16" x14ac:dyDescent="0.2">
      <c r="A39" s="141" t="s">
        <v>59</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2">
      <c r="A42" s="173" t="s">
        <v>62</v>
      </c>
      <c r="B42" s="173"/>
      <c r="C42" s="173"/>
      <c r="D42" s="173">
        <f>'実質公債費比率（分子）の構造'!K$52</f>
        <v>333</v>
      </c>
      <c r="E42" s="173"/>
      <c r="F42" s="173"/>
      <c r="G42" s="173">
        <f>'実質公債費比率（分子）の構造'!L$52</f>
        <v>401</v>
      </c>
      <c r="H42" s="173"/>
      <c r="I42" s="173"/>
      <c r="J42" s="173">
        <f>'実質公債費比率（分子）の構造'!M$52</f>
        <v>366</v>
      </c>
      <c r="K42" s="173"/>
      <c r="L42" s="173"/>
      <c r="M42" s="173">
        <f>'実質公債費比率（分子）の構造'!N$52</f>
        <v>369</v>
      </c>
      <c r="N42" s="173"/>
      <c r="O42" s="173"/>
      <c r="P42" s="173">
        <f>'実質公債費比率（分子）の構造'!O$52</f>
        <v>394</v>
      </c>
    </row>
    <row r="43" spans="1:16" x14ac:dyDescent="0.2">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64</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65</v>
      </c>
      <c r="B45" s="173">
        <f>'実質公債費比率（分子）の構造'!K$49</f>
        <v>62</v>
      </c>
      <c r="C45" s="173"/>
      <c r="D45" s="173"/>
      <c r="E45" s="173">
        <f>'実質公債費比率（分子）の構造'!L$49</f>
        <v>62</v>
      </c>
      <c r="F45" s="173"/>
      <c r="G45" s="173"/>
      <c r="H45" s="173">
        <f>'実質公債費比率（分子）の構造'!M$49</f>
        <v>38</v>
      </c>
      <c r="I45" s="173"/>
      <c r="J45" s="173"/>
      <c r="K45" s="173">
        <f>'実質公債費比率（分子）の構造'!N$49</f>
        <v>30</v>
      </c>
      <c r="L45" s="173"/>
      <c r="M45" s="173"/>
      <c r="N45" s="173">
        <f>'実質公債費比率（分子）の構造'!O$49</f>
        <v>23</v>
      </c>
      <c r="O45" s="173"/>
      <c r="P45" s="173"/>
    </row>
    <row r="46" spans="1:16" x14ac:dyDescent="0.2">
      <c r="A46" s="173" t="s">
        <v>66</v>
      </c>
      <c r="B46" s="173">
        <f>'実質公債費比率（分子）の構造'!K$48</f>
        <v>16</v>
      </c>
      <c r="C46" s="173"/>
      <c r="D46" s="173"/>
      <c r="E46" s="173">
        <f>'実質公債費比率（分子）の構造'!L$48</f>
        <v>30</v>
      </c>
      <c r="F46" s="173"/>
      <c r="G46" s="173"/>
      <c r="H46" s="173">
        <f>'実質公債費比率（分子）の構造'!M$48</f>
        <v>21</v>
      </c>
      <c r="I46" s="173"/>
      <c r="J46" s="173"/>
      <c r="K46" s="173">
        <f>'実質公債費比率（分子）の構造'!N$48</f>
        <v>24</v>
      </c>
      <c r="L46" s="173"/>
      <c r="M46" s="173"/>
      <c r="N46" s="173">
        <f>'実質公債費比率（分子）の構造'!O$48</f>
        <v>33</v>
      </c>
      <c r="O46" s="173"/>
      <c r="P46" s="173"/>
    </row>
    <row r="47" spans="1:16" x14ac:dyDescent="0.2">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69</v>
      </c>
      <c r="B49" s="173">
        <f>'実質公債費比率（分子）の構造'!K$45</f>
        <v>432</v>
      </c>
      <c r="C49" s="173"/>
      <c r="D49" s="173"/>
      <c r="E49" s="173">
        <f>'実質公債費比率（分子）の構造'!L$45</f>
        <v>547</v>
      </c>
      <c r="F49" s="173"/>
      <c r="G49" s="173"/>
      <c r="H49" s="173">
        <f>'実質公債費比率（分子）の構造'!M$45</f>
        <v>445</v>
      </c>
      <c r="I49" s="173"/>
      <c r="J49" s="173"/>
      <c r="K49" s="173">
        <f>'実質公債費比率（分子）の構造'!N$45</f>
        <v>462</v>
      </c>
      <c r="L49" s="173"/>
      <c r="M49" s="173"/>
      <c r="N49" s="173">
        <f>'実質公債費比率（分子）の構造'!O$45</f>
        <v>497</v>
      </c>
      <c r="O49" s="173"/>
      <c r="P49" s="173"/>
    </row>
    <row r="50" spans="1:16" x14ac:dyDescent="0.2">
      <c r="A50" s="173" t="s">
        <v>70</v>
      </c>
      <c r="B50" s="173" t="e">
        <f>NA()</f>
        <v>#N/A</v>
      </c>
      <c r="C50" s="173">
        <f>IF(ISNUMBER('実質公債費比率（分子）の構造'!K$53),'実質公債費比率（分子）の構造'!K$53,NA())</f>
        <v>177</v>
      </c>
      <c r="D50" s="173" t="e">
        <f>NA()</f>
        <v>#N/A</v>
      </c>
      <c r="E50" s="173" t="e">
        <f>NA()</f>
        <v>#N/A</v>
      </c>
      <c r="F50" s="173">
        <f>IF(ISNUMBER('実質公債費比率（分子）の構造'!L$53),'実質公債費比率（分子）の構造'!L$53,NA())</f>
        <v>238</v>
      </c>
      <c r="G50" s="173" t="e">
        <f>NA()</f>
        <v>#N/A</v>
      </c>
      <c r="H50" s="173" t="e">
        <f>NA()</f>
        <v>#N/A</v>
      </c>
      <c r="I50" s="173">
        <f>IF(ISNUMBER('実質公債費比率（分子）の構造'!M$53),'実質公債費比率（分子）の構造'!M$53,NA())</f>
        <v>138</v>
      </c>
      <c r="J50" s="173" t="e">
        <f>NA()</f>
        <v>#N/A</v>
      </c>
      <c r="K50" s="173" t="e">
        <f>NA()</f>
        <v>#N/A</v>
      </c>
      <c r="L50" s="173">
        <f>IF(ISNUMBER('実質公債費比率（分子）の構造'!N$53),'実質公債費比率（分子）の構造'!N$53,NA())</f>
        <v>147</v>
      </c>
      <c r="M50" s="173" t="e">
        <f>NA()</f>
        <v>#N/A</v>
      </c>
      <c r="N50" s="173" t="e">
        <f>NA()</f>
        <v>#N/A</v>
      </c>
      <c r="O50" s="173">
        <f>IF(ISNUMBER('実質公債費比率（分子）の構造'!O$53),'実質公債費比率（分子）の構造'!O$53,NA())</f>
        <v>159</v>
      </c>
      <c r="P50" s="173" t="e">
        <f>NA()</f>
        <v>#N/A</v>
      </c>
    </row>
    <row r="53" spans="1:16" x14ac:dyDescent="0.2">
      <c r="A53" s="141" t="s">
        <v>71</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2">
      <c r="A56" s="172" t="s">
        <v>42</v>
      </c>
      <c r="B56" s="172"/>
      <c r="C56" s="172"/>
      <c r="D56" s="172">
        <f>'将来負担比率（分子）の構造'!I$52</f>
        <v>3802</v>
      </c>
      <c r="E56" s="172"/>
      <c r="F56" s="172"/>
      <c r="G56" s="172">
        <f>'将来負担比率（分子）の構造'!J$52</f>
        <v>4291</v>
      </c>
      <c r="H56" s="172"/>
      <c r="I56" s="172"/>
      <c r="J56" s="172">
        <f>'将来負担比率（分子）の構造'!K$52</f>
        <v>4487</v>
      </c>
      <c r="K56" s="172"/>
      <c r="L56" s="172"/>
      <c r="M56" s="172">
        <f>'将来負担比率（分子）の構造'!L$52</f>
        <v>4589</v>
      </c>
      <c r="N56" s="172"/>
      <c r="O56" s="172"/>
      <c r="P56" s="172">
        <f>'将来負担比率（分子）の構造'!M$52</f>
        <v>4640</v>
      </c>
    </row>
    <row r="57" spans="1:16" x14ac:dyDescent="0.2">
      <c r="A57" s="172" t="s">
        <v>41</v>
      </c>
      <c r="B57" s="172"/>
      <c r="C57" s="172"/>
      <c r="D57" s="172">
        <f>'将来負担比率（分子）の構造'!I$51</f>
        <v>11</v>
      </c>
      <c r="E57" s="172"/>
      <c r="F57" s="172"/>
      <c r="G57" s="172">
        <f>'将来負担比率（分子）の構造'!J$51</f>
        <v>4</v>
      </c>
      <c r="H57" s="172"/>
      <c r="I57" s="172"/>
      <c r="J57" s="172">
        <f>'将来負担比率（分子）の構造'!K$51</f>
        <v>4</v>
      </c>
      <c r="K57" s="172"/>
      <c r="L57" s="172"/>
      <c r="M57" s="172">
        <f>'将来負担比率（分子）の構造'!L$51</f>
        <v>3</v>
      </c>
      <c r="N57" s="172"/>
      <c r="O57" s="172"/>
      <c r="P57" s="172" t="str">
        <f>'将来負担比率（分子）の構造'!M$51</f>
        <v>-</v>
      </c>
    </row>
    <row r="58" spans="1:16" x14ac:dyDescent="0.2">
      <c r="A58" s="172" t="s">
        <v>40</v>
      </c>
      <c r="B58" s="172"/>
      <c r="C58" s="172"/>
      <c r="D58" s="172">
        <f>'将来負担比率（分子）の構造'!I$50</f>
        <v>3887</v>
      </c>
      <c r="E58" s="172"/>
      <c r="F58" s="172"/>
      <c r="G58" s="172">
        <f>'将来負担比率（分子）の構造'!J$50</f>
        <v>3749</v>
      </c>
      <c r="H58" s="172"/>
      <c r="I58" s="172"/>
      <c r="J58" s="172">
        <f>'将来負担比率（分子）の構造'!K$50</f>
        <v>3602</v>
      </c>
      <c r="K58" s="172"/>
      <c r="L58" s="172"/>
      <c r="M58" s="172">
        <f>'将来負担比率（分子）の構造'!L$50</f>
        <v>3782</v>
      </c>
      <c r="N58" s="172"/>
      <c r="O58" s="172"/>
      <c r="P58" s="172">
        <f>'将来負担比率（分子）の構造'!M$50</f>
        <v>4242</v>
      </c>
    </row>
    <row r="59" spans="1:16" x14ac:dyDescent="0.2">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34</v>
      </c>
      <c r="B62" s="172">
        <f>'将来負担比率（分子）の構造'!I$45</f>
        <v>903</v>
      </c>
      <c r="C62" s="172"/>
      <c r="D62" s="172"/>
      <c r="E62" s="172">
        <f>'将来負担比率（分子）の構造'!J$45</f>
        <v>924</v>
      </c>
      <c r="F62" s="172"/>
      <c r="G62" s="172"/>
      <c r="H62" s="172">
        <f>'将来負担比率（分子）の構造'!K$45</f>
        <v>931</v>
      </c>
      <c r="I62" s="172"/>
      <c r="J62" s="172"/>
      <c r="K62" s="172">
        <f>'将来負担比率（分子）の構造'!L$45</f>
        <v>754</v>
      </c>
      <c r="L62" s="172"/>
      <c r="M62" s="172"/>
      <c r="N62" s="172">
        <f>'将来負担比率（分子）の構造'!M$45</f>
        <v>755</v>
      </c>
      <c r="O62" s="172"/>
      <c r="P62" s="172"/>
    </row>
    <row r="63" spans="1:16" x14ac:dyDescent="0.2">
      <c r="A63" s="172" t="s">
        <v>33</v>
      </c>
      <c r="B63" s="172">
        <f>'将来負担比率（分子）の構造'!I$44</f>
        <v>327</v>
      </c>
      <c r="C63" s="172"/>
      <c r="D63" s="172"/>
      <c r="E63" s="172">
        <f>'将来負担比率（分子）の構造'!J$44</f>
        <v>264</v>
      </c>
      <c r="F63" s="172"/>
      <c r="G63" s="172"/>
      <c r="H63" s="172">
        <f>'将来負担比率（分子）の構造'!K$44</f>
        <v>234</v>
      </c>
      <c r="I63" s="172"/>
      <c r="J63" s="172"/>
      <c r="K63" s="172">
        <f>'将来負担比率（分子）の構造'!L$44</f>
        <v>203</v>
      </c>
      <c r="L63" s="172"/>
      <c r="M63" s="172"/>
      <c r="N63" s="172">
        <f>'将来負担比率（分子）の構造'!M$44</f>
        <v>227</v>
      </c>
      <c r="O63" s="172"/>
      <c r="P63" s="172"/>
    </row>
    <row r="64" spans="1:16" x14ac:dyDescent="0.2">
      <c r="A64" s="172" t="s">
        <v>32</v>
      </c>
      <c r="B64" s="172">
        <f>'将来負担比率（分子）の構造'!I$43</f>
        <v>210</v>
      </c>
      <c r="C64" s="172"/>
      <c r="D64" s="172"/>
      <c r="E64" s="172">
        <f>'将来負担比率（分子）の構造'!J$43</f>
        <v>234</v>
      </c>
      <c r="F64" s="172"/>
      <c r="G64" s="172"/>
      <c r="H64" s="172">
        <f>'将来負担比率（分子）の構造'!K$43</f>
        <v>260</v>
      </c>
      <c r="I64" s="172"/>
      <c r="J64" s="172"/>
      <c r="K64" s="172">
        <f>'将来負担比率（分子）の構造'!L$43</f>
        <v>219</v>
      </c>
      <c r="L64" s="172"/>
      <c r="M64" s="172"/>
      <c r="N64" s="172">
        <f>'将来負担比率（分子）の構造'!M$43</f>
        <v>263</v>
      </c>
      <c r="O64" s="172"/>
      <c r="P64" s="172"/>
    </row>
    <row r="65" spans="1:16" x14ac:dyDescent="0.2">
      <c r="A65" s="172" t="s">
        <v>31</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30</v>
      </c>
      <c r="B66" s="172">
        <f>'将来負担比率（分子）の構造'!I$41</f>
        <v>5073</v>
      </c>
      <c r="C66" s="172"/>
      <c r="D66" s="172"/>
      <c r="E66" s="172">
        <f>'将来負担比率（分子）の構造'!J$41</f>
        <v>5173</v>
      </c>
      <c r="F66" s="172"/>
      <c r="G66" s="172"/>
      <c r="H66" s="172">
        <f>'将来負担比率（分子）の構造'!K$41</f>
        <v>5450</v>
      </c>
      <c r="I66" s="172"/>
      <c r="J66" s="172"/>
      <c r="K66" s="172">
        <f>'将来負担比率（分子）の構造'!L$41</f>
        <v>5588</v>
      </c>
      <c r="L66" s="172"/>
      <c r="M66" s="172"/>
      <c r="N66" s="172">
        <f>'将来負担比率（分子）の構造'!M$41</f>
        <v>5666</v>
      </c>
      <c r="O66" s="172"/>
      <c r="P66" s="172"/>
    </row>
    <row r="67" spans="1:16" x14ac:dyDescent="0.2">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75</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76</v>
      </c>
      <c r="B72" s="176">
        <f>基金残高に係る経年分析!F55</f>
        <v>901</v>
      </c>
      <c r="C72" s="176">
        <f>基金残高に係る経年分析!G55</f>
        <v>956</v>
      </c>
      <c r="D72" s="176">
        <f>基金残高に係る経年分析!H55</f>
        <v>1264</v>
      </c>
    </row>
    <row r="73" spans="1:16" x14ac:dyDescent="0.2">
      <c r="A73" s="175" t="s">
        <v>77</v>
      </c>
      <c r="B73" s="176">
        <f>基金残高に係る経年分析!F56</f>
        <v>268</v>
      </c>
      <c r="C73" s="176">
        <f>基金残高に係る経年分析!G56</f>
        <v>324</v>
      </c>
      <c r="D73" s="176">
        <f>基金残高に係る経年分析!H56</f>
        <v>324</v>
      </c>
    </row>
    <row r="74" spans="1:16" x14ac:dyDescent="0.2">
      <c r="A74" s="175" t="s">
        <v>78</v>
      </c>
      <c r="B74" s="176">
        <f>基金残高に係る経年分析!F57</f>
        <v>2389</v>
      </c>
      <c r="C74" s="176">
        <f>基金残高に係る経年分析!G57</f>
        <v>2456</v>
      </c>
      <c r="D74" s="176">
        <f>基金残高に係る経年分析!H57</f>
        <v>2607</v>
      </c>
    </row>
  </sheetData>
  <sheetProtection algorithmName="SHA-512" hashValue="0HS+H/SAnfYs/nNtYM9ZF1n0K6bZ/xE40rz+h7gAOw8Xqi+MZX7tOtcyIM9psO2pkmP5O4t+Ig85RSaZhZY2PQ==" saltValue="bnHliq9I39LOFR82thHsI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5" zoomScaleNormal="75" workbookViewId="0">
      <selection activeCell="CV55" sqref="CV55:DC56"/>
    </sheetView>
  </sheetViews>
  <sheetFormatPr defaultColWidth="0" defaultRowHeight="11.25" customHeight="1" zeroHeight="1" x14ac:dyDescent="0.2"/>
  <cols>
    <col min="1" max="1" width="1.6640625" style="211" customWidth="1"/>
    <col min="2" max="2" width="2.33203125" style="211" customWidth="1"/>
    <col min="3" max="16" width="2.6640625" style="211" customWidth="1"/>
    <col min="17" max="17" width="2.33203125" style="211" customWidth="1"/>
    <col min="18" max="95" width="1.6640625" style="211" customWidth="1"/>
    <col min="96" max="133" width="1.6640625" style="217" customWidth="1"/>
    <col min="134" max="143" width="1.6640625" style="211" customWidth="1"/>
    <col min="144" max="16384" width="0" style="211"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636" t="s">
        <v>217</v>
      </c>
      <c r="DI1" s="637"/>
      <c r="DJ1" s="637"/>
      <c r="DK1" s="637"/>
      <c r="DL1" s="637"/>
      <c r="DM1" s="637"/>
      <c r="DN1" s="638"/>
      <c r="DO1" s="211"/>
      <c r="DP1" s="636" t="s">
        <v>218</v>
      </c>
      <c r="DQ1" s="637"/>
      <c r="DR1" s="637"/>
      <c r="DS1" s="637"/>
      <c r="DT1" s="637"/>
      <c r="DU1" s="637"/>
      <c r="DV1" s="637"/>
      <c r="DW1" s="637"/>
      <c r="DX1" s="637"/>
      <c r="DY1" s="637"/>
      <c r="DZ1" s="637"/>
      <c r="EA1" s="637"/>
      <c r="EB1" s="637"/>
      <c r="EC1" s="638"/>
      <c r="ED1" s="210"/>
      <c r="EE1" s="210"/>
      <c r="EF1" s="210"/>
      <c r="EG1" s="210"/>
      <c r="EH1" s="210"/>
      <c r="EI1" s="210"/>
      <c r="EJ1" s="210"/>
      <c r="EK1" s="210"/>
      <c r="EL1" s="210"/>
      <c r="EM1" s="210"/>
    </row>
    <row r="2" spans="2:143" ht="22.5" customHeight="1" x14ac:dyDescent="0.2">
      <c r="B2" s="212" t="s">
        <v>219</v>
      </c>
      <c r="R2" s="213"/>
      <c r="S2" s="213"/>
      <c r="T2" s="213"/>
      <c r="U2" s="213"/>
      <c r="V2" s="213"/>
      <c r="W2" s="213"/>
      <c r="X2" s="213"/>
      <c r="Y2" s="213"/>
      <c r="Z2" s="213"/>
      <c r="AA2" s="213"/>
      <c r="AB2" s="213"/>
      <c r="AC2" s="213"/>
      <c r="AE2" s="359"/>
      <c r="AF2" s="359"/>
      <c r="AG2" s="359"/>
      <c r="AH2" s="359"/>
      <c r="AI2" s="359"/>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2">
      <c r="B3" s="639" t="s">
        <v>220</v>
      </c>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640"/>
      <c r="AJ3" s="640"/>
      <c r="AK3" s="640"/>
      <c r="AL3" s="640"/>
      <c r="AM3" s="640"/>
      <c r="AN3" s="640"/>
      <c r="AO3" s="640"/>
      <c r="AP3" s="639" t="s">
        <v>221</v>
      </c>
      <c r="AQ3" s="640"/>
      <c r="AR3" s="640"/>
      <c r="AS3" s="640"/>
      <c r="AT3" s="640"/>
      <c r="AU3" s="640"/>
      <c r="AV3" s="640"/>
      <c r="AW3" s="640"/>
      <c r="AX3" s="640"/>
      <c r="AY3" s="640"/>
      <c r="AZ3" s="640"/>
      <c r="BA3" s="640"/>
      <c r="BB3" s="640"/>
      <c r="BC3" s="640"/>
      <c r="BD3" s="640"/>
      <c r="BE3" s="640"/>
      <c r="BF3" s="640"/>
      <c r="BG3" s="640"/>
      <c r="BH3" s="640"/>
      <c r="BI3" s="640"/>
      <c r="BJ3" s="640"/>
      <c r="BK3" s="640"/>
      <c r="BL3" s="640"/>
      <c r="BM3" s="640"/>
      <c r="BN3" s="640"/>
      <c r="BO3" s="640"/>
      <c r="BP3" s="640"/>
      <c r="BQ3" s="640"/>
      <c r="BR3" s="640"/>
      <c r="BS3" s="640"/>
      <c r="BT3" s="640"/>
      <c r="BU3" s="640"/>
      <c r="BV3" s="640"/>
      <c r="BW3" s="640"/>
      <c r="BX3" s="640"/>
      <c r="BY3" s="640"/>
      <c r="BZ3" s="640"/>
      <c r="CA3" s="640"/>
      <c r="CB3" s="641"/>
      <c r="CD3" s="639" t="s">
        <v>222</v>
      </c>
      <c r="CE3" s="640"/>
      <c r="CF3" s="640"/>
      <c r="CG3" s="640"/>
      <c r="CH3" s="640"/>
      <c r="CI3" s="640"/>
      <c r="CJ3" s="640"/>
      <c r="CK3" s="640"/>
      <c r="CL3" s="640"/>
      <c r="CM3" s="640"/>
      <c r="CN3" s="640"/>
      <c r="CO3" s="640"/>
      <c r="CP3" s="640"/>
      <c r="CQ3" s="640"/>
      <c r="CR3" s="640"/>
      <c r="CS3" s="640"/>
      <c r="CT3" s="640"/>
      <c r="CU3" s="640"/>
      <c r="CV3" s="640"/>
      <c r="CW3" s="640"/>
      <c r="CX3" s="640"/>
      <c r="CY3" s="640"/>
      <c r="CZ3" s="640"/>
      <c r="DA3" s="640"/>
      <c r="DB3" s="640"/>
      <c r="DC3" s="640"/>
      <c r="DD3" s="640"/>
      <c r="DE3" s="640"/>
      <c r="DF3" s="640"/>
      <c r="DG3" s="640"/>
      <c r="DH3" s="640"/>
      <c r="DI3" s="640"/>
      <c r="DJ3" s="640"/>
      <c r="DK3" s="640"/>
      <c r="DL3" s="640"/>
      <c r="DM3" s="640"/>
      <c r="DN3" s="640"/>
      <c r="DO3" s="640"/>
      <c r="DP3" s="640"/>
      <c r="DQ3" s="640"/>
      <c r="DR3" s="640"/>
      <c r="DS3" s="640"/>
      <c r="DT3" s="640"/>
      <c r="DU3" s="640"/>
      <c r="DV3" s="640"/>
      <c r="DW3" s="640"/>
      <c r="DX3" s="640"/>
      <c r="DY3" s="640"/>
      <c r="DZ3" s="640"/>
      <c r="EA3" s="640"/>
      <c r="EB3" s="640"/>
      <c r="EC3" s="641"/>
    </row>
    <row r="4" spans="2:143" ht="11.25" customHeight="1" x14ac:dyDescent="0.2">
      <c r="B4" s="639" t="s">
        <v>1</v>
      </c>
      <c r="C4" s="640"/>
      <c r="D4" s="640"/>
      <c r="E4" s="640"/>
      <c r="F4" s="640"/>
      <c r="G4" s="640"/>
      <c r="H4" s="640"/>
      <c r="I4" s="640"/>
      <c r="J4" s="640"/>
      <c r="K4" s="640"/>
      <c r="L4" s="640"/>
      <c r="M4" s="640"/>
      <c r="N4" s="640"/>
      <c r="O4" s="640"/>
      <c r="P4" s="640"/>
      <c r="Q4" s="641"/>
      <c r="R4" s="639" t="s">
        <v>223</v>
      </c>
      <c r="S4" s="640"/>
      <c r="T4" s="640"/>
      <c r="U4" s="640"/>
      <c r="V4" s="640"/>
      <c r="W4" s="640"/>
      <c r="X4" s="640"/>
      <c r="Y4" s="641"/>
      <c r="Z4" s="639" t="s">
        <v>224</v>
      </c>
      <c r="AA4" s="640"/>
      <c r="AB4" s="640"/>
      <c r="AC4" s="641"/>
      <c r="AD4" s="639" t="s">
        <v>225</v>
      </c>
      <c r="AE4" s="640"/>
      <c r="AF4" s="640"/>
      <c r="AG4" s="640"/>
      <c r="AH4" s="640"/>
      <c r="AI4" s="640"/>
      <c r="AJ4" s="640"/>
      <c r="AK4" s="641"/>
      <c r="AL4" s="639" t="s">
        <v>224</v>
      </c>
      <c r="AM4" s="640"/>
      <c r="AN4" s="640"/>
      <c r="AO4" s="641"/>
      <c r="AP4" s="642" t="s">
        <v>226</v>
      </c>
      <c r="AQ4" s="642"/>
      <c r="AR4" s="642"/>
      <c r="AS4" s="642"/>
      <c r="AT4" s="642"/>
      <c r="AU4" s="642"/>
      <c r="AV4" s="642"/>
      <c r="AW4" s="642"/>
      <c r="AX4" s="642"/>
      <c r="AY4" s="642"/>
      <c r="AZ4" s="642"/>
      <c r="BA4" s="642"/>
      <c r="BB4" s="642"/>
      <c r="BC4" s="642"/>
      <c r="BD4" s="642"/>
      <c r="BE4" s="642"/>
      <c r="BF4" s="642"/>
      <c r="BG4" s="642" t="s">
        <v>227</v>
      </c>
      <c r="BH4" s="642"/>
      <c r="BI4" s="642"/>
      <c r="BJ4" s="642"/>
      <c r="BK4" s="642"/>
      <c r="BL4" s="642"/>
      <c r="BM4" s="642"/>
      <c r="BN4" s="642"/>
      <c r="BO4" s="642" t="s">
        <v>224</v>
      </c>
      <c r="BP4" s="642"/>
      <c r="BQ4" s="642"/>
      <c r="BR4" s="642"/>
      <c r="BS4" s="642" t="s">
        <v>228</v>
      </c>
      <c r="BT4" s="642"/>
      <c r="BU4" s="642"/>
      <c r="BV4" s="642"/>
      <c r="BW4" s="642"/>
      <c r="BX4" s="642"/>
      <c r="BY4" s="642"/>
      <c r="BZ4" s="642"/>
      <c r="CA4" s="642"/>
      <c r="CB4" s="642"/>
      <c r="CD4" s="639" t="s">
        <v>229</v>
      </c>
      <c r="CE4" s="640"/>
      <c r="CF4" s="640"/>
      <c r="CG4" s="640"/>
      <c r="CH4" s="640"/>
      <c r="CI4" s="640"/>
      <c r="CJ4" s="640"/>
      <c r="CK4" s="640"/>
      <c r="CL4" s="640"/>
      <c r="CM4" s="640"/>
      <c r="CN4" s="640"/>
      <c r="CO4" s="640"/>
      <c r="CP4" s="640"/>
      <c r="CQ4" s="640"/>
      <c r="CR4" s="640"/>
      <c r="CS4" s="640"/>
      <c r="CT4" s="640"/>
      <c r="CU4" s="640"/>
      <c r="CV4" s="640"/>
      <c r="CW4" s="640"/>
      <c r="CX4" s="640"/>
      <c r="CY4" s="640"/>
      <c r="CZ4" s="640"/>
      <c r="DA4" s="640"/>
      <c r="DB4" s="640"/>
      <c r="DC4" s="640"/>
      <c r="DD4" s="640"/>
      <c r="DE4" s="640"/>
      <c r="DF4" s="640"/>
      <c r="DG4" s="640"/>
      <c r="DH4" s="640"/>
      <c r="DI4" s="640"/>
      <c r="DJ4" s="640"/>
      <c r="DK4" s="640"/>
      <c r="DL4" s="640"/>
      <c r="DM4" s="640"/>
      <c r="DN4" s="640"/>
      <c r="DO4" s="640"/>
      <c r="DP4" s="640"/>
      <c r="DQ4" s="640"/>
      <c r="DR4" s="640"/>
      <c r="DS4" s="640"/>
      <c r="DT4" s="640"/>
      <c r="DU4" s="640"/>
      <c r="DV4" s="640"/>
      <c r="DW4" s="640"/>
      <c r="DX4" s="640"/>
      <c r="DY4" s="640"/>
      <c r="DZ4" s="640"/>
      <c r="EA4" s="640"/>
      <c r="EB4" s="640"/>
      <c r="EC4" s="641"/>
    </row>
    <row r="5" spans="2:143" ht="11.25" customHeight="1" x14ac:dyDescent="0.2">
      <c r="B5" s="643" t="s">
        <v>230</v>
      </c>
      <c r="C5" s="644"/>
      <c r="D5" s="644"/>
      <c r="E5" s="644"/>
      <c r="F5" s="644"/>
      <c r="G5" s="644"/>
      <c r="H5" s="644"/>
      <c r="I5" s="644"/>
      <c r="J5" s="644"/>
      <c r="K5" s="644"/>
      <c r="L5" s="644"/>
      <c r="M5" s="644"/>
      <c r="N5" s="644"/>
      <c r="O5" s="644"/>
      <c r="P5" s="644"/>
      <c r="Q5" s="645"/>
      <c r="R5" s="646">
        <v>1196000</v>
      </c>
      <c r="S5" s="647"/>
      <c r="T5" s="647"/>
      <c r="U5" s="647"/>
      <c r="V5" s="647"/>
      <c r="W5" s="647"/>
      <c r="X5" s="647"/>
      <c r="Y5" s="648"/>
      <c r="Z5" s="649">
        <v>17.5</v>
      </c>
      <c r="AA5" s="649"/>
      <c r="AB5" s="649"/>
      <c r="AC5" s="649"/>
      <c r="AD5" s="650">
        <v>1196000</v>
      </c>
      <c r="AE5" s="650"/>
      <c r="AF5" s="650"/>
      <c r="AG5" s="650"/>
      <c r="AH5" s="650"/>
      <c r="AI5" s="650"/>
      <c r="AJ5" s="650"/>
      <c r="AK5" s="650"/>
      <c r="AL5" s="651">
        <v>32</v>
      </c>
      <c r="AM5" s="652"/>
      <c r="AN5" s="652"/>
      <c r="AO5" s="653"/>
      <c r="AP5" s="643" t="s">
        <v>231</v>
      </c>
      <c r="AQ5" s="644"/>
      <c r="AR5" s="644"/>
      <c r="AS5" s="644"/>
      <c r="AT5" s="644"/>
      <c r="AU5" s="644"/>
      <c r="AV5" s="644"/>
      <c r="AW5" s="644"/>
      <c r="AX5" s="644"/>
      <c r="AY5" s="644"/>
      <c r="AZ5" s="644"/>
      <c r="BA5" s="644"/>
      <c r="BB5" s="644"/>
      <c r="BC5" s="644"/>
      <c r="BD5" s="644"/>
      <c r="BE5" s="644"/>
      <c r="BF5" s="645"/>
      <c r="BG5" s="657">
        <v>1195985</v>
      </c>
      <c r="BH5" s="658"/>
      <c r="BI5" s="658"/>
      <c r="BJ5" s="658"/>
      <c r="BK5" s="658"/>
      <c r="BL5" s="658"/>
      <c r="BM5" s="658"/>
      <c r="BN5" s="659"/>
      <c r="BO5" s="660">
        <v>100</v>
      </c>
      <c r="BP5" s="660"/>
      <c r="BQ5" s="660"/>
      <c r="BR5" s="660"/>
      <c r="BS5" s="661" t="s">
        <v>129</v>
      </c>
      <c r="BT5" s="661"/>
      <c r="BU5" s="661"/>
      <c r="BV5" s="661"/>
      <c r="BW5" s="661"/>
      <c r="BX5" s="661"/>
      <c r="BY5" s="661"/>
      <c r="BZ5" s="661"/>
      <c r="CA5" s="661"/>
      <c r="CB5" s="665"/>
      <c r="CD5" s="639" t="s">
        <v>226</v>
      </c>
      <c r="CE5" s="640"/>
      <c r="CF5" s="640"/>
      <c r="CG5" s="640"/>
      <c r="CH5" s="640"/>
      <c r="CI5" s="640"/>
      <c r="CJ5" s="640"/>
      <c r="CK5" s="640"/>
      <c r="CL5" s="640"/>
      <c r="CM5" s="640"/>
      <c r="CN5" s="640"/>
      <c r="CO5" s="640"/>
      <c r="CP5" s="640"/>
      <c r="CQ5" s="641"/>
      <c r="CR5" s="639" t="s">
        <v>232</v>
      </c>
      <c r="CS5" s="640"/>
      <c r="CT5" s="640"/>
      <c r="CU5" s="640"/>
      <c r="CV5" s="640"/>
      <c r="CW5" s="640"/>
      <c r="CX5" s="640"/>
      <c r="CY5" s="641"/>
      <c r="CZ5" s="639" t="s">
        <v>224</v>
      </c>
      <c r="DA5" s="640"/>
      <c r="DB5" s="640"/>
      <c r="DC5" s="641"/>
      <c r="DD5" s="639" t="s">
        <v>233</v>
      </c>
      <c r="DE5" s="640"/>
      <c r="DF5" s="640"/>
      <c r="DG5" s="640"/>
      <c r="DH5" s="640"/>
      <c r="DI5" s="640"/>
      <c r="DJ5" s="640"/>
      <c r="DK5" s="640"/>
      <c r="DL5" s="640"/>
      <c r="DM5" s="640"/>
      <c r="DN5" s="640"/>
      <c r="DO5" s="640"/>
      <c r="DP5" s="641"/>
      <c r="DQ5" s="639" t="s">
        <v>234</v>
      </c>
      <c r="DR5" s="640"/>
      <c r="DS5" s="640"/>
      <c r="DT5" s="640"/>
      <c r="DU5" s="640"/>
      <c r="DV5" s="640"/>
      <c r="DW5" s="640"/>
      <c r="DX5" s="640"/>
      <c r="DY5" s="640"/>
      <c r="DZ5" s="640"/>
      <c r="EA5" s="640"/>
      <c r="EB5" s="640"/>
      <c r="EC5" s="641"/>
    </row>
    <row r="6" spans="2:143" ht="11.25" customHeight="1" x14ac:dyDescent="0.2">
      <c r="B6" s="654" t="s">
        <v>235</v>
      </c>
      <c r="C6" s="655"/>
      <c r="D6" s="655"/>
      <c r="E6" s="655"/>
      <c r="F6" s="655"/>
      <c r="G6" s="655"/>
      <c r="H6" s="655"/>
      <c r="I6" s="655"/>
      <c r="J6" s="655"/>
      <c r="K6" s="655"/>
      <c r="L6" s="655"/>
      <c r="M6" s="655"/>
      <c r="N6" s="655"/>
      <c r="O6" s="655"/>
      <c r="P6" s="655"/>
      <c r="Q6" s="656"/>
      <c r="R6" s="657">
        <v>74811</v>
      </c>
      <c r="S6" s="658"/>
      <c r="T6" s="658"/>
      <c r="U6" s="658"/>
      <c r="V6" s="658"/>
      <c r="W6" s="658"/>
      <c r="X6" s="658"/>
      <c r="Y6" s="659"/>
      <c r="Z6" s="660">
        <v>1.1000000000000001</v>
      </c>
      <c r="AA6" s="660"/>
      <c r="AB6" s="660"/>
      <c r="AC6" s="660"/>
      <c r="AD6" s="661">
        <v>74811</v>
      </c>
      <c r="AE6" s="661"/>
      <c r="AF6" s="661"/>
      <c r="AG6" s="661"/>
      <c r="AH6" s="661"/>
      <c r="AI6" s="661"/>
      <c r="AJ6" s="661"/>
      <c r="AK6" s="661"/>
      <c r="AL6" s="662">
        <v>2</v>
      </c>
      <c r="AM6" s="663"/>
      <c r="AN6" s="663"/>
      <c r="AO6" s="664"/>
      <c r="AP6" s="654" t="s">
        <v>236</v>
      </c>
      <c r="AQ6" s="655"/>
      <c r="AR6" s="655"/>
      <c r="AS6" s="655"/>
      <c r="AT6" s="655"/>
      <c r="AU6" s="655"/>
      <c r="AV6" s="655"/>
      <c r="AW6" s="655"/>
      <c r="AX6" s="655"/>
      <c r="AY6" s="655"/>
      <c r="AZ6" s="655"/>
      <c r="BA6" s="655"/>
      <c r="BB6" s="655"/>
      <c r="BC6" s="655"/>
      <c r="BD6" s="655"/>
      <c r="BE6" s="655"/>
      <c r="BF6" s="656"/>
      <c r="BG6" s="657">
        <v>1195985</v>
      </c>
      <c r="BH6" s="658"/>
      <c r="BI6" s="658"/>
      <c r="BJ6" s="658"/>
      <c r="BK6" s="658"/>
      <c r="BL6" s="658"/>
      <c r="BM6" s="658"/>
      <c r="BN6" s="659"/>
      <c r="BO6" s="660">
        <v>100</v>
      </c>
      <c r="BP6" s="660"/>
      <c r="BQ6" s="660"/>
      <c r="BR6" s="660"/>
      <c r="BS6" s="661" t="s">
        <v>129</v>
      </c>
      <c r="BT6" s="661"/>
      <c r="BU6" s="661"/>
      <c r="BV6" s="661"/>
      <c r="BW6" s="661"/>
      <c r="BX6" s="661"/>
      <c r="BY6" s="661"/>
      <c r="BZ6" s="661"/>
      <c r="CA6" s="661"/>
      <c r="CB6" s="665"/>
      <c r="CD6" s="643" t="s">
        <v>237</v>
      </c>
      <c r="CE6" s="644"/>
      <c r="CF6" s="644"/>
      <c r="CG6" s="644"/>
      <c r="CH6" s="644"/>
      <c r="CI6" s="644"/>
      <c r="CJ6" s="644"/>
      <c r="CK6" s="644"/>
      <c r="CL6" s="644"/>
      <c r="CM6" s="644"/>
      <c r="CN6" s="644"/>
      <c r="CO6" s="644"/>
      <c r="CP6" s="644"/>
      <c r="CQ6" s="645"/>
      <c r="CR6" s="657">
        <v>80046</v>
      </c>
      <c r="CS6" s="658"/>
      <c r="CT6" s="658"/>
      <c r="CU6" s="658"/>
      <c r="CV6" s="658"/>
      <c r="CW6" s="658"/>
      <c r="CX6" s="658"/>
      <c r="CY6" s="659"/>
      <c r="CZ6" s="651">
        <v>1.2</v>
      </c>
      <c r="DA6" s="652"/>
      <c r="DB6" s="652"/>
      <c r="DC6" s="668"/>
      <c r="DD6" s="666" t="s">
        <v>129</v>
      </c>
      <c r="DE6" s="658"/>
      <c r="DF6" s="658"/>
      <c r="DG6" s="658"/>
      <c r="DH6" s="658"/>
      <c r="DI6" s="658"/>
      <c r="DJ6" s="658"/>
      <c r="DK6" s="658"/>
      <c r="DL6" s="658"/>
      <c r="DM6" s="658"/>
      <c r="DN6" s="658"/>
      <c r="DO6" s="658"/>
      <c r="DP6" s="659"/>
      <c r="DQ6" s="666">
        <v>79901</v>
      </c>
      <c r="DR6" s="658"/>
      <c r="DS6" s="658"/>
      <c r="DT6" s="658"/>
      <c r="DU6" s="658"/>
      <c r="DV6" s="658"/>
      <c r="DW6" s="658"/>
      <c r="DX6" s="658"/>
      <c r="DY6" s="658"/>
      <c r="DZ6" s="658"/>
      <c r="EA6" s="658"/>
      <c r="EB6" s="658"/>
      <c r="EC6" s="667"/>
    </row>
    <row r="7" spans="2:143" ht="11.25" customHeight="1" x14ac:dyDescent="0.2">
      <c r="B7" s="654" t="s">
        <v>238</v>
      </c>
      <c r="C7" s="655"/>
      <c r="D7" s="655"/>
      <c r="E7" s="655"/>
      <c r="F7" s="655"/>
      <c r="G7" s="655"/>
      <c r="H7" s="655"/>
      <c r="I7" s="655"/>
      <c r="J7" s="655"/>
      <c r="K7" s="655"/>
      <c r="L7" s="655"/>
      <c r="M7" s="655"/>
      <c r="N7" s="655"/>
      <c r="O7" s="655"/>
      <c r="P7" s="655"/>
      <c r="Q7" s="656"/>
      <c r="R7" s="657">
        <v>631</v>
      </c>
      <c r="S7" s="658"/>
      <c r="T7" s="658"/>
      <c r="U7" s="658"/>
      <c r="V7" s="658"/>
      <c r="W7" s="658"/>
      <c r="X7" s="658"/>
      <c r="Y7" s="659"/>
      <c r="Z7" s="660">
        <v>0</v>
      </c>
      <c r="AA7" s="660"/>
      <c r="AB7" s="660"/>
      <c r="AC7" s="660"/>
      <c r="AD7" s="661">
        <v>631</v>
      </c>
      <c r="AE7" s="661"/>
      <c r="AF7" s="661"/>
      <c r="AG7" s="661"/>
      <c r="AH7" s="661"/>
      <c r="AI7" s="661"/>
      <c r="AJ7" s="661"/>
      <c r="AK7" s="661"/>
      <c r="AL7" s="662">
        <v>0</v>
      </c>
      <c r="AM7" s="663"/>
      <c r="AN7" s="663"/>
      <c r="AO7" s="664"/>
      <c r="AP7" s="654" t="s">
        <v>239</v>
      </c>
      <c r="AQ7" s="655"/>
      <c r="AR7" s="655"/>
      <c r="AS7" s="655"/>
      <c r="AT7" s="655"/>
      <c r="AU7" s="655"/>
      <c r="AV7" s="655"/>
      <c r="AW7" s="655"/>
      <c r="AX7" s="655"/>
      <c r="AY7" s="655"/>
      <c r="AZ7" s="655"/>
      <c r="BA7" s="655"/>
      <c r="BB7" s="655"/>
      <c r="BC7" s="655"/>
      <c r="BD7" s="655"/>
      <c r="BE7" s="655"/>
      <c r="BF7" s="656"/>
      <c r="BG7" s="657">
        <v>411903</v>
      </c>
      <c r="BH7" s="658"/>
      <c r="BI7" s="658"/>
      <c r="BJ7" s="658"/>
      <c r="BK7" s="658"/>
      <c r="BL7" s="658"/>
      <c r="BM7" s="658"/>
      <c r="BN7" s="659"/>
      <c r="BO7" s="660">
        <v>34.4</v>
      </c>
      <c r="BP7" s="660"/>
      <c r="BQ7" s="660"/>
      <c r="BR7" s="660"/>
      <c r="BS7" s="661" t="s">
        <v>129</v>
      </c>
      <c r="BT7" s="661"/>
      <c r="BU7" s="661"/>
      <c r="BV7" s="661"/>
      <c r="BW7" s="661"/>
      <c r="BX7" s="661"/>
      <c r="BY7" s="661"/>
      <c r="BZ7" s="661"/>
      <c r="CA7" s="661"/>
      <c r="CB7" s="665"/>
      <c r="CD7" s="654" t="s">
        <v>240</v>
      </c>
      <c r="CE7" s="655"/>
      <c r="CF7" s="655"/>
      <c r="CG7" s="655"/>
      <c r="CH7" s="655"/>
      <c r="CI7" s="655"/>
      <c r="CJ7" s="655"/>
      <c r="CK7" s="655"/>
      <c r="CL7" s="655"/>
      <c r="CM7" s="655"/>
      <c r="CN7" s="655"/>
      <c r="CO7" s="655"/>
      <c r="CP7" s="655"/>
      <c r="CQ7" s="656"/>
      <c r="CR7" s="657">
        <v>1123903</v>
      </c>
      <c r="CS7" s="658"/>
      <c r="CT7" s="658"/>
      <c r="CU7" s="658"/>
      <c r="CV7" s="658"/>
      <c r="CW7" s="658"/>
      <c r="CX7" s="658"/>
      <c r="CY7" s="659"/>
      <c r="CZ7" s="660">
        <v>17.100000000000001</v>
      </c>
      <c r="DA7" s="660"/>
      <c r="DB7" s="660"/>
      <c r="DC7" s="660"/>
      <c r="DD7" s="666">
        <v>51834</v>
      </c>
      <c r="DE7" s="658"/>
      <c r="DF7" s="658"/>
      <c r="DG7" s="658"/>
      <c r="DH7" s="658"/>
      <c r="DI7" s="658"/>
      <c r="DJ7" s="658"/>
      <c r="DK7" s="658"/>
      <c r="DL7" s="658"/>
      <c r="DM7" s="658"/>
      <c r="DN7" s="658"/>
      <c r="DO7" s="658"/>
      <c r="DP7" s="659"/>
      <c r="DQ7" s="666">
        <v>986239</v>
      </c>
      <c r="DR7" s="658"/>
      <c r="DS7" s="658"/>
      <c r="DT7" s="658"/>
      <c r="DU7" s="658"/>
      <c r="DV7" s="658"/>
      <c r="DW7" s="658"/>
      <c r="DX7" s="658"/>
      <c r="DY7" s="658"/>
      <c r="DZ7" s="658"/>
      <c r="EA7" s="658"/>
      <c r="EB7" s="658"/>
      <c r="EC7" s="667"/>
    </row>
    <row r="8" spans="2:143" ht="11.25" customHeight="1" x14ac:dyDescent="0.2">
      <c r="B8" s="654" t="s">
        <v>241</v>
      </c>
      <c r="C8" s="655"/>
      <c r="D8" s="655"/>
      <c r="E8" s="655"/>
      <c r="F8" s="655"/>
      <c r="G8" s="655"/>
      <c r="H8" s="655"/>
      <c r="I8" s="655"/>
      <c r="J8" s="655"/>
      <c r="K8" s="655"/>
      <c r="L8" s="655"/>
      <c r="M8" s="655"/>
      <c r="N8" s="655"/>
      <c r="O8" s="655"/>
      <c r="P8" s="655"/>
      <c r="Q8" s="656"/>
      <c r="R8" s="657">
        <v>4388</v>
      </c>
      <c r="S8" s="658"/>
      <c r="T8" s="658"/>
      <c r="U8" s="658"/>
      <c r="V8" s="658"/>
      <c r="W8" s="658"/>
      <c r="X8" s="658"/>
      <c r="Y8" s="659"/>
      <c r="Z8" s="660">
        <v>0.1</v>
      </c>
      <c r="AA8" s="660"/>
      <c r="AB8" s="660"/>
      <c r="AC8" s="660"/>
      <c r="AD8" s="661">
        <v>4388</v>
      </c>
      <c r="AE8" s="661"/>
      <c r="AF8" s="661"/>
      <c r="AG8" s="661"/>
      <c r="AH8" s="661"/>
      <c r="AI8" s="661"/>
      <c r="AJ8" s="661"/>
      <c r="AK8" s="661"/>
      <c r="AL8" s="662">
        <v>0.1</v>
      </c>
      <c r="AM8" s="663"/>
      <c r="AN8" s="663"/>
      <c r="AO8" s="664"/>
      <c r="AP8" s="654" t="s">
        <v>242</v>
      </c>
      <c r="AQ8" s="655"/>
      <c r="AR8" s="655"/>
      <c r="AS8" s="655"/>
      <c r="AT8" s="655"/>
      <c r="AU8" s="655"/>
      <c r="AV8" s="655"/>
      <c r="AW8" s="655"/>
      <c r="AX8" s="655"/>
      <c r="AY8" s="655"/>
      <c r="AZ8" s="655"/>
      <c r="BA8" s="655"/>
      <c r="BB8" s="655"/>
      <c r="BC8" s="655"/>
      <c r="BD8" s="655"/>
      <c r="BE8" s="655"/>
      <c r="BF8" s="656"/>
      <c r="BG8" s="657">
        <v>16797</v>
      </c>
      <c r="BH8" s="658"/>
      <c r="BI8" s="658"/>
      <c r="BJ8" s="658"/>
      <c r="BK8" s="658"/>
      <c r="BL8" s="658"/>
      <c r="BM8" s="658"/>
      <c r="BN8" s="659"/>
      <c r="BO8" s="660">
        <v>1.4</v>
      </c>
      <c r="BP8" s="660"/>
      <c r="BQ8" s="660"/>
      <c r="BR8" s="660"/>
      <c r="BS8" s="661" t="s">
        <v>129</v>
      </c>
      <c r="BT8" s="661"/>
      <c r="BU8" s="661"/>
      <c r="BV8" s="661"/>
      <c r="BW8" s="661"/>
      <c r="BX8" s="661"/>
      <c r="BY8" s="661"/>
      <c r="BZ8" s="661"/>
      <c r="CA8" s="661"/>
      <c r="CB8" s="665"/>
      <c r="CD8" s="654" t="s">
        <v>243</v>
      </c>
      <c r="CE8" s="655"/>
      <c r="CF8" s="655"/>
      <c r="CG8" s="655"/>
      <c r="CH8" s="655"/>
      <c r="CI8" s="655"/>
      <c r="CJ8" s="655"/>
      <c r="CK8" s="655"/>
      <c r="CL8" s="655"/>
      <c r="CM8" s="655"/>
      <c r="CN8" s="655"/>
      <c r="CO8" s="655"/>
      <c r="CP8" s="655"/>
      <c r="CQ8" s="656"/>
      <c r="CR8" s="657">
        <v>1785323</v>
      </c>
      <c r="CS8" s="658"/>
      <c r="CT8" s="658"/>
      <c r="CU8" s="658"/>
      <c r="CV8" s="658"/>
      <c r="CW8" s="658"/>
      <c r="CX8" s="658"/>
      <c r="CY8" s="659"/>
      <c r="CZ8" s="660">
        <v>27.1</v>
      </c>
      <c r="DA8" s="660"/>
      <c r="DB8" s="660"/>
      <c r="DC8" s="660"/>
      <c r="DD8" s="666">
        <v>64100</v>
      </c>
      <c r="DE8" s="658"/>
      <c r="DF8" s="658"/>
      <c r="DG8" s="658"/>
      <c r="DH8" s="658"/>
      <c r="DI8" s="658"/>
      <c r="DJ8" s="658"/>
      <c r="DK8" s="658"/>
      <c r="DL8" s="658"/>
      <c r="DM8" s="658"/>
      <c r="DN8" s="658"/>
      <c r="DO8" s="658"/>
      <c r="DP8" s="659"/>
      <c r="DQ8" s="666">
        <v>837237</v>
      </c>
      <c r="DR8" s="658"/>
      <c r="DS8" s="658"/>
      <c r="DT8" s="658"/>
      <c r="DU8" s="658"/>
      <c r="DV8" s="658"/>
      <c r="DW8" s="658"/>
      <c r="DX8" s="658"/>
      <c r="DY8" s="658"/>
      <c r="DZ8" s="658"/>
      <c r="EA8" s="658"/>
      <c r="EB8" s="658"/>
      <c r="EC8" s="667"/>
    </row>
    <row r="9" spans="2:143" ht="11.25" customHeight="1" x14ac:dyDescent="0.2">
      <c r="B9" s="654" t="s">
        <v>244</v>
      </c>
      <c r="C9" s="655"/>
      <c r="D9" s="655"/>
      <c r="E9" s="655"/>
      <c r="F9" s="655"/>
      <c r="G9" s="655"/>
      <c r="H9" s="655"/>
      <c r="I9" s="655"/>
      <c r="J9" s="655"/>
      <c r="K9" s="655"/>
      <c r="L9" s="655"/>
      <c r="M9" s="655"/>
      <c r="N9" s="655"/>
      <c r="O9" s="655"/>
      <c r="P9" s="655"/>
      <c r="Q9" s="656"/>
      <c r="R9" s="657">
        <v>4639</v>
      </c>
      <c r="S9" s="658"/>
      <c r="T9" s="658"/>
      <c r="U9" s="658"/>
      <c r="V9" s="658"/>
      <c r="W9" s="658"/>
      <c r="X9" s="658"/>
      <c r="Y9" s="659"/>
      <c r="Z9" s="660">
        <v>0.1</v>
      </c>
      <c r="AA9" s="660"/>
      <c r="AB9" s="660"/>
      <c r="AC9" s="660"/>
      <c r="AD9" s="661">
        <v>4639</v>
      </c>
      <c r="AE9" s="661"/>
      <c r="AF9" s="661"/>
      <c r="AG9" s="661"/>
      <c r="AH9" s="661"/>
      <c r="AI9" s="661"/>
      <c r="AJ9" s="661"/>
      <c r="AK9" s="661"/>
      <c r="AL9" s="662">
        <v>0.1</v>
      </c>
      <c r="AM9" s="663"/>
      <c r="AN9" s="663"/>
      <c r="AO9" s="664"/>
      <c r="AP9" s="654" t="s">
        <v>245</v>
      </c>
      <c r="AQ9" s="655"/>
      <c r="AR9" s="655"/>
      <c r="AS9" s="655"/>
      <c r="AT9" s="655"/>
      <c r="AU9" s="655"/>
      <c r="AV9" s="655"/>
      <c r="AW9" s="655"/>
      <c r="AX9" s="655"/>
      <c r="AY9" s="655"/>
      <c r="AZ9" s="655"/>
      <c r="BA9" s="655"/>
      <c r="BB9" s="655"/>
      <c r="BC9" s="655"/>
      <c r="BD9" s="655"/>
      <c r="BE9" s="655"/>
      <c r="BF9" s="656"/>
      <c r="BG9" s="657">
        <v>350637</v>
      </c>
      <c r="BH9" s="658"/>
      <c r="BI9" s="658"/>
      <c r="BJ9" s="658"/>
      <c r="BK9" s="658"/>
      <c r="BL9" s="658"/>
      <c r="BM9" s="658"/>
      <c r="BN9" s="659"/>
      <c r="BO9" s="660">
        <v>29.3</v>
      </c>
      <c r="BP9" s="660"/>
      <c r="BQ9" s="660"/>
      <c r="BR9" s="660"/>
      <c r="BS9" s="661" t="s">
        <v>129</v>
      </c>
      <c r="BT9" s="661"/>
      <c r="BU9" s="661"/>
      <c r="BV9" s="661"/>
      <c r="BW9" s="661"/>
      <c r="BX9" s="661"/>
      <c r="BY9" s="661"/>
      <c r="BZ9" s="661"/>
      <c r="CA9" s="661"/>
      <c r="CB9" s="665"/>
      <c r="CD9" s="654" t="s">
        <v>246</v>
      </c>
      <c r="CE9" s="655"/>
      <c r="CF9" s="655"/>
      <c r="CG9" s="655"/>
      <c r="CH9" s="655"/>
      <c r="CI9" s="655"/>
      <c r="CJ9" s="655"/>
      <c r="CK9" s="655"/>
      <c r="CL9" s="655"/>
      <c r="CM9" s="655"/>
      <c r="CN9" s="655"/>
      <c r="CO9" s="655"/>
      <c r="CP9" s="655"/>
      <c r="CQ9" s="656"/>
      <c r="CR9" s="657">
        <v>704835</v>
      </c>
      <c r="CS9" s="658"/>
      <c r="CT9" s="658"/>
      <c r="CU9" s="658"/>
      <c r="CV9" s="658"/>
      <c r="CW9" s="658"/>
      <c r="CX9" s="658"/>
      <c r="CY9" s="659"/>
      <c r="CZ9" s="660">
        <v>10.7</v>
      </c>
      <c r="DA9" s="660"/>
      <c r="DB9" s="660"/>
      <c r="DC9" s="660"/>
      <c r="DD9" s="666">
        <v>5010</v>
      </c>
      <c r="DE9" s="658"/>
      <c r="DF9" s="658"/>
      <c r="DG9" s="658"/>
      <c r="DH9" s="658"/>
      <c r="DI9" s="658"/>
      <c r="DJ9" s="658"/>
      <c r="DK9" s="658"/>
      <c r="DL9" s="658"/>
      <c r="DM9" s="658"/>
      <c r="DN9" s="658"/>
      <c r="DO9" s="658"/>
      <c r="DP9" s="659"/>
      <c r="DQ9" s="666">
        <v>582136</v>
      </c>
      <c r="DR9" s="658"/>
      <c r="DS9" s="658"/>
      <c r="DT9" s="658"/>
      <c r="DU9" s="658"/>
      <c r="DV9" s="658"/>
      <c r="DW9" s="658"/>
      <c r="DX9" s="658"/>
      <c r="DY9" s="658"/>
      <c r="DZ9" s="658"/>
      <c r="EA9" s="658"/>
      <c r="EB9" s="658"/>
      <c r="EC9" s="667"/>
    </row>
    <row r="10" spans="2:143" ht="11.25" customHeight="1" x14ac:dyDescent="0.2">
      <c r="B10" s="654" t="s">
        <v>247</v>
      </c>
      <c r="C10" s="655"/>
      <c r="D10" s="655"/>
      <c r="E10" s="655"/>
      <c r="F10" s="655"/>
      <c r="G10" s="655"/>
      <c r="H10" s="655"/>
      <c r="I10" s="655"/>
      <c r="J10" s="655"/>
      <c r="K10" s="655"/>
      <c r="L10" s="655"/>
      <c r="M10" s="655"/>
      <c r="N10" s="655"/>
      <c r="O10" s="655"/>
      <c r="P10" s="655"/>
      <c r="Q10" s="656"/>
      <c r="R10" s="657" t="s">
        <v>129</v>
      </c>
      <c r="S10" s="658"/>
      <c r="T10" s="658"/>
      <c r="U10" s="658"/>
      <c r="V10" s="658"/>
      <c r="W10" s="658"/>
      <c r="X10" s="658"/>
      <c r="Y10" s="659"/>
      <c r="Z10" s="660" t="s">
        <v>129</v>
      </c>
      <c r="AA10" s="660"/>
      <c r="AB10" s="660"/>
      <c r="AC10" s="660"/>
      <c r="AD10" s="661" t="s">
        <v>129</v>
      </c>
      <c r="AE10" s="661"/>
      <c r="AF10" s="661"/>
      <c r="AG10" s="661"/>
      <c r="AH10" s="661"/>
      <c r="AI10" s="661"/>
      <c r="AJ10" s="661"/>
      <c r="AK10" s="661"/>
      <c r="AL10" s="662" t="s">
        <v>129</v>
      </c>
      <c r="AM10" s="663"/>
      <c r="AN10" s="663"/>
      <c r="AO10" s="664"/>
      <c r="AP10" s="654" t="s">
        <v>248</v>
      </c>
      <c r="AQ10" s="655"/>
      <c r="AR10" s="655"/>
      <c r="AS10" s="655"/>
      <c r="AT10" s="655"/>
      <c r="AU10" s="655"/>
      <c r="AV10" s="655"/>
      <c r="AW10" s="655"/>
      <c r="AX10" s="655"/>
      <c r="AY10" s="655"/>
      <c r="AZ10" s="655"/>
      <c r="BA10" s="655"/>
      <c r="BB10" s="655"/>
      <c r="BC10" s="655"/>
      <c r="BD10" s="655"/>
      <c r="BE10" s="655"/>
      <c r="BF10" s="656"/>
      <c r="BG10" s="657">
        <v>25623</v>
      </c>
      <c r="BH10" s="658"/>
      <c r="BI10" s="658"/>
      <c r="BJ10" s="658"/>
      <c r="BK10" s="658"/>
      <c r="BL10" s="658"/>
      <c r="BM10" s="658"/>
      <c r="BN10" s="659"/>
      <c r="BO10" s="660">
        <v>2.1</v>
      </c>
      <c r="BP10" s="660"/>
      <c r="BQ10" s="660"/>
      <c r="BR10" s="660"/>
      <c r="BS10" s="661" t="s">
        <v>129</v>
      </c>
      <c r="BT10" s="661"/>
      <c r="BU10" s="661"/>
      <c r="BV10" s="661"/>
      <c r="BW10" s="661"/>
      <c r="BX10" s="661"/>
      <c r="BY10" s="661"/>
      <c r="BZ10" s="661"/>
      <c r="CA10" s="661"/>
      <c r="CB10" s="665"/>
      <c r="CD10" s="654" t="s">
        <v>249</v>
      </c>
      <c r="CE10" s="655"/>
      <c r="CF10" s="655"/>
      <c r="CG10" s="655"/>
      <c r="CH10" s="655"/>
      <c r="CI10" s="655"/>
      <c r="CJ10" s="655"/>
      <c r="CK10" s="655"/>
      <c r="CL10" s="655"/>
      <c r="CM10" s="655"/>
      <c r="CN10" s="655"/>
      <c r="CO10" s="655"/>
      <c r="CP10" s="655"/>
      <c r="CQ10" s="656"/>
      <c r="CR10" s="657">
        <v>1052</v>
      </c>
      <c r="CS10" s="658"/>
      <c r="CT10" s="658"/>
      <c r="CU10" s="658"/>
      <c r="CV10" s="658"/>
      <c r="CW10" s="658"/>
      <c r="CX10" s="658"/>
      <c r="CY10" s="659"/>
      <c r="CZ10" s="660">
        <v>0</v>
      </c>
      <c r="DA10" s="660"/>
      <c r="DB10" s="660"/>
      <c r="DC10" s="660"/>
      <c r="DD10" s="666" t="s">
        <v>129</v>
      </c>
      <c r="DE10" s="658"/>
      <c r="DF10" s="658"/>
      <c r="DG10" s="658"/>
      <c r="DH10" s="658"/>
      <c r="DI10" s="658"/>
      <c r="DJ10" s="658"/>
      <c r="DK10" s="658"/>
      <c r="DL10" s="658"/>
      <c r="DM10" s="658"/>
      <c r="DN10" s="658"/>
      <c r="DO10" s="658"/>
      <c r="DP10" s="659"/>
      <c r="DQ10" s="666">
        <v>977</v>
      </c>
      <c r="DR10" s="658"/>
      <c r="DS10" s="658"/>
      <c r="DT10" s="658"/>
      <c r="DU10" s="658"/>
      <c r="DV10" s="658"/>
      <c r="DW10" s="658"/>
      <c r="DX10" s="658"/>
      <c r="DY10" s="658"/>
      <c r="DZ10" s="658"/>
      <c r="EA10" s="658"/>
      <c r="EB10" s="658"/>
      <c r="EC10" s="667"/>
    </row>
    <row r="11" spans="2:143" ht="11.25" customHeight="1" x14ac:dyDescent="0.2">
      <c r="B11" s="654" t="s">
        <v>250</v>
      </c>
      <c r="C11" s="655"/>
      <c r="D11" s="655"/>
      <c r="E11" s="655"/>
      <c r="F11" s="655"/>
      <c r="G11" s="655"/>
      <c r="H11" s="655"/>
      <c r="I11" s="655"/>
      <c r="J11" s="655"/>
      <c r="K11" s="655"/>
      <c r="L11" s="655"/>
      <c r="M11" s="655"/>
      <c r="N11" s="655"/>
      <c r="O11" s="655"/>
      <c r="P11" s="655"/>
      <c r="Q11" s="656"/>
      <c r="R11" s="657">
        <v>244413</v>
      </c>
      <c r="S11" s="658"/>
      <c r="T11" s="658"/>
      <c r="U11" s="658"/>
      <c r="V11" s="658"/>
      <c r="W11" s="658"/>
      <c r="X11" s="658"/>
      <c r="Y11" s="659"/>
      <c r="Z11" s="662">
        <v>3.6</v>
      </c>
      <c r="AA11" s="663"/>
      <c r="AB11" s="663"/>
      <c r="AC11" s="669"/>
      <c r="AD11" s="666">
        <v>244413</v>
      </c>
      <c r="AE11" s="658"/>
      <c r="AF11" s="658"/>
      <c r="AG11" s="658"/>
      <c r="AH11" s="658"/>
      <c r="AI11" s="658"/>
      <c r="AJ11" s="658"/>
      <c r="AK11" s="659"/>
      <c r="AL11" s="662">
        <v>6.5</v>
      </c>
      <c r="AM11" s="663"/>
      <c r="AN11" s="663"/>
      <c r="AO11" s="664"/>
      <c r="AP11" s="654" t="s">
        <v>251</v>
      </c>
      <c r="AQ11" s="655"/>
      <c r="AR11" s="655"/>
      <c r="AS11" s="655"/>
      <c r="AT11" s="655"/>
      <c r="AU11" s="655"/>
      <c r="AV11" s="655"/>
      <c r="AW11" s="655"/>
      <c r="AX11" s="655"/>
      <c r="AY11" s="655"/>
      <c r="AZ11" s="655"/>
      <c r="BA11" s="655"/>
      <c r="BB11" s="655"/>
      <c r="BC11" s="655"/>
      <c r="BD11" s="655"/>
      <c r="BE11" s="655"/>
      <c r="BF11" s="656"/>
      <c r="BG11" s="657">
        <v>18846</v>
      </c>
      <c r="BH11" s="658"/>
      <c r="BI11" s="658"/>
      <c r="BJ11" s="658"/>
      <c r="BK11" s="658"/>
      <c r="BL11" s="658"/>
      <c r="BM11" s="658"/>
      <c r="BN11" s="659"/>
      <c r="BO11" s="660">
        <v>1.6</v>
      </c>
      <c r="BP11" s="660"/>
      <c r="BQ11" s="660"/>
      <c r="BR11" s="660"/>
      <c r="BS11" s="661" t="s">
        <v>129</v>
      </c>
      <c r="BT11" s="661"/>
      <c r="BU11" s="661"/>
      <c r="BV11" s="661"/>
      <c r="BW11" s="661"/>
      <c r="BX11" s="661"/>
      <c r="BY11" s="661"/>
      <c r="BZ11" s="661"/>
      <c r="CA11" s="661"/>
      <c r="CB11" s="665"/>
      <c r="CD11" s="654" t="s">
        <v>252</v>
      </c>
      <c r="CE11" s="655"/>
      <c r="CF11" s="655"/>
      <c r="CG11" s="655"/>
      <c r="CH11" s="655"/>
      <c r="CI11" s="655"/>
      <c r="CJ11" s="655"/>
      <c r="CK11" s="655"/>
      <c r="CL11" s="655"/>
      <c r="CM11" s="655"/>
      <c r="CN11" s="655"/>
      <c r="CO11" s="655"/>
      <c r="CP11" s="655"/>
      <c r="CQ11" s="656"/>
      <c r="CR11" s="657">
        <v>623349</v>
      </c>
      <c r="CS11" s="658"/>
      <c r="CT11" s="658"/>
      <c r="CU11" s="658"/>
      <c r="CV11" s="658"/>
      <c r="CW11" s="658"/>
      <c r="CX11" s="658"/>
      <c r="CY11" s="659"/>
      <c r="CZ11" s="660">
        <v>9.5</v>
      </c>
      <c r="DA11" s="660"/>
      <c r="DB11" s="660"/>
      <c r="DC11" s="660"/>
      <c r="DD11" s="666">
        <v>194622</v>
      </c>
      <c r="DE11" s="658"/>
      <c r="DF11" s="658"/>
      <c r="DG11" s="658"/>
      <c r="DH11" s="658"/>
      <c r="DI11" s="658"/>
      <c r="DJ11" s="658"/>
      <c r="DK11" s="658"/>
      <c r="DL11" s="658"/>
      <c r="DM11" s="658"/>
      <c r="DN11" s="658"/>
      <c r="DO11" s="658"/>
      <c r="DP11" s="659"/>
      <c r="DQ11" s="666">
        <v>251624</v>
      </c>
      <c r="DR11" s="658"/>
      <c r="DS11" s="658"/>
      <c r="DT11" s="658"/>
      <c r="DU11" s="658"/>
      <c r="DV11" s="658"/>
      <c r="DW11" s="658"/>
      <c r="DX11" s="658"/>
      <c r="DY11" s="658"/>
      <c r="DZ11" s="658"/>
      <c r="EA11" s="658"/>
      <c r="EB11" s="658"/>
      <c r="EC11" s="667"/>
    </row>
    <row r="12" spans="2:143" ht="11.25" customHeight="1" x14ac:dyDescent="0.2">
      <c r="B12" s="654" t="s">
        <v>253</v>
      </c>
      <c r="C12" s="655"/>
      <c r="D12" s="655"/>
      <c r="E12" s="655"/>
      <c r="F12" s="655"/>
      <c r="G12" s="655"/>
      <c r="H12" s="655"/>
      <c r="I12" s="655"/>
      <c r="J12" s="655"/>
      <c r="K12" s="655"/>
      <c r="L12" s="655"/>
      <c r="M12" s="655"/>
      <c r="N12" s="655"/>
      <c r="O12" s="655"/>
      <c r="P12" s="655"/>
      <c r="Q12" s="656"/>
      <c r="R12" s="657" t="s">
        <v>129</v>
      </c>
      <c r="S12" s="658"/>
      <c r="T12" s="658"/>
      <c r="U12" s="658"/>
      <c r="V12" s="658"/>
      <c r="W12" s="658"/>
      <c r="X12" s="658"/>
      <c r="Y12" s="659"/>
      <c r="Z12" s="660" t="s">
        <v>129</v>
      </c>
      <c r="AA12" s="660"/>
      <c r="AB12" s="660"/>
      <c r="AC12" s="660"/>
      <c r="AD12" s="661" t="s">
        <v>129</v>
      </c>
      <c r="AE12" s="661"/>
      <c r="AF12" s="661"/>
      <c r="AG12" s="661"/>
      <c r="AH12" s="661"/>
      <c r="AI12" s="661"/>
      <c r="AJ12" s="661"/>
      <c r="AK12" s="661"/>
      <c r="AL12" s="662" t="s">
        <v>129</v>
      </c>
      <c r="AM12" s="663"/>
      <c r="AN12" s="663"/>
      <c r="AO12" s="664"/>
      <c r="AP12" s="654" t="s">
        <v>254</v>
      </c>
      <c r="AQ12" s="655"/>
      <c r="AR12" s="655"/>
      <c r="AS12" s="655"/>
      <c r="AT12" s="655"/>
      <c r="AU12" s="655"/>
      <c r="AV12" s="655"/>
      <c r="AW12" s="655"/>
      <c r="AX12" s="655"/>
      <c r="AY12" s="655"/>
      <c r="AZ12" s="655"/>
      <c r="BA12" s="655"/>
      <c r="BB12" s="655"/>
      <c r="BC12" s="655"/>
      <c r="BD12" s="655"/>
      <c r="BE12" s="655"/>
      <c r="BF12" s="656"/>
      <c r="BG12" s="657">
        <v>654388</v>
      </c>
      <c r="BH12" s="658"/>
      <c r="BI12" s="658"/>
      <c r="BJ12" s="658"/>
      <c r="BK12" s="658"/>
      <c r="BL12" s="658"/>
      <c r="BM12" s="658"/>
      <c r="BN12" s="659"/>
      <c r="BO12" s="660">
        <v>54.7</v>
      </c>
      <c r="BP12" s="660"/>
      <c r="BQ12" s="660"/>
      <c r="BR12" s="660"/>
      <c r="BS12" s="661" t="s">
        <v>129</v>
      </c>
      <c r="BT12" s="661"/>
      <c r="BU12" s="661"/>
      <c r="BV12" s="661"/>
      <c r="BW12" s="661"/>
      <c r="BX12" s="661"/>
      <c r="BY12" s="661"/>
      <c r="BZ12" s="661"/>
      <c r="CA12" s="661"/>
      <c r="CB12" s="665"/>
      <c r="CD12" s="654" t="s">
        <v>255</v>
      </c>
      <c r="CE12" s="655"/>
      <c r="CF12" s="655"/>
      <c r="CG12" s="655"/>
      <c r="CH12" s="655"/>
      <c r="CI12" s="655"/>
      <c r="CJ12" s="655"/>
      <c r="CK12" s="655"/>
      <c r="CL12" s="655"/>
      <c r="CM12" s="655"/>
      <c r="CN12" s="655"/>
      <c r="CO12" s="655"/>
      <c r="CP12" s="655"/>
      <c r="CQ12" s="656"/>
      <c r="CR12" s="657">
        <v>111264</v>
      </c>
      <c r="CS12" s="658"/>
      <c r="CT12" s="658"/>
      <c r="CU12" s="658"/>
      <c r="CV12" s="658"/>
      <c r="CW12" s="658"/>
      <c r="CX12" s="658"/>
      <c r="CY12" s="659"/>
      <c r="CZ12" s="660">
        <v>1.7</v>
      </c>
      <c r="DA12" s="660"/>
      <c r="DB12" s="660"/>
      <c r="DC12" s="660"/>
      <c r="DD12" s="666" t="s">
        <v>129</v>
      </c>
      <c r="DE12" s="658"/>
      <c r="DF12" s="658"/>
      <c r="DG12" s="658"/>
      <c r="DH12" s="658"/>
      <c r="DI12" s="658"/>
      <c r="DJ12" s="658"/>
      <c r="DK12" s="658"/>
      <c r="DL12" s="658"/>
      <c r="DM12" s="658"/>
      <c r="DN12" s="658"/>
      <c r="DO12" s="658"/>
      <c r="DP12" s="659"/>
      <c r="DQ12" s="666">
        <v>99324</v>
      </c>
      <c r="DR12" s="658"/>
      <c r="DS12" s="658"/>
      <c r="DT12" s="658"/>
      <c r="DU12" s="658"/>
      <c r="DV12" s="658"/>
      <c r="DW12" s="658"/>
      <c r="DX12" s="658"/>
      <c r="DY12" s="658"/>
      <c r="DZ12" s="658"/>
      <c r="EA12" s="658"/>
      <c r="EB12" s="658"/>
      <c r="EC12" s="667"/>
    </row>
    <row r="13" spans="2:143" ht="11.25" customHeight="1" x14ac:dyDescent="0.2">
      <c r="B13" s="654" t="s">
        <v>256</v>
      </c>
      <c r="C13" s="655"/>
      <c r="D13" s="655"/>
      <c r="E13" s="655"/>
      <c r="F13" s="655"/>
      <c r="G13" s="655"/>
      <c r="H13" s="655"/>
      <c r="I13" s="655"/>
      <c r="J13" s="655"/>
      <c r="K13" s="655"/>
      <c r="L13" s="655"/>
      <c r="M13" s="655"/>
      <c r="N13" s="655"/>
      <c r="O13" s="655"/>
      <c r="P13" s="655"/>
      <c r="Q13" s="656"/>
      <c r="R13" s="657" t="s">
        <v>129</v>
      </c>
      <c r="S13" s="658"/>
      <c r="T13" s="658"/>
      <c r="U13" s="658"/>
      <c r="V13" s="658"/>
      <c r="W13" s="658"/>
      <c r="X13" s="658"/>
      <c r="Y13" s="659"/>
      <c r="Z13" s="660" t="s">
        <v>129</v>
      </c>
      <c r="AA13" s="660"/>
      <c r="AB13" s="660"/>
      <c r="AC13" s="660"/>
      <c r="AD13" s="661" t="s">
        <v>129</v>
      </c>
      <c r="AE13" s="661"/>
      <c r="AF13" s="661"/>
      <c r="AG13" s="661"/>
      <c r="AH13" s="661"/>
      <c r="AI13" s="661"/>
      <c r="AJ13" s="661"/>
      <c r="AK13" s="661"/>
      <c r="AL13" s="662" t="s">
        <v>129</v>
      </c>
      <c r="AM13" s="663"/>
      <c r="AN13" s="663"/>
      <c r="AO13" s="664"/>
      <c r="AP13" s="654" t="s">
        <v>257</v>
      </c>
      <c r="AQ13" s="655"/>
      <c r="AR13" s="655"/>
      <c r="AS13" s="655"/>
      <c r="AT13" s="655"/>
      <c r="AU13" s="655"/>
      <c r="AV13" s="655"/>
      <c r="AW13" s="655"/>
      <c r="AX13" s="655"/>
      <c r="AY13" s="655"/>
      <c r="AZ13" s="655"/>
      <c r="BA13" s="655"/>
      <c r="BB13" s="655"/>
      <c r="BC13" s="655"/>
      <c r="BD13" s="655"/>
      <c r="BE13" s="655"/>
      <c r="BF13" s="656"/>
      <c r="BG13" s="657">
        <v>652661</v>
      </c>
      <c r="BH13" s="658"/>
      <c r="BI13" s="658"/>
      <c r="BJ13" s="658"/>
      <c r="BK13" s="658"/>
      <c r="BL13" s="658"/>
      <c r="BM13" s="658"/>
      <c r="BN13" s="659"/>
      <c r="BO13" s="660">
        <v>54.6</v>
      </c>
      <c r="BP13" s="660"/>
      <c r="BQ13" s="660"/>
      <c r="BR13" s="660"/>
      <c r="BS13" s="661" t="s">
        <v>129</v>
      </c>
      <c r="BT13" s="661"/>
      <c r="BU13" s="661"/>
      <c r="BV13" s="661"/>
      <c r="BW13" s="661"/>
      <c r="BX13" s="661"/>
      <c r="BY13" s="661"/>
      <c r="BZ13" s="661"/>
      <c r="CA13" s="661"/>
      <c r="CB13" s="665"/>
      <c r="CD13" s="654" t="s">
        <v>258</v>
      </c>
      <c r="CE13" s="655"/>
      <c r="CF13" s="655"/>
      <c r="CG13" s="655"/>
      <c r="CH13" s="655"/>
      <c r="CI13" s="655"/>
      <c r="CJ13" s="655"/>
      <c r="CK13" s="655"/>
      <c r="CL13" s="655"/>
      <c r="CM13" s="655"/>
      <c r="CN13" s="655"/>
      <c r="CO13" s="655"/>
      <c r="CP13" s="655"/>
      <c r="CQ13" s="656"/>
      <c r="CR13" s="657">
        <v>677934</v>
      </c>
      <c r="CS13" s="658"/>
      <c r="CT13" s="658"/>
      <c r="CU13" s="658"/>
      <c r="CV13" s="658"/>
      <c r="CW13" s="658"/>
      <c r="CX13" s="658"/>
      <c r="CY13" s="659"/>
      <c r="CZ13" s="660">
        <v>10.3</v>
      </c>
      <c r="DA13" s="660"/>
      <c r="DB13" s="660"/>
      <c r="DC13" s="660"/>
      <c r="DD13" s="666">
        <v>524837</v>
      </c>
      <c r="DE13" s="658"/>
      <c r="DF13" s="658"/>
      <c r="DG13" s="658"/>
      <c r="DH13" s="658"/>
      <c r="DI13" s="658"/>
      <c r="DJ13" s="658"/>
      <c r="DK13" s="658"/>
      <c r="DL13" s="658"/>
      <c r="DM13" s="658"/>
      <c r="DN13" s="658"/>
      <c r="DO13" s="658"/>
      <c r="DP13" s="659"/>
      <c r="DQ13" s="666">
        <v>282219</v>
      </c>
      <c r="DR13" s="658"/>
      <c r="DS13" s="658"/>
      <c r="DT13" s="658"/>
      <c r="DU13" s="658"/>
      <c r="DV13" s="658"/>
      <c r="DW13" s="658"/>
      <c r="DX13" s="658"/>
      <c r="DY13" s="658"/>
      <c r="DZ13" s="658"/>
      <c r="EA13" s="658"/>
      <c r="EB13" s="658"/>
      <c r="EC13" s="667"/>
    </row>
    <row r="14" spans="2:143" ht="11.25" customHeight="1" x14ac:dyDescent="0.2">
      <c r="B14" s="654" t="s">
        <v>259</v>
      </c>
      <c r="C14" s="655"/>
      <c r="D14" s="655"/>
      <c r="E14" s="655"/>
      <c r="F14" s="655"/>
      <c r="G14" s="655"/>
      <c r="H14" s="655"/>
      <c r="I14" s="655"/>
      <c r="J14" s="655"/>
      <c r="K14" s="655"/>
      <c r="L14" s="655"/>
      <c r="M14" s="655"/>
      <c r="N14" s="655"/>
      <c r="O14" s="655"/>
      <c r="P14" s="655"/>
      <c r="Q14" s="656"/>
      <c r="R14" s="657" t="s">
        <v>129</v>
      </c>
      <c r="S14" s="658"/>
      <c r="T14" s="658"/>
      <c r="U14" s="658"/>
      <c r="V14" s="658"/>
      <c r="W14" s="658"/>
      <c r="X14" s="658"/>
      <c r="Y14" s="659"/>
      <c r="Z14" s="660" t="s">
        <v>129</v>
      </c>
      <c r="AA14" s="660"/>
      <c r="AB14" s="660"/>
      <c r="AC14" s="660"/>
      <c r="AD14" s="661" t="s">
        <v>129</v>
      </c>
      <c r="AE14" s="661"/>
      <c r="AF14" s="661"/>
      <c r="AG14" s="661"/>
      <c r="AH14" s="661"/>
      <c r="AI14" s="661"/>
      <c r="AJ14" s="661"/>
      <c r="AK14" s="661"/>
      <c r="AL14" s="662" t="s">
        <v>129</v>
      </c>
      <c r="AM14" s="663"/>
      <c r="AN14" s="663"/>
      <c r="AO14" s="664"/>
      <c r="AP14" s="654" t="s">
        <v>260</v>
      </c>
      <c r="AQ14" s="655"/>
      <c r="AR14" s="655"/>
      <c r="AS14" s="655"/>
      <c r="AT14" s="655"/>
      <c r="AU14" s="655"/>
      <c r="AV14" s="655"/>
      <c r="AW14" s="655"/>
      <c r="AX14" s="655"/>
      <c r="AY14" s="655"/>
      <c r="AZ14" s="655"/>
      <c r="BA14" s="655"/>
      <c r="BB14" s="655"/>
      <c r="BC14" s="655"/>
      <c r="BD14" s="655"/>
      <c r="BE14" s="655"/>
      <c r="BF14" s="656"/>
      <c r="BG14" s="657">
        <v>38155</v>
      </c>
      <c r="BH14" s="658"/>
      <c r="BI14" s="658"/>
      <c r="BJ14" s="658"/>
      <c r="BK14" s="658"/>
      <c r="BL14" s="658"/>
      <c r="BM14" s="658"/>
      <c r="BN14" s="659"/>
      <c r="BO14" s="660">
        <v>3.2</v>
      </c>
      <c r="BP14" s="660"/>
      <c r="BQ14" s="660"/>
      <c r="BR14" s="660"/>
      <c r="BS14" s="661" t="s">
        <v>129</v>
      </c>
      <c r="BT14" s="661"/>
      <c r="BU14" s="661"/>
      <c r="BV14" s="661"/>
      <c r="BW14" s="661"/>
      <c r="BX14" s="661"/>
      <c r="BY14" s="661"/>
      <c r="BZ14" s="661"/>
      <c r="CA14" s="661"/>
      <c r="CB14" s="665"/>
      <c r="CD14" s="654" t="s">
        <v>261</v>
      </c>
      <c r="CE14" s="655"/>
      <c r="CF14" s="655"/>
      <c r="CG14" s="655"/>
      <c r="CH14" s="655"/>
      <c r="CI14" s="655"/>
      <c r="CJ14" s="655"/>
      <c r="CK14" s="655"/>
      <c r="CL14" s="655"/>
      <c r="CM14" s="655"/>
      <c r="CN14" s="655"/>
      <c r="CO14" s="655"/>
      <c r="CP14" s="655"/>
      <c r="CQ14" s="656"/>
      <c r="CR14" s="657">
        <v>290041</v>
      </c>
      <c r="CS14" s="658"/>
      <c r="CT14" s="658"/>
      <c r="CU14" s="658"/>
      <c r="CV14" s="658"/>
      <c r="CW14" s="658"/>
      <c r="CX14" s="658"/>
      <c r="CY14" s="659"/>
      <c r="CZ14" s="660">
        <v>4.4000000000000004</v>
      </c>
      <c r="DA14" s="660"/>
      <c r="DB14" s="660"/>
      <c r="DC14" s="660"/>
      <c r="DD14" s="666">
        <v>20002</v>
      </c>
      <c r="DE14" s="658"/>
      <c r="DF14" s="658"/>
      <c r="DG14" s="658"/>
      <c r="DH14" s="658"/>
      <c r="DI14" s="658"/>
      <c r="DJ14" s="658"/>
      <c r="DK14" s="658"/>
      <c r="DL14" s="658"/>
      <c r="DM14" s="658"/>
      <c r="DN14" s="658"/>
      <c r="DO14" s="658"/>
      <c r="DP14" s="659"/>
      <c r="DQ14" s="666">
        <v>264817</v>
      </c>
      <c r="DR14" s="658"/>
      <c r="DS14" s="658"/>
      <c r="DT14" s="658"/>
      <c r="DU14" s="658"/>
      <c r="DV14" s="658"/>
      <c r="DW14" s="658"/>
      <c r="DX14" s="658"/>
      <c r="DY14" s="658"/>
      <c r="DZ14" s="658"/>
      <c r="EA14" s="658"/>
      <c r="EB14" s="658"/>
      <c r="EC14" s="667"/>
    </row>
    <row r="15" spans="2:143" ht="11.25" customHeight="1" x14ac:dyDescent="0.2">
      <c r="B15" s="654" t="s">
        <v>262</v>
      </c>
      <c r="C15" s="655"/>
      <c r="D15" s="655"/>
      <c r="E15" s="655"/>
      <c r="F15" s="655"/>
      <c r="G15" s="655"/>
      <c r="H15" s="655"/>
      <c r="I15" s="655"/>
      <c r="J15" s="655"/>
      <c r="K15" s="655"/>
      <c r="L15" s="655"/>
      <c r="M15" s="655"/>
      <c r="N15" s="655"/>
      <c r="O15" s="655"/>
      <c r="P15" s="655"/>
      <c r="Q15" s="656"/>
      <c r="R15" s="657" t="s">
        <v>129</v>
      </c>
      <c r="S15" s="658"/>
      <c r="T15" s="658"/>
      <c r="U15" s="658"/>
      <c r="V15" s="658"/>
      <c r="W15" s="658"/>
      <c r="X15" s="658"/>
      <c r="Y15" s="659"/>
      <c r="Z15" s="660" t="s">
        <v>129</v>
      </c>
      <c r="AA15" s="660"/>
      <c r="AB15" s="660"/>
      <c r="AC15" s="660"/>
      <c r="AD15" s="661" t="s">
        <v>129</v>
      </c>
      <c r="AE15" s="661"/>
      <c r="AF15" s="661"/>
      <c r="AG15" s="661"/>
      <c r="AH15" s="661"/>
      <c r="AI15" s="661"/>
      <c r="AJ15" s="661"/>
      <c r="AK15" s="661"/>
      <c r="AL15" s="662" t="s">
        <v>129</v>
      </c>
      <c r="AM15" s="663"/>
      <c r="AN15" s="663"/>
      <c r="AO15" s="664"/>
      <c r="AP15" s="654" t="s">
        <v>263</v>
      </c>
      <c r="AQ15" s="655"/>
      <c r="AR15" s="655"/>
      <c r="AS15" s="655"/>
      <c r="AT15" s="655"/>
      <c r="AU15" s="655"/>
      <c r="AV15" s="655"/>
      <c r="AW15" s="655"/>
      <c r="AX15" s="655"/>
      <c r="AY15" s="655"/>
      <c r="AZ15" s="655"/>
      <c r="BA15" s="655"/>
      <c r="BB15" s="655"/>
      <c r="BC15" s="655"/>
      <c r="BD15" s="655"/>
      <c r="BE15" s="655"/>
      <c r="BF15" s="656"/>
      <c r="BG15" s="657">
        <v>91539</v>
      </c>
      <c r="BH15" s="658"/>
      <c r="BI15" s="658"/>
      <c r="BJ15" s="658"/>
      <c r="BK15" s="658"/>
      <c r="BL15" s="658"/>
      <c r="BM15" s="658"/>
      <c r="BN15" s="659"/>
      <c r="BO15" s="660">
        <v>7.7</v>
      </c>
      <c r="BP15" s="660"/>
      <c r="BQ15" s="660"/>
      <c r="BR15" s="660"/>
      <c r="BS15" s="661" t="s">
        <v>129</v>
      </c>
      <c r="BT15" s="661"/>
      <c r="BU15" s="661"/>
      <c r="BV15" s="661"/>
      <c r="BW15" s="661"/>
      <c r="BX15" s="661"/>
      <c r="BY15" s="661"/>
      <c r="BZ15" s="661"/>
      <c r="CA15" s="661"/>
      <c r="CB15" s="665"/>
      <c r="CD15" s="654" t="s">
        <v>264</v>
      </c>
      <c r="CE15" s="655"/>
      <c r="CF15" s="655"/>
      <c r="CG15" s="655"/>
      <c r="CH15" s="655"/>
      <c r="CI15" s="655"/>
      <c r="CJ15" s="655"/>
      <c r="CK15" s="655"/>
      <c r="CL15" s="655"/>
      <c r="CM15" s="655"/>
      <c r="CN15" s="655"/>
      <c r="CO15" s="655"/>
      <c r="CP15" s="655"/>
      <c r="CQ15" s="656"/>
      <c r="CR15" s="657">
        <v>582559</v>
      </c>
      <c r="CS15" s="658"/>
      <c r="CT15" s="658"/>
      <c r="CU15" s="658"/>
      <c r="CV15" s="658"/>
      <c r="CW15" s="658"/>
      <c r="CX15" s="658"/>
      <c r="CY15" s="659"/>
      <c r="CZ15" s="660">
        <v>8.9</v>
      </c>
      <c r="DA15" s="660"/>
      <c r="DB15" s="660"/>
      <c r="DC15" s="660"/>
      <c r="DD15" s="666">
        <v>94180</v>
      </c>
      <c r="DE15" s="658"/>
      <c r="DF15" s="658"/>
      <c r="DG15" s="658"/>
      <c r="DH15" s="658"/>
      <c r="DI15" s="658"/>
      <c r="DJ15" s="658"/>
      <c r="DK15" s="658"/>
      <c r="DL15" s="658"/>
      <c r="DM15" s="658"/>
      <c r="DN15" s="658"/>
      <c r="DO15" s="658"/>
      <c r="DP15" s="659"/>
      <c r="DQ15" s="666">
        <v>483328</v>
      </c>
      <c r="DR15" s="658"/>
      <c r="DS15" s="658"/>
      <c r="DT15" s="658"/>
      <c r="DU15" s="658"/>
      <c r="DV15" s="658"/>
      <c r="DW15" s="658"/>
      <c r="DX15" s="658"/>
      <c r="DY15" s="658"/>
      <c r="DZ15" s="658"/>
      <c r="EA15" s="658"/>
      <c r="EB15" s="658"/>
      <c r="EC15" s="667"/>
    </row>
    <row r="16" spans="2:143" ht="11.25" customHeight="1" x14ac:dyDescent="0.2">
      <c r="B16" s="654" t="s">
        <v>265</v>
      </c>
      <c r="C16" s="655"/>
      <c r="D16" s="655"/>
      <c r="E16" s="655"/>
      <c r="F16" s="655"/>
      <c r="G16" s="655"/>
      <c r="H16" s="655"/>
      <c r="I16" s="655"/>
      <c r="J16" s="655"/>
      <c r="K16" s="655"/>
      <c r="L16" s="655"/>
      <c r="M16" s="655"/>
      <c r="N16" s="655"/>
      <c r="O16" s="655"/>
      <c r="P16" s="655"/>
      <c r="Q16" s="656"/>
      <c r="R16" s="657">
        <v>3877</v>
      </c>
      <c r="S16" s="658"/>
      <c r="T16" s="658"/>
      <c r="U16" s="658"/>
      <c r="V16" s="658"/>
      <c r="W16" s="658"/>
      <c r="X16" s="658"/>
      <c r="Y16" s="659"/>
      <c r="Z16" s="660">
        <v>0.1</v>
      </c>
      <c r="AA16" s="660"/>
      <c r="AB16" s="660"/>
      <c r="AC16" s="660"/>
      <c r="AD16" s="661">
        <v>3877</v>
      </c>
      <c r="AE16" s="661"/>
      <c r="AF16" s="661"/>
      <c r="AG16" s="661"/>
      <c r="AH16" s="661"/>
      <c r="AI16" s="661"/>
      <c r="AJ16" s="661"/>
      <c r="AK16" s="661"/>
      <c r="AL16" s="662">
        <v>0.1</v>
      </c>
      <c r="AM16" s="663"/>
      <c r="AN16" s="663"/>
      <c r="AO16" s="664"/>
      <c r="AP16" s="654" t="s">
        <v>266</v>
      </c>
      <c r="AQ16" s="655"/>
      <c r="AR16" s="655"/>
      <c r="AS16" s="655"/>
      <c r="AT16" s="655"/>
      <c r="AU16" s="655"/>
      <c r="AV16" s="655"/>
      <c r="AW16" s="655"/>
      <c r="AX16" s="655"/>
      <c r="AY16" s="655"/>
      <c r="AZ16" s="655"/>
      <c r="BA16" s="655"/>
      <c r="BB16" s="655"/>
      <c r="BC16" s="655"/>
      <c r="BD16" s="655"/>
      <c r="BE16" s="655"/>
      <c r="BF16" s="656"/>
      <c r="BG16" s="657" t="s">
        <v>129</v>
      </c>
      <c r="BH16" s="658"/>
      <c r="BI16" s="658"/>
      <c r="BJ16" s="658"/>
      <c r="BK16" s="658"/>
      <c r="BL16" s="658"/>
      <c r="BM16" s="658"/>
      <c r="BN16" s="659"/>
      <c r="BO16" s="660" t="s">
        <v>129</v>
      </c>
      <c r="BP16" s="660"/>
      <c r="BQ16" s="660"/>
      <c r="BR16" s="660"/>
      <c r="BS16" s="661" t="s">
        <v>129</v>
      </c>
      <c r="BT16" s="661"/>
      <c r="BU16" s="661"/>
      <c r="BV16" s="661"/>
      <c r="BW16" s="661"/>
      <c r="BX16" s="661"/>
      <c r="BY16" s="661"/>
      <c r="BZ16" s="661"/>
      <c r="CA16" s="661"/>
      <c r="CB16" s="665"/>
      <c r="CD16" s="654" t="s">
        <v>267</v>
      </c>
      <c r="CE16" s="655"/>
      <c r="CF16" s="655"/>
      <c r="CG16" s="655"/>
      <c r="CH16" s="655"/>
      <c r="CI16" s="655"/>
      <c r="CJ16" s="655"/>
      <c r="CK16" s="655"/>
      <c r="CL16" s="655"/>
      <c r="CM16" s="655"/>
      <c r="CN16" s="655"/>
      <c r="CO16" s="655"/>
      <c r="CP16" s="655"/>
      <c r="CQ16" s="656"/>
      <c r="CR16" s="657">
        <v>102809</v>
      </c>
      <c r="CS16" s="658"/>
      <c r="CT16" s="658"/>
      <c r="CU16" s="658"/>
      <c r="CV16" s="658"/>
      <c r="CW16" s="658"/>
      <c r="CX16" s="658"/>
      <c r="CY16" s="659"/>
      <c r="CZ16" s="660">
        <v>1.6</v>
      </c>
      <c r="DA16" s="660"/>
      <c r="DB16" s="660"/>
      <c r="DC16" s="660"/>
      <c r="DD16" s="666" t="s">
        <v>129</v>
      </c>
      <c r="DE16" s="658"/>
      <c r="DF16" s="658"/>
      <c r="DG16" s="658"/>
      <c r="DH16" s="658"/>
      <c r="DI16" s="658"/>
      <c r="DJ16" s="658"/>
      <c r="DK16" s="658"/>
      <c r="DL16" s="658"/>
      <c r="DM16" s="658"/>
      <c r="DN16" s="658"/>
      <c r="DO16" s="658"/>
      <c r="DP16" s="659"/>
      <c r="DQ16" s="666">
        <v>72</v>
      </c>
      <c r="DR16" s="658"/>
      <c r="DS16" s="658"/>
      <c r="DT16" s="658"/>
      <c r="DU16" s="658"/>
      <c r="DV16" s="658"/>
      <c r="DW16" s="658"/>
      <c r="DX16" s="658"/>
      <c r="DY16" s="658"/>
      <c r="DZ16" s="658"/>
      <c r="EA16" s="658"/>
      <c r="EB16" s="658"/>
      <c r="EC16" s="667"/>
    </row>
    <row r="17" spans="2:133" ht="11.25" customHeight="1" x14ac:dyDescent="0.2">
      <c r="B17" s="654" t="s">
        <v>268</v>
      </c>
      <c r="C17" s="655"/>
      <c r="D17" s="655"/>
      <c r="E17" s="655"/>
      <c r="F17" s="655"/>
      <c r="G17" s="655"/>
      <c r="H17" s="655"/>
      <c r="I17" s="655"/>
      <c r="J17" s="655"/>
      <c r="K17" s="655"/>
      <c r="L17" s="655"/>
      <c r="M17" s="655"/>
      <c r="N17" s="655"/>
      <c r="O17" s="655"/>
      <c r="P17" s="655"/>
      <c r="Q17" s="656"/>
      <c r="R17" s="657">
        <v>12092</v>
      </c>
      <c r="S17" s="658"/>
      <c r="T17" s="658"/>
      <c r="U17" s="658"/>
      <c r="V17" s="658"/>
      <c r="W17" s="658"/>
      <c r="X17" s="658"/>
      <c r="Y17" s="659"/>
      <c r="Z17" s="660">
        <v>0.2</v>
      </c>
      <c r="AA17" s="660"/>
      <c r="AB17" s="660"/>
      <c r="AC17" s="660"/>
      <c r="AD17" s="661">
        <v>12092</v>
      </c>
      <c r="AE17" s="661"/>
      <c r="AF17" s="661"/>
      <c r="AG17" s="661"/>
      <c r="AH17" s="661"/>
      <c r="AI17" s="661"/>
      <c r="AJ17" s="661"/>
      <c r="AK17" s="661"/>
      <c r="AL17" s="662">
        <v>0.3</v>
      </c>
      <c r="AM17" s="663"/>
      <c r="AN17" s="663"/>
      <c r="AO17" s="664"/>
      <c r="AP17" s="654" t="s">
        <v>269</v>
      </c>
      <c r="AQ17" s="655"/>
      <c r="AR17" s="655"/>
      <c r="AS17" s="655"/>
      <c r="AT17" s="655"/>
      <c r="AU17" s="655"/>
      <c r="AV17" s="655"/>
      <c r="AW17" s="655"/>
      <c r="AX17" s="655"/>
      <c r="AY17" s="655"/>
      <c r="AZ17" s="655"/>
      <c r="BA17" s="655"/>
      <c r="BB17" s="655"/>
      <c r="BC17" s="655"/>
      <c r="BD17" s="655"/>
      <c r="BE17" s="655"/>
      <c r="BF17" s="656"/>
      <c r="BG17" s="657" t="s">
        <v>129</v>
      </c>
      <c r="BH17" s="658"/>
      <c r="BI17" s="658"/>
      <c r="BJ17" s="658"/>
      <c r="BK17" s="658"/>
      <c r="BL17" s="658"/>
      <c r="BM17" s="658"/>
      <c r="BN17" s="659"/>
      <c r="BO17" s="660" t="s">
        <v>129</v>
      </c>
      <c r="BP17" s="660"/>
      <c r="BQ17" s="660"/>
      <c r="BR17" s="660"/>
      <c r="BS17" s="661" t="s">
        <v>129</v>
      </c>
      <c r="BT17" s="661"/>
      <c r="BU17" s="661"/>
      <c r="BV17" s="661"/>
      <c r="BW17" s="661"/>
      <c r="BX17" s="661"/>
      <c r="BY17" s="661"/>
      <c r="BZ17" s="661"/>
      <c r="CA17" s="661"/>
      <c r="CB17" s="665"/>
      <c r="CD17" s="654" t="s">
        <v>270</v>
      </c>
      <c r="CE17" s="655"/>
      <c r="CF17" s="655"/>
      <c r="CG17" s="655"/>
      <c r="CH17" s="655"/>
      <c r="CI17" s="655"/>
      <c r="CJ17" s="655"/>
      <c r="CK17" s="655"/>
      <c r="CL17" s="655"/>
      <c r="CM17" s="655"/>
      <c r="CN17" s="655"/>
      <c r="CO17" s="655"/>
      <c r="CP17" s="655"/>
      <c r="CQ17" s="656"/>
      <c r="CR17" s="657">
        <v>496929</v>
      </c>
      <c r="CS17" s="658"/>
      <c r="CT17" s="658"/>
      <c r="CU17" s="658"/>
      <c r="CV17" s="658"/>
      <c r="CW17" s="658"/>
      <c r="CX17" s="658"/>
      <c r="CY17" s="659"/>
      <c r="CZ17" s="660">
        <v>7.6</v>
      </c>
      <c r="DA17" s="660"/>
      <c r="DB17" s="660"/>
      <c r="DC17" s="660"/>
      <c r="DD17" s="666" t="s">
        <v>129</v>
      </c>
      <c r="DE17" s="658"/>
      <c r="DF17" s="658"/>
      <c r="DG17" s="658"/>
      <c r="DH17" s="658"/>
      <c r="DI17" s="658"/>
      <c r="DJ17" s="658"/>
      <c r="DK17" s="658"/>
      <c r="DL17" s="658"/>
      <c r="DM17" s="658"/>
      <c r="DN17" s="658"/>
      <c r="DO17" s="658"/>
      <c r="DP17" s="659"/>
      <c r="DQ17" s="666">
        <v>493114</v>
      </c>
      <c r="DR17" s="658"/>
      <c r="DS17" s="658"/>
      <c r="DT17" s="658"/>
      <c r="DU17" s="658"/>
      <c r="DV17" s="658"/>
      <c r="DW17" s="658"/>
      <c r="DX17" s="658"/>
      <c r="DY17" s="658"/>
      <c r="DZ17" s="658"/>
      <c r="EA17" s="658"/>
      <c r="EB17" s="658"/>
      <c r="EC17" s="667"/>
    </row>
    <row r="18" spans="2:133" ht="11.25" customHeight="1" x14ac:dyDescent="0.2">
      <c r="B18" s="654" t="s">
        <v>271</v>
      </c>
      <c r="C18" s="655"/>
      <c r="D18" s="655"/>
      <c r="E18" s="655"/>
      <c r="F18" s="655"/>
      <c r="G18" s="655"/>
      <c r="H18" s="655"/>
      <c r="I18" s="655"/>
      <c r="J18" s="655"/>
      <c r="K18" s="655"/>
      <c r="L18" s="655"/>
      <c r="M18" s="655"/>
      <c r="N18" s="655"/>
      <c r="O18" s="655"/>
      <c r="P18" s="655"/>
      <c r="Q18" s="656"/>
      <c r="R18" s="657">
        <v>41539</v>
      </c>
      <c r="S18" s="658"/>
      <c r="T18" s="658"/>
      <c r="U18" s="658"/>
      <c r="V18" s="658"/>
      <c r="W18" s="658"/>
      <c r="X18" s="658"/>
      <c r="Y18" s="659"/>
      <c r="Z18" s="660">
        <v>0.6</v>
      </c>
      <c r="AA18" s="660"/>
      <c r="AB18" s="660"/>
      <c r="AC18" s="660"/>
      <c r="AD18" s="661">
        <v>41539</v>
      </c>
      <c r="AE18" s="661"/>
      <c r="AF18" s="661"/>
      <c r="AG18" s="661"/>
      <c r="AH18" s="661"/>
      <c r="AI18" s="661"/>
      <c r="AJ18" s="661"/>
      <c r="AK18" s="661"/>
      <c r="AL18" s="662">
        <v>1.1000000238418579</v>
      </c>
      <c r="AM18" s="663"/>
      <c r="AN18" s="663"/>
      <c r="AO18" s="664"/>
      <c r="AP18" s="654" t="s">
        <v>272</v>
      </c>
      <c r="AQ18" s="655"/>
      <c r="AR18" s="655"/>
      <c r="AS18" s="655"/>
      <c r="AT18" s="655"/>
      <c r="AU18" s="655"/>
      <c r="AV18" s="655"/>
      <c r="AW18" s="655"/>
      <c r="AX18" s="655"/>
      <c r="AY18" s="655"/>
      <c r="AZ18" s="655"/>
      <c r="BA18" s="655"/>
      <c r="BB18" s="655"/>
      <c r="BC18" s="655"/>
      <c r="BD18" s="655"/>
      <c r="BE18" s="655"/>
      <c r="BF18" s="656"/>
      <c r="BG18" s="657" t="s">
        <v>129</v>
      </c>
      <c r="BH18" s="658"/>
      <c r="BI18" s="658"/>
      <c r="BJ18" s="658"/>
      <c r="BK18" s="658"/>
      <c r="BL18" s="658"/>
      <c r="BM18" s="658"/>
      <c r="BN18" s="659"/>
      <c r="BO18" s="660" t="s">
        <v>129</v>
      </c>
      <c r="BP18" s="660"/>
      <c r="BQ18" s="660"/>
      <c r="BR18" s="660"/>
      <c r="BS18" s="661" t="s">
        <v>129</v>
      </c>
      <c r="BT18" s="661"/>
      <c r="BU18" s="661"/>
      <c r="BV18" s="661"/>
      <c r="BW18" s="661"/>
      <c r="BX18" s="661"/>
      <c r="BY18" s="661"/>
      <c r="BZ18" s="661"/>
      <c r="CA18" s="661"/>
      <c r="CB18" s="665"/>
      <c r="CD18" s="654" t="s">
        <v>273</v>
      </c>
      <c r="CE18" s="655"/>
      <c r="CF18" s="655"/>
      <c r="CG18" s="655"/>
      <c r="CH18" s="655"/>
      <c r="CI18" s="655"/>
      <c r="CJ18" s="655"/>
      <c r="CK18" s="655"/>
      <c r="CL18" s="655"/>
      <c r="CM18" s="655"/>
      <c r="CN18" s="655"/>
      <c r="CO18" s="655"/>
      <c r="CP18" s="655"/>
      <c r="CQ18" s="656"/>
      <c r="CR18" s="657" t="s">
        <v>129</v>
      </c>
      <c r="CS18" s="658"/>
      <c r="CT18" s="658"/>
      <c r="CU18" s="658"/>
      <c r="CV18" s="658"/>
      <c r="CW18" s="658"/>
      <c r="CX18" s="658"/>
      <c r="CY18" s="659"/>
      <c r="CZ18" s="660" t="s">
        <v>129</v>
      </c>
      <c r="DA18" s="660"/>
      <c r="DB18" s="660"/>
      <c r="DC18" s="660"/>
      <c r="DD18" s="666" t="s">
        <v>129</v>
      </c>
      <c r="DE18" s="658"/>
      <c r="DF18" s="658"/>
      <c r="DG18" s="658"/>
      <c r="DH18" s="658"/>
      <c r="DI18" s="658"/>
      <c r="DJ18" s="658"/>
      <c r="DK18" s="658"/>
      <c r="DL18" s="658"/>
      <c r="DM18" s="658"/>
      <c r="DN18" s="658"/>
      <c r="DO18" s="658"/>
      <c r="DP18" s="659"/>
      <c r="DQ18" s="666" t="s">
        <v>129</v>
      </c>
      <c r="DR18" s="658"/>
      <c r="DS18" s="658"/>
      <c r="DT18" s="658"/>
      <c r="DU18" s="658"/>
      <c r="DV18" s="658"/>
      <c r="DW18" s="658"/>
      <c r="DX18" s="658"/>
      <c r="DY18" s="658"/>
      <c r="DZ18" s="658"/>
      <c r="EA18" s="658"/>
      <c r="EB18" s="658"/>
      <c r="EC18" s="667"/>
    </row>
    <row r="19" spans="2:133" ht="11.25" customHeight="1" x14ac:dyDescent="0.2">
      <c r="B19" s="654" t="s">
        <v>274</v>
      </c>
      <c r="C19" s="655"/>
      <c r="D19" s="655"/>
      <c r="E19" s="655"/>
      <c r="F19" s="655"/>
      <c r="G19" s="655"/>
      <c r="H19" s="655"/>
      <c r="I19" s="655"/>
      <c r="J19" s="655"/>
      <c r="K19" s="655"/>
      <c r="L19" s="655"/>
      <c r="M19" s="655"/>
      <c r="N19" s="655"/>
      <c r="O19" s="655"/>
      <c r="P19" s="655"/>
      <c r="Q19" s="656"/>
      <c r="R19" s="657">
        <v>4660</v>
      </c>
      <c r="S19" s="658"/>
      <c r="T19" s="658"/>
      <c r="U19" s="658"/>
      <c r="V19" s="658"/>
      <c r="W19" s="658"/>
      <c r="X19" s="658"/>
      <c r="Y19" s="659"/>
      <c r="Z19" s="660">
        <v>0.1</v>
      </c>
      <c r="AA19" s="660"/>
      <c r="AB19" s="660"/>
      <c r="AC19" s="660"/>
      <c r="AD19" s="661">
        <v>4660</v>
      </c>
      <c r="AE19" s="661"/>
      <c r="AF19" s="661"/>
      <c r="AG19" s="661"/>
      <c r="AH19" s="661"/>
      <c r="AI19" s="661"/>
      <c r="AJ19" s="661"/>
      <c r="AK19" s="661"/>
      <c r="AL19" s="662">
        <v>0.1</v>
      </c>
      <c r="AM19" s="663"/>
      <c r="AN19" s="663"/>
      <c r="AO19" s="664"/>
      <c r="AP19" s="654" t="s">
        <v>275</v>
      </c>
      <c r="AQ19" s="655"/>
      <c r="AR19" s="655"/>
      <c r="AS19" s="655"/>
      <c r="AT19" s="655"/>
      <c r="AU19" s="655"/>
      <c r="AV19" s="655"/>
      <c r="AW19" s="655"/>
      <c r="AX19" s="655"/>
      <c r="AY19" s="655"/>
      <c r="AZ19" s="655"/>
      <c r="BA19" s="655"/>
      <c r="BB19" s="655"/>
      <c r="BC19" s="655"/>
      <c r="BD19" s="655"/>
      <c r="BE19" s="655"/>
      <c r="BF19" s="656"/>
      <c r="BG19" s="657">
        <v>15</v>
      </c>
      <c r="BH19" s="658"/>
      <c r="BI19" s="658"/>
      <c r="BJ19" s="658"/>
      <c r="BK19" s="658"/>
      <c r="BL19" s="658"/>
      <c r="BM19" s="658"/>
      <c r="BN19" s="659"/>
      <c r="BO19" s="660">
        <v>0</v>
      </c>
      <c r="BP19" s="660"/>
      <c r="BQ19" s="660"/>
      <c r="BR19" s="660"/>
      <c r="BS19" s="661" t="s">
        <v>129</v>
      </c>
      <c r="BT19" s="661"/>
      <c r="BU19" s="661"/>
      <c r="BV19" s="661"/>
      <c r="BW19" s="661"/>
      <c r="BX19" s="661"/>
      <c r="BY19" s="661"/>
      <c r="BZ19" s="661"/>
      <c r="CA19" s="661"/>
      <c r="CB19" s="665"/>
      <c r="CD19" s="654" t="s">
        <v>276</v>
      </c>
      <c r="CE19" s="655"/>
      <c r="CF19" s="655"/>
      <c r="CG19" s="655"/>
      <c r="CH19" s="655"/>
      <c r="CI19" s="655"/>
      <c r="CJ19" s="655"/>
      <c r="CK19" s="655"/>
      <c r="CL19" s="655"/>
      <c r="CM19" s="655"/>
      <c r="CN19" s="655"/>
      <c r="CO19" s="655"/>
      <c r="CP19" s="655"/>
      <c r="CQ19" s="656"/>
      <c r="CR19" s="657" t="s">
        <v>129</v>
      </c>
      <c r="CS19" s="658"/>
      <c r="CT19" s="658"/>
      <c r="CU19" s="658"/>
      <c r="CV19" s="658"/>
      <c r="CW19" s="658"/>
      <c r="CX19" s="658"/>
      <c r="CY19" s="659"/>
      <c r="CZ19" s="660" t="s">
        <v>129</v>
      </c>
      <c r="DA19" s="660"/>
      <c r="DB19" s="660"/>
      <c r="DC19" s="660"/>
      <c r="DD19" s="666" t="s">
        <v>129</v>
      </c>
      <c r="DE19" s="658"/>
      <c r="DF19" s="658"/>
      <c r="DG19" s="658"/>
      <c r="DH19" s="658"/>
      <c r="DI19" s="658"/>
      <c r="DJ19" s="658"/>
      <c r="DK19" s="658"/>
      <c r="DL19" s="658"/>
      <c r="DM19" s="658"/>
      <c r="DN19" s="658"/>
      <c r="DO19" s="658"/>
      <c r="DP19" s="659"/>
      <c r="DQ19" s="666" t="s">
        <v>129</v>
      </c>
      <c r="DR19" s="658"/>
      <c r="DS19" s="658"/>
      <c r="DT19" s="658"/>
      <c r="DU19" s="658"/>
      <c r="DV19" s="658"/>
      <c r="DW19" s="658"/>
      <c r="DX19" s="658"/>
      <c r="DY19" s="658"/>
      <c r="DZ19" s="658"/>
      <c r="EA19" s="658"/>
      <c r="EB19" s="658"/>
      <c r="EC19" s="667"/>
    </row>
    <row r="20" spans="2:133" ht="11.25" customHeight="1" x14ac:dyDescent="0.2">
      <c r="B20" s="654" t="s">
        <v>277</v>
      </c>
      <c r="C20" s="655"/>
      <c r="D20" s="655"/>
      <c r="E20" s="655"/>
      <c r="F20" s="655"/>
      <c r="G20" s="655"/>
      <c r="H20" s="655"/>
      <c r="I20" s="655"/>
      <c r="J20" s="655"/>
      <c r="K20" s="655"/>
      <c r="L20" s="655"/>
      <c r="M20" s="655"/>
      <c r="N20" s="655"/>
      <c r="O20" s="655"/>
      <c r="P20" s="655"/>
      <c r="Q20" s="656"/>
      <c r="R20" s="657">
        <v>1120</v>
      </c>
      <c r="S20" s="658"/>
      <c r="T20" s="658"/>
      <c r="U20" s="658"/>
      <c r="V20" s="658"/>
      <c r="W20" s="658"/>
      <c r="X20" s="658"/>
      <c r="Y20" s="659"/>
      <c r="Z20" s="660">
        <v>0</v>
      </c>
      <c r="AA20" s="660"/>
      <c r="AB20" s="660"/>
      <c r="AC20" s="660"/>
      <c r="AD20" s="661">
        <v>1120</v>
      </c>
      <c r="AE20" s="661"/>
      <c r="AF20" s="661"/>
      <c r="AG20" s="661"/>
      <c r="AH20" s="661"/>
      <c r="AI20" s="661"/>
      <c r="AJ20" s="661"/>
      <c r="AK20" s="661"/>
      <c r="AL20" s="662">
        <v>0</v>
      </c>
      <c r="AM20" s="663"/>
      <c r="AN20" s="663"/>
      <c r="AO20" s="664"/>
      <c r="AP20" s="654" t="s">
        <v>278</v>
      </c>
      <c r="AQ20" s="655"/>
      <c r="AR20" s="655"/>
      <c r="AS20" s="655"/>
      <c r="AT20" s="655"/>
      <c r="AU20" s="655"/>
      <c r="AV20" s="655"/>
      <c r="AW20" s="655"/>
      <c r="AX20" s="655"/>
      <c r="AY20" s="655"/>
      <c r="AZ20" s="655"/>
      <c r="BA20" s="655"/>
      <c r="BB20" s="655"/>
      <c r="BC20" s="655"/>
      <c r="BD20" s="655"/>
      <c r="BE20" s="655"/>
      <c r="BF20" s="656"/>
      <c r="BG20" s="657">
        <v>15</v>
      </c>
      <c r="BH20" s="658"/>
      <c r="BI20" s="658"/>
      <c r="BJ20" s="658"/>
      <c r="BK20" s="658"/>
      <c r="BL20" s="658"/>
      <c r="BM20" s="658"/>
      <c r="BN20" s="659"/>
      <c r="BO20" s="660">
        <v>0</v>
      </c>
      <c r="BP20" s="660"/>
      <c r="BQ20" s="660"/>
      <c r="BR20" s="660"/>
      <c r="BS20" s="661" t="s">
        <v>129</v>
      </c>
      <c r="BT20" s="661"/>
      <c r="BU20" s="661"/>
      <c r="BV20" s="661"/>
      <c r="BW20" s="661"/>
      <c r="BX20" s="661"/>
      <c r="BY20" s="661"/>
      <c r="BZ20" s="661"/>
      <c r="CA20" s="661"/>
      <c r="CB20" s="665"/>
      <c r="CD20" s="654" t="s">
        <v>279</v>
      </c>
      <c r="CE20" s="655"/>
      <c r="CF20" s="655"/>
      <c r="CG20" s="655"/>
      <c r="CH20" s="655"/>
      <c r="CI20" s="655"/>
      <c r="CJ20" s="655"/>
      <c r="CK20" s="655"/>
      <c r="CL20" s="655"/>
      <c r="CM20" s="655"/>
      <c r="CN20" s="655"/>
      <c r="CO20" s="655"/>
      <c r="CP20" s="655"/>
      <c r="CQ20" s="656"/>
      <c r="CR20" s="657">
        <v>6580044</v>
      </c>
      <c r="CS20" s="658"/>
      <c r="CT20" s="658"/>
      <c r="CU20" s="658"/>
      <c r="CV20" s="658"/>
      <c r="CW20" s="658"/>
      <c r="CX20" s="658"/>
      <c r="CY20" s="659"/>
      <c r="CZ20" s="660">
        <v>100</v>
      </c>
      <c r="DA20" s="660"/>
      <c r="DB20" s="660"/>
      <c r="DC20" s="660"/>
      <c r="DD20" s="666">
        <v>954585</v>
      </c>
      <c r="DE20" s="658"/>
      <c r="DF20" s="658"/>
      <c r="DG20" s="658"/>
      <c r="DH20" s="658"/>
      <c r="DI20" s="658"/>
      <c r="DJ20" s="658"/>
      <c r="DK20" s="658"/>
      <c r="DL20" s="658"/>
      <c r="DM20" s="658"/>
      <c r="DN20" s="658"/>
      <c r="DO20" s="658"/>
      <c r="DP20" s="659"/>
      <c r="DQ20" s="666">
        <v>4360988</v>
      </c>
      <c r="DR20" s="658"/>
      <c r="DS20" s="658"/>
      <c r="DT20" s="658"/>
      <c r="DU20" s="658"/>
      <c r="DV20" s="658"/>
      <c r="DW20" s="658"/>
      <c r="DX20" s="658"/>
      <c r="DY20" s="658"/>
      <c r="DZ20" s="658"/>
      <c r="EA20" s="658"/>
      <c r="EB20" s="658"/>
      <c r="EC20" s="667"/>
    </row>
    <row r="21" spans="2:133" ht="11.25" customHeight="1" x14ac:dyDescent="0.2">
      <c r="B21" s="654" t="s">
        <v>280</v>
      </c>
      <c r="C21" s="655"/>
      <c r="D21" s="655"/>
      <c r="E21" s="655"/>
      <c r="F21" s="655"/>
      <c r="G21" s="655"/>
      <c r="H21" s="655"/>
      <c r="I21" s="655"/>
      <c r="J21" s="655"/>
      <c r="K21" s="655"/>
      <c r="L21" s="655"/>
      <c r="M21" s="655"/>
      <c r="N21" s="655"/>
      <c r="O21" s="655"/>
      <c r="P21" s="655"/>
      <c r="Q21" s="656"/>
      <c r="R21" s="657">
        <v>574</v>
      </c>
      <c r="S21" s="658"/>
      <c r="T21" s="658"/>
      <c r="U21" s="658"/>
      <c r="V21" s="658"/>
      <c r="W21" s="658"/>
      <c r="X21" s="658"/>
      <c r="Y21" s="659"/>
      <c r="Z21" s="660">
        <v>0</v>
      </c>
      <c r="AA21" s="660"/>
      <c r="AB21" s="660"/>
      <c r="AC21" s="660"/>
      <c r="AD21" s="661">
        <v>574</v>
      </c>
      <c r="AE21" s="661"/>
      <c r="AF21" s="661"/>
      <c r="AG21" s="661"/>
      <c r="AH21" s="661"/>
      <c r="AI21" s="661"/>
      <c r="AJ21" s="661"/>
      <c r="AK21" s="661"/>
      <c r="AL21" s="662">
        <v>0</v>
      </c>
      <c r="AM21" s="663"/>
      <c r="AN21" s="663"/>
      <c r="AO21" s="664"/>
      <c r="AP21" s="654" t="s">
        <v>281</v>
      </c>
      <c r="AQ21" s="670"/>
      <c r="AR21" s="670"/>
      <c r="AS21" s="670"/>
      <c r="AT21" s="670"/>
      <c r="AU21" s="670"/>
      <c r="AV21" s="670"/>
      <c r="AW21" s="670"/>
      <c r="AX21" s="670"/>
      <c r="AY21" s="670"/>
      <c r="AZ21" s="670"/>
      <c r="BA21" s="670"/>
      <c r="BB21" s="670"/>
      <c r="BC21" s="670"/>
      <c r="BD21" s="670"/>
      <c r="BE21" s="670"/>
      <c r="BF21" s="671"/>
      <c r="BG21" s="657">
        <v>15</v>
      </c>
      <c r="BH21" s="658"/>
      <c r="BI21" s="658"/>
      <c r="BJ21" s="658"/>
      <c r="BK21" s="658"/>
      <c r="BL21" s="658"/>
      <c r="BM21" s="658"/>
      <c r="BN21" s="659"/>
      <c r="BO21" s="660">
        <v>0</v>
      </c>
      <c r="BP21" s="660"/>
      <c r="BQ21" s="660"/>
      <c r="BR21" s="660"/>
      <c r="BS21" s="661" t="s">
        <v>129</v>
      </c>
      <c r="BT21" s="661"/>
      <c r="BU21" s="661"/>
      <c r="BV21" s="661"/>
      <c r="BW21" s="661"/>
      <c r="BX21" s="661"/>
      <c r="BY21" s="661"/>
      <c r="BZ21" s="661"/>
      <c r="CA21" s="661"/>
      <c r="CB21" s="665"/>
      <c r="CD21" s="675"/>
      <c r="CE21" s="676"/>
      <c r="CF21" s="676"/>
      <c r="CG21" s="676"/>
      <c r="CH21" s="676"/>
      <c r="CI21" s="676"/>
      <c r="CJ21" s="676"/>
      <c r="CK21" s="676"/>
      <c r="CL21" s="676"/>
      <c r="CM21" s="676"/>
      <c r="CN21" s="676"/>
      <c r="CO21" s="676"/>
      <c r="CP21" s="676"/>
      <c r="CQ21" s="677"/>
      <c r="CR21" s="678"/>
      <c r="CS21" s="673"/>
      <c r="CT21" s="673"/>
      <c r="CU21" s="673"/>
      <c r="CV21" s="673"/>
      <c r="CW21" s="673"/>
      <c r="CX21" s="673"/>
      <c r="CY21" s="679"/>
      <c r="CZ21" s="680"/>
      <c r="DA21" s="680"/>
      <c r="DB21" s="680"/>
      <c r="DC21" s="680"/>
      <c r="DD21" s="672"/>
      <c r="DE21" s="673"/>
      <c r="DF21" s="673"/>
      <c r="DG21" s="673"/>
      <c r="DH21" s="673"/>
      <c r="DI21" s="673"/>
      <c r="DJ21" s="673"/>
      <c r="DK21" s="673"/>
      <c r="DL21" s="673"/>
      <c r="DM21" s="673"/>
      <c r="DN21" s="673"/>
      <c r="DO21" s="673"/>
      <c r="DP21" s="679"/>
      <c r="DQ21" s="672"/>
      <c r="DR21" s="673"/>
      <c r="DS21" s="673"/>
      <c r="DT21" s="673"/>
      <c r="DU21" s="673"/>
      <c r="DV21" s="673"/>
      <c r="DW21" s="673"/>
      <c r="DX21" s="673"/>
      <c r="DY21" s="673"/>
      <c r="DZ21" s="673"/>
      <c r="EA21" s="673"/>
      <c r="EB21" s="673"/>
      <c r="EC21" s="674"/>
    </row>
    <row r="22" spans="2:133" ht="11.25" customHeight="1" x14ac:dyDescent="0.2">
      <c r="B22" s="688" t="s">
        <v>282</v>
      </c>
      <c r="C22" s="689"/>
      <c r="D22" s="689"/>
      <c r="E22" s="689"/>
      <c r="F22" s="689"/>
      <c r="G22" s="689"/>
      <c r="H22" s="689"/>
      <c r="I22" s="689"/>
      <c r="J22" s="689"/>
      <c r="K22" s="689"/>
      <c r="L22" s="689"/>
      <c r="M22" s="689"/>
      <c r="N22" s="689"/>
      <c r="O22" s="689"/>
      <c r="P22" s="689"/>
      <c r="Q22" s="690"/>
      <c r="R22" s="657">
        <v>35185</v>
      </c>
      <c r="S22" s="658"/>
      <c r="T22" s="658"/>
      <c r="U22" s="658"/>
      <c r="V22" s="658"/>
      <c r="W22" s="658"/>
      <c r="X22" s="658"/>
      <c r="Y22" s="659"/>
      <c r="Z22" s="660">
        <v>0.5</v>
      </c>
      <c r="AA22" s="660"/>
      <c r="AB22" s="660"/>
      <c r="AC22" s="660"/>
      <c r="AD22" s="661">
        <v>35185</v>
      </c>
      <c r="AE22" s="661"/>
      <c r="AF22" s="661"/>
      <c r="AG22" s="661"/>
      <c r="AH22" s="661"/>
      <c r="AI22" s="661"/>
      <c r="AJ22" s="661"/>
      <c r="AK22" s="661"/>
      <c r="AL22" s="662">
        <v>0.89999997615814209</v>
      </c>
      <c r="AM22" s="663"/>
      <c r="AN22" s="663"/>
      <c r="AO22" s="664"/>
      <c r="AP22" s="654" t="s">
        <v>283</v>
      </c>
      <c r="AQ22" s="670"/>
      <c r="AR22" s="670"/>
      <c r="AS22" s="670"/>
      <c r="AT22" s="670"/>
      <c r="AU22" s="670"/>
      <c r="AV22" s="670"/>
      <c r="AW22" s="670"/>
      <c r="AX22" s="670"/>
      <c r="AY22" s="670"/>
      <c r="AZ22" s="670"/>
      <c r="BA22" s="670"/>
      <c r="BB22" s="670"/>
      <c r="BC22" s="670"/>
      <c r="BD22" s="670"/>
      <c r="BE22" s="670"/>
      <c r="BF22" s="671"/>
      <c r="BG22" s="657" t="s">
        <v>129</v>
      </c>
      <c r="BH22" s="658"/>
      <c r="BI22" s="658"/>
      <c r="BJ22" s="658"/>
      <c r="BK22" s="658"/>
      <c r="BL22" s="658"/>
      <c r="BM22" s="658"/>
      <c r="BN22" s="659"/>
      <c r="BO22" s="660" t="s">
        <v>129</v>
      </c>
      <c r="BP22" s="660"/>
      <c r="BQ22" s="660"/>
      <c r="BR22" s="660"/>
      <c r="BS22" s="661" t="s">
        <v>129</v>
      </c>
      <c r="BT22" s="661"/>
      <c r="BU22" s="661"/>
      <c r="BV22" s="661"/>
      <c r="BW22" s="661"/>
      <c r="BX22" s="661"/>
      <c r="BY22" s="661"/>
      <c r="BZ22" s="661"/>
      <c r="CA22" s="661"/>
      <c r="CB22" s="665"/>
      <c r="CD22" s="639" t="s">
        <v>284</v>
      </c>
      <c r="CE22" s="640"/>
      <c r="CF22" s="640"/>
      <c r="CG22" s="640"/>
      <c r="CH22" s="640"/>
      <c r="CI22" s="640"/>
      <c r="CJ22" s="640"/>
      <c r="CK22" s="640"/>
      <c r="CL22" s="640"/>
      <c r="CM22" s="640"/>
      <c r="CN22" s="640"/>
      <c r="CO22" s="640"/>
      <c r="CP22" s="640"/>
      <c r="CQ22" s="640"/>
      <c r="CR22" s="640"/>
      <c r="CS22" s="640"/>
      <c r="CT22" s="640"/>
      <c r="CU22" s="640"/>
      <c r="CV22" s="640"/>
      <c r="CW22" s="640"/>
      <c r="CX22" s="640"/>
      <c r="CY22" s="640"/>
      <c r="CZ22" s="640"/>
      <c r="DA22" s="640"/>
      <c r="DB22" s="640"/>
      <c r="DC22" s="640"/>
      <c r="DD22" s="640"/>
      <c r="DE22" s="640"/>
      <c r="DF22" s="640"/>
      <c r="DG22" s="640"/>
      <c r="DH22" s="640"/>
      <c r="DI22" s="640"/>
      <c r="DJ22" s="640"/>
      <c r="DK22" s="640"/>
      <c r="DL22" s="640"/>
      <c r="DM22" s="640"/>
      <c r="DN22" s="640"/>
      <c r="DO22" s="640"/>
      <c r="DP22" s="640"/>
      <c r="DQ22" s="640"/>
      <c r="DR22" s="640"/>
      <c r="DS22" s="640"/>
      <c r="DT22" s="640"/>
      <c r="DU22" s="640"/>
      <c r="DV22" s="640"/>
      <c r="DW22" s="640"/>
      <c r="DX22" s="640"/>
      <c r="DY22" s="640"/>
      <c r="DZ22" s="640"/>
      <c r="EA22" s="640"/>
      <c r="EB22" s="640"/>
      <c r="EC22" s="641"/>
    </row>
    <row r="23" spans="2:133" ht="11.25" customHeight="1" x14ac:dyDescent="0.2">
      <c r="B23" s="654" t="s">
        <v>285</v>
      </c>
      <c r="C23" s="655"/>
      <c r="D23" s="655"/>
      <c r="E23" s="655"/>
      <c r="F23" s="655"/>
      <c r="G23" s="655"/>
      <c r="H23" s="655"/>
      <c r="I23" s="655"/>
      <c r="J23" s="655"/>
      <c r="K23" s="655"/>
      <c r="L23" s="655"/>
      <c r="M23" s="655"/>
      <c r="N23" s="655"/>
      <c r="O23" s="655"/>
      <c r="P23" s="655"/>
      <c r="Q23" s="656"/>
      <c r="R23" s="657">
        <v>2385983</v>
      </c>
      <c r="S23" s="658"/>
      <c r="T23" s="658"/>
      <c r="U23" s="658"/>
      <c r="V23" s="658"/>
      <c r="W23" s="658"/>
      <c r="X23" s="658"/>
      <c r="Y23" s="659"/>
      <c r="Z23" s="660">
        <v>35</v>
      </c>
      <c r="AA23" s="660"/>
      <c r="AB23" s="660"/>
      <c r="AC23" s="660"/>
      <c r="AD23" s="661">
        <v>2145590</v>
      </c>
      <c r="AE23" s="661"/>
      <c r="AF23" s="661"/>
      <c r="AG23" s="661"/>
      <c r="AH23" s="661"/>
      <c r="AI23" s="661"/>
      <c r="AJ23" s="661"/>
      <c r="AK23" s="661"/>
      <c r="AL23" s="662">
        <v>57.5</v>
      </c>
      <c r="AM23" s="663"/>
      <c r="AN23" s="663"/>
      <c r="AO23" s="664"/>
      <c r="AP23" s="654" t="s">
        <v>286</v>
      </c>
      <c r="AQ23" s="670"/>
      <c r="AR23" s="670"/>
      <c r="AS23" s="670"/>
      <c r="AT23" s="670"/>
      <c r="AU23" s="670"/>
      <c r="AV23" s="670"/>
      <c r="AW23" s="670"/>
      <c r="AX23" s="670"/>
      <c r="AY23" s="670"/>
      <c r="AZ23" s="670"/>
      <c r="BA23" s="670"/>
      <c r="BB23" s="670"/>
      <c r="BC23" s="670"/>
      <c r="BD23" s="670"/>
      <c r="BE23" s="670"/>
      <c r="BF23" s="671"/>
      <c r="BG23" s="657" t="s">
        <v>129</v>
      </c>
      <c r="BH23" s="658"/>
      <c r="BI23" s="658"/>
      <c r="BJ23" s="658"/>
      <c r="BK23" s="658"/>
      <c r="BL23" s="658"/>
      <c r="BM23" s="658"/>
      <c r="BN23" s="659"/>
      <c r="BO23" s="660" t="s">
        <v>129</v>
      </c>
      <c r="BP23" s="660"/>
      <c r="BQ23" s="660"/>
      <c r="BR23" s="660"/>
      <c r="BS23" s="661" t="s">
        <v>129</v>
      </c>
      <c r="BT23" s="661"/>
      <c r="BU23" s="661"/>
      <c r="BV23" s="661"/>
      <c r="BW23" s="661"/>
      <c r="BX23" s="661"/>
      <c r="BY23" s="661"/>
      <c r="BZ23" s="661"/>
      <c r="CA23" s="661"/>
      <c r="CB23" s="665"/>
      <c r="CD23" s="639" t="s">
        <v>226</v>
      </c>
      <c r="CE23" s="640"/>
      <c r="CF23" s="640"/>
      <c r="CG23" s="640"/>
      <c r="CH23" s="640"/>
      <c r="CI23" s="640"/>
      <c r="CJ23" s="640"/>
      <c r="CK23" s="640"/>
      <c r="CL23" s="640"/>
      <c r="CM23" s="640"/>
      <c r="CN23" s="640"/>
      <c r="CO23" s="640"/>
      <c r="CP23" s="640"/>
      <c r="CQ23" s="641"/>
      <c r="CR23" s="639" t="s">
        <v>287</v>
      </c>
      <c r="CS23" s="640"/>
      <c r="CT23" s="640"/>
      <c r="CU23" s="640"/>
      <c r="CV23" s="640"/>
      <c r="CW23" s="640"/>
      <c r="CX23" s="640"/>
      <c r="CY23" s="641"/>
      <c r="CZ23" s="639" t="s">
        <v>288</v>
      </c>
      <c r="DA23" s="640"/>
      <c r="DB23" s="640"/>
      <c r="DC23" s="641"/>
      <c r="DD23" s="639" t="s">
        <v>289</v>
      </c>
      <c r="DE23" s="640"/>
      <c r="DF23" s="640"/>
      <c r="DG23" s="640"/>
      <c r="DH23" s="640"/>
      <c r="DI23" s="640"/>
      <c r="DJ23" s="640"/>
      <c r="DK23" s="641"/>
      <c r="DL23" s="681" t="s">
        <v>290</v>
      </c>
      <c r="DM23" s="682"/>
      <c r="DN23" s="682"/>
      <c r="DO23" s="682"/>
      <c r="DP23" s="682"/>
      <c r="DQ23" s="682"/>
      <c r="DR23" s="682"/>
      <c r="DS23" s="682"/>
      <c r="DT23" s="682"/>
      <c r="DU23" s="682"/>
      <c r="DV23" s="683"/>
      <c r="DW23" s="639" t="s">
        <v>291</v>
      </c>
      <c r="DX23" s="640"/>
      <c r="DY23" s="640"/>
      <c r="DZ23" s="640"/>
      <c r="EA23" s="640"/>
      <c r="EB23" s="640"/>
      <c r="EC23" s="641"/>
    </row>
    <row r="24" spans="2:133" ht="11.25" customHeight="1" x14ac:dyDescent="0.2">
      <c r="B24" s="654" t="s">
        <v>292</v>
      </c>
      <c r="C24" s="655"/>
      <c r="D24" s="655"/>
      <c r="E24" s="655"/>
      <c r="F24" s="655"/>
      <c r="G24" s="655"/>
      <c r="H24" s="655"/>
      <c r="I24" s="655"/>
      <c r="J24" s="655"/>
      <c r="K24" s="655"/>
      <c r="L24" s="655"/>
      <c r="M24" s="655"/>
      <c r="N24" s="655"/>
      <c r="O24" s="655"/>
      <c r="P24" s="655"/>
      <c r="Q24" s="656"/>
      <c r="R24" s="657">
        <v>2145590</v>
      </c>
      <c r="S24" s="658"/>
      <c r="T24" s="658"/>
      <c r="U24" s="658"/>
      <c r="V24" s="658"/>
      <c r="W24" s="658"/>
      <c r="X24" s="658"/>
      <c r="Y24" s="659"/>
      <c r="Z24" s="660">
        <v>31.5</v>
      </c>
      <c r="AA24" s="660"/>
      <c r="AB24" s="660"/>
      <c r="AC24" s="660"/>
      <c r="AD24" s="661">
        <v>2145590</v>
      </c>
      <c r="AE24" s="661"/>
      <c r="AF24" s="661"/>
      <c r="AG24" s="661"/>
      <c r="AH24" s="661"/>
      <c r="AI24" s="661"/>
      <c r="AJ24" s="661"/>
      <c r="AK24" s="661"/>
      <c r="AL24" s="662">
        <v>57.5</v>
      </c>
      <c r="AM24" s="663"/>
      <c r="AN24" s="663"/>
      <c r="AO24" s="664"/>
      <c r="AP24" s="654" t="s">
        <v>293</v>
      </c>
      <c r="AQ24" s="670"/>
      <c r="AR24" s="670"/>
      <c r="AS24" s="670"/>
      <c r="AT24" s="670"/>
      <c r="AU24" s="670"/>
      <c r="AV24" s="670"/>
      <c r="AW24" s="670"/>
      <c r="AX24" s="670"/>
      <c r="AY24" s="670"/>
      <c r="AZ24" s="670"/>
      <c r="BA24" s="670"/>
      <c r="BB24" s="670"/>
      <c r="BC24" s="670"/>
      <c r="BD24" s="670"/>
      <c r="BE24" s="670"/>
      <c r="BF24" s="671"/>
      <c r="BG24" s="657" t="s">
        <v>129</v>
      </c>
      <c r="BH24" s="658"/>
      <c r="BI24" s="658"/>
      <c r="BJ24" s="658"/>
      <c r="BK24" s="658"/>
      <c r="BL24" s="658"/>
      <c r="BM24" s="658"/>
      <c r="BN24" s="659"/>
      <c r="BO24" s="660" t="s">
        <v>129</v>
      </c>
      <c r="BP24" s="660"/>
      <c r="BQ24" s="660"/>
      <c r="BR24" s="660"/>
      <c r="BS24" s="661" t="s">
        <v>129</v>
      </c>
      <c r="BT24" s="661"/>
      <c r="BU24" s="661"/>
      <c r="BV24" s="661"/>
      <c r="BW24" s="661"/>
      <c r="BX24" s="661"/>
      <c r="BY24" s="661"/>
      <c r="BZ24" s="661"/>
      <c r="CA24" s="661"/>
      <c r="CB24" s="665"/>
      <c r="CD24" s="643" t="s">
        <v>294</v>
      </c>
      <c r="CE24" s="644"/>
      <c r="CF24" s="644"/>
      <c r="CG24" s="644"/>
      <c r="CH24" s="644"/>
      <c r="CI24" s="644"/>
      <c r="CJ24" s="644"/>
      <c r="CK24" s="644"/>
      <c r="CL24" s="644"/>
      <c r="CM24" s="644"/>
      <c r="CN24" s="644"/>
      <c r="CO24" s="644"/>
      <c r="CP24" s="644"/>
      <c r="CQ24" s="645"/>
      <c r="CR24" s="646">
        <v>2183147</v>
      </c>
      <c r="CS24" s="647"/>
      <c r="CT24" s="647"/>
      <c r="CU24" s="647"/>
      <c r="CV24" s="647"/>
      <c r="CW24" s="647"/>
      <c r="CX24" s="647"/>
      <c r="CY24" s="648"/>
      <c r="CZ24" s="651">
        <v>33.200000000000003</v>
      </c>
      <c r="DA24" s="652"/>
      <c r="DB24" s="652"/>
      <c r="DC24" s="668"/>
      <c r="DD24" s="691">
        <v>1617380</v>
      </c>
      <c r="DE24" s="647"/>
      <c r="DF24" s="647"/>
      <c r="DG24" s="647"/>
      <c r="DH24" s="647"/>
      <c r="DI24" s="647"/>
      <c r="DJ24" s="647"/>
      <c r="DK24" s="648"/>
      <c r="DL24" s="691">
        <v>1541072</v>
      </c>
      <c r="DM24" s="647"/>
      <c r="DN24" s="647"/>
      <c r="DO24" s="647"/>
      <c r="DP24" s="647"/>
      <c r="DQ24" s="647"/>
      <c r="DR24" s="647"/>
      <c r="DS24" s="647"/>
      <c r="DT24" s="647"/>
      <c r="DU24" s="647"/>
      <c r="DV24" s="648"/>
      <c r="DW24" s="651">
        <v>39.6</v>
      </c>
      <c r="DX24" s="652"/>
      <c r="DY24" s="652"/>
      <c r="DZ24" s="652"/>
      <c r="EA24" s="652"/>
      <c r="EB24" s="652"/>
      <c r="EC24" s="653"/>
    </row>
    <row r="25" spans="2:133" ht="11.25" customHeight="1" x14ac:dyDescent="0.2">
      <c r="B25" s="654" t="s">
        <v>295</v>
      </c>
      <c r="C25" s="655"/>
      <c r="D25" s="655"/>
      <c r="E25" s="655"/>
      <c r="F25" s="655"/>
      <c r="G25" s="655"/>
      <c r="H25" s="655"/>
      <c r="I25" s="655"/>
      <c r="J25" s="655"/>
      <c r="K25" s="655"/>
      <c r="L25" s="655"/>
      <c r="M25" s="655"/>
      <c r="N25" s="655"/>
      <c r="O25" s="655"/>
      <c r="P25" s="655"/>
      <c r="Q25" s="656"/>
      <c r="R25" s="657">
        <v>204476</v>
      </c>
      <c r="S25" s="658"/>
      <c r="T25" s="658"/>
      <c r="U25" s="658"/>
      <c r="V25" s="658"/>
      <c r="W25" s="658"/>
      <c r="X25" s="658"/>
      <c r="Y25" s="659"/>
      <c r="Z25" s="660">
        <v>3</v>
      </c>
      <c r="AA25" s="660"/>
      <c r="AB25" s="660"/>
      <c r="AC25" s="660"/>
      <c r="AD25" s="661" t="s">
        <v>129</v>
      </c>
      <c r="AE25" s="661"/>
      <c r="AF25" s="661"/>
      <c r="AG25" s="661"/>
      <c r="AH25" s="661"/>
      <c r="AI25" s="661"/>
      <c r="AJ25" s="661"/>
      <c r="AK25" s="661"/>
      <c r="AL25" s="662" t="s">
        <v>129</v>
      </c>
      <c r="AM25" s="663"/>
      <c r="AN25" s="663"/>
      <c r="AO25" s="664"/>
      <c r="AP25" s="654" t="s">
        <v>296</v>
      </c>
      <c r="AQ25" s="670"/>
      <c r="AR25" s="670"/>
      <c r="AS25" s="670"/>
      <c r="AT25" s="670"/>
      <c r="AU25" s="670"/>
      <c r="AV25" s="670"/>
      <c r="AW25" s="670"/>
      <c r="AX25" s="670"/>
      <c r="AY25" s="670"/>
      <c r="AZ25" s="670"/>
      <c r="BA25" s="670"/>
      <c r="BB25" s="670"/>
      <c r="BC25" s="670"/>
      <c r="BD25" s="670"/>
      <c r="BE25" s="670"/>
      <c r="BF25" s="671"/>
      <c r="BG25" s="657" t="s">
        <v>129</v>
      </c>
      <c r="BH25" s="658"/>
      <c r="BI25" s="658"/>
      <c r="BJ25" s="658"/>
      <c r="BK25" s="658"/>
      <c r="BL25" s="658"/>
      <c r="BM25" s="658"/>
      <c r="BN25" s="659"/>
      <c r="BO25" s="660" t="s">
        <v>129</v>
      </c>
      <c r="BP25" s="660"/>
      <c r="BQ25" s="660"/>
      <c r="BR25" s="660"/>
      <c r="BS25" s="661" t="s">
        <v>129</v>
      </c>
      <c r="BT25" s="661"/>
      <c r="BU25" s="661"/>
      <c r="BV25" s="661"/>
      <c r="BW25" s="661"/>
      <c r="BX25" s="661"/>
      <c r="BY25" s="661"/>
      <c r="BZ25" s="661"/>
      <c r="CA25" s="661"/>
      <c r="CB25" s="665"/>
      <c r="CD25" s="654" t="s">
        <v>297</v>
      </c>
      <c r="CE25" s="655"/>
      <c r="CF25" s="655"/>
      <c r="CG25" s="655"/>
      <c r="CH25" s="655"/>
      <c r="CI25" s="655"/>
      <c r="CJ25" s="655"/>
      <c r="CK25" s="655"/>
      <c r="CL25" s="655"/>
      <c r="CM25" s="655"/>
      <c r="CN25" s="655"/>
      <c r="CO25" s="655"/>
      <c r="CP25" s="655"/>
      <c r="CQ25" s="656"/>
      <c r="CR25" s="657">
        <v>1039292</v>
      </c>
      <c r="CS25" s="684"/>
      <c r="CT25" s="684"/>
      <c r="CU25" s="684"/>
      <c r="CV25" s="684"/>
      <c r="CW25" s="684"/>
      <c r="CX25" s="684"/>
      <c r="CY25" s="685"/>
      <c r="CZ25" s="662">
        <v>15.8</v>
      </c>
      <c r="DA25" s="686"/>
      <c r="DB25" s="686"/>
      <c r="DC25" s="692"/>
      <c r="DD25" s="666">
        <v>985104</v>
      </c>
      <c r="DE25" s="684"/>
      <c r="DF25" s="684"/>
      <c r="DG25" s="684"/>
      <c r="DH25" s="684"/>
      <c r="DI25" s="684"/>
      <c r="DJ25" s="684"/>
      <c r="DK25" s="685"/>
      <c r="DL25" s="666">
        <v>914010</v>
      </c>
      <c r="DM25" s="684"/>
      <c r="DN25" s="684"/>
      <c r="DO25" s="684"/>
      <c r="DP25" s="684"/>
      <c r="DQ25" s="684"/>
      <c r="DR25" s="684"/>
      <c r="DS25" s="684"/>
      <c r="DT25" s="684"/>
      <c r="DU25" s="684"/>
      <c r="DV25" s="685"/>
      <c r="DW25" s="662">
        <v>23.5</v>
      </c>
      <c r="DX25" s="686"/>
      <c r="DY25" s="686"/>
      <c r="DZ25" s="686"/>
      <c r="EA25" s="686"/>
      <c r="EB25" s="686"/>
      <c r="EC25" s="687"/>
    </row>
    <row r="26" spans="2:133" ht="11.25" customHeight="1" x14ac:dyDescent="0.2">
      <c r="B26" s="654" t="s">
        <v>298</v>
      </c>
      <c r="C26" s="655"/>
      <c r="D26" s="655"/>
      <c r="E26" s="655"/>
      <c r="F26" s="655"/>
      <c r="G26" s="655"/>
      <c r="H26" s="655"/>
      <c r="I26" s="655"/>
      <c r="J26" s="655"/>
      <c r="K26" s="655"/>
      <c r="L26" s="655"/>
      <c r="M26" s="655"/>
      <c r="N26" s="655"/>
      <c r="O26" s="655"/>
      <c r="P26" s="655"/>
      <c r="Q26" s="656"/>
      <c r="R26" s="657">
        <v>35917</v>
      </c>
      <c r="S26" s="658"/>
      <c r="T26" s="658"/>
      <c r="U26" s="658"/>
      <c r="V26" s="658"/>
      <c r="W26" s="658"/>
      <c r="X26" s="658"/>
      <c r="Y26" s="659"/>
      <c r="Z26" s="660">
        <v>0.5</v>
      </c>
      <c r="AA26" s="660"/>
      <c r="AB26" s="660"/>
      <c r="AC26" s="660"/>
      <c r="AD26" s="661" t="s">
        <v>129</v>
      </c>
      <c r="AE26" s="661"/>
      <c r="AF26" s="661"/>
      <c r="AG26" s="661"/>
      <c r="AH26" s="661"/>
      <c r="AI26" s="661"/>
      <c r="AJ26" s="661"/>
      <c r="AK26" s="661"/>
      <c r="AL26" s="662" t="s">
        <v>129</v>
      </c>
      <c r="AM26" s="663"/>
      <c r="AN26" s="663"/>
      <c r="AO26" s="664"/>
      <c r="AP26" s="654" t="s">
        <v>299</v>
      </c>
      <c r="AQ26" s="670"/>
      <c r="AR26" s="670"/>
      <c r="AS26" s="670"/>
      <c r="AT26" s="670"/>
      <c r="AU26" s="670"/>
      <c r="AV26" s="670"/>
      <c r="AW26" s="670"/>
      <c r="AX26" s="670"/>
      <c r="AY26" s="670"/>
      <c r="AZ26" s="670"/>
      <c r="BA26" s="670"/>
      <c r="BB26" s="670"/>
      <c r="BC26" s="670"/>
      <c r="BD26" s="670"/>
      <c r="BE26" s="670"/>
      <c r="BF26" s="671"/>
      <c r="BG26" s="657" t="s">
        <v>129</v>
      </c>
      <c r="BH26" s="658"/>
      <c r="BI26" s="658"/>
      <c r="BJ26" s="658"/>
      <c r="BK26" s="658"/>
      <c r="BL26" s="658"/>
      <c r="BM26" s="658"/>
      <c r="BN26" s="659"/>
      <c r="BO26" s="660" t="s">
        <v>129</v>
      </c>
      <c r="BP26" s="660"/>
      <c r="BQ26" s="660"/>
      <c r="BR26" s="660"/>
      <c r="BS26" s="661" t="s">
        <v>129</v>
      </c>
      <c r="BT26" s="661"/>
      <c r="BU26" s="661"/>
      <c r="BV26" s="661"/>
      <c r="BW26" s="661"/>
      <c r="BX26" s="661"/>
      <c r="BY26" s="661"/>
      <c r="BZ26" s="661"/>
      <c r="CA26" s="661"/>
      <c r="CB26" s="665"/>
      <c r="CD26" s="654" t="s">
        <v>300</v>
      </c>
      <c r="CE26" s="655"/>
      <c r="CF26" s="655"/>
      <c r="CG26" s="655"/>
      <c r="CH26" s="655"/>
      <c r="CI26" s="655"/>
      <c r="CJ26" s="655"/>
      <c r="CK26" s="655"/>
      <c r="CL26" s="655"/>
      <c r="CM26" s="655"/>
      <c r="CN26" s="655"/>
      <c r="CO26" s="655"/>
      <c r="CP26" s="655"/>
      <c r="CQ26" s="656"/>
      <c r="CR26" s="657">
        <v>659857</v>
      </c>
      <c r="CS26" s="658"/>
      <c r="CT26" s="658"/>
      <c r="CU26" s="658"/>
      <c r="CV26" s="658"/>
      <c r="CW26" s="658"/>
      <c r="CX26" s="658"/>
      <c r="CY26" s="659"/>
      <c r="CZ26" s="662">
        <v>10</v>
      </c>
      <c r="DA26" s="686"/>
      <c r="DB26" s="686"/>
      <c r="DC26" s="692"/>
      <c r="DD26" s="666">
        <v>618297</v>
      </c>
      <c r="DE26" s="658"/>
      <c r="DF26" s="658"/>
      <c r="DG26" s="658"/>
      <c r="DH26" s="658"/>
      <c r="DI26" s="658"/>
      <c r="DJ26" s="658"/>
      <c r="DK26" s="659"/>
      <c r="DL26" s="666" t="s">
        <v>129</v>
      </c>
      <c r="DM26" s="658"/>
      <c r="DN26" s="658"/>
      <c r="DO26" s="658"/>
      <c r="DP26" s="658"/>
      <c r="DQ26" s="658"/>
      <c r="DR26" s="658"/>
      <c r="DS26" s="658"/>
      <c r="DT26" s="658"/>
      <c r="DU26" s="658"/>
      <c r="DV26" s="659"/>
      <c r="DW26" s="662" t="s">
        <v>129</v>
      </c>
      <c r="DX26" s="686"/>
      <c r="DY26" s="686"/>
      <c r="DZ26" s="686"/>
      <c r="EA26" s="686"/>
      <c r="EB26" s="686"/>
      <c r="EC26" s="687"/>
    </row>
    <row r="27" spans="2:133" ht="11.25" customHeight="1" x14ac:dyDescent="0.2">
      <c r="B27" s="654" t="s">
        <v>301</v>
      </c>
      <c r="C27" s="655"/>
      <c r="D27" s="655"/>
      <c r="E27" s="655"/>
      <c r="F27" s="655"/>
      <c r="G27" s="655"/>
      <c r="H27" s="655"/>
      <c r="I27" s="655"/>
      <c r="J27" s="655"/>
      <c r="K27" s="655"/>
      <c r="L27" s="655"/>
      <c r="M27" s="655"/>
      <c r="N27" s="655"/>
      <c r="O27" s="655"/>
      <c r="P27" s="655"/>
      <c r="Q27" s="656"/>
      <c r="R27" s="657">
        <v>3968373</v>
      </c>
      <c r="S27" s="658"/>
      <c r="T27" s="658"/>
      <c r="U27" s="658"/>
      <c r="V27" s="658"/>
      <c r="W27" s="658"/>
      <c r="X27" s="658"/>
      <c r="Y27" s="659"/>
      <c r="Z27" s="660">
        <v>58.2</v>
      </c>
      <c r="AA27" s="660"/>
      <c r="AB27" s="660"/>
      <c r="AC27" s="660"/>
      <c r="AD27" s="661">
        <v>3727980</v>
      </c>
      <c r="AE27" s="661"/>
      <c r="AF27" s="661"/>
      <c r="AG27" s="661"/>
      <c r="AH27" s="661"/>
      <c r="AI27" s="661"/>
      <c r="AJ27" s="661"/>
      <c r="AK27" s="661"/>
      <c r="AL27" s="662">
        <v>99.900001525878906</v>
      </c>
      <c r="AM27" s="663"/>
      <c r="AN27" s="663"/>
      <c r="AO27" s="664"/>
      <c r="AP27" s="654" t="s">
        <v>302</v>
      </c>
      <c r="AQ27" s="655"/>
      <c r="AR27" s="655"/>
      <c r="AS27" s="655"/>
      <c r="AT27" s="655"/>
      <c r="AU27" s="655"/>
      <c r="AV27" s="655"/>
      <c r="AW27" s="655"/>
      <c r="AX27" s="655"/>
      <c r="AY27" s="655"/>
      <c r="AZ27" s="655"/>
      <c r="BA27" s="655"/>
      <c r="BB27" s="655"/>
      <c r="BC27" s="655"/>
      <c r="BD27" s="655"/>
      <c r="BE27" s="655"/>
      <c r="BF27" s="656"/>
      <c r="BG27" s="657">
        <v>1196000</v>
      </c>
      <c r="BH27" s="658"/>
      <c r="BI27" s="658"/>
      <c r="BJ27" s="658"/>
      <c r="BK27" s="658"/>
      <c r="BL27" s="658"/>
      <c r="BM27" s="658"/>
      <c r="BN27" s="659"/>
      <c r="BO27" s="660">
        <v>100</v>
      </c>
      <c r="BP27" s="660"/>
      <c r="BQ27" s="660"/>
      <c r="BR27" s="660"/>
      <c r="BS27" s="661" t="s">
        <v>129</v>
      </c>
      <c r="BT27" s="661"/>
      <c r="BU27" s="661"/>
      <c r="BV27" s="661"/>
      <c r="BW27" s="661"/>
      <c r="BX27" s="661"/>
      <c r="BY27" s="661"/>
      <c r="BZ27" s="661"/>
      <c r="CA27" s="661"/>
      <c r="CB27" s="665"/>
      <c r="CD27" s="654" t="s">
        <v>303</v>
      </c>
      <c r="CE27" s="655"/>
      <c r="CF27" s="655"/>
      <c r="CG27" s="655"/>
      <c r="CH27" s="655"/>
      <c r="CI27" s="655"/>
      <c r="CJ27" s="655"/>
      <c r="CK27" s="655"/>
      <c r="CL27" s="655"/>
      <c r="CM27" s="655"/>
      <c r="CN27" s="655"/>
      <c r="CO27" s="655"/>
      <c r="CP27" s="655"/>
      <c r="CQ27" s="656"/>
      <c r="CR27" s="657">
        <v>647209</v>
      </c>
      <c r="CS27" s="684"/>
      <c r="CT27" s="684"/>
      <c r="CU27" s="684"/>
      <c r="CV27" s="684"/>
      <c r="CW27" s="684"/>
      <c r="CX27" s="684"/>
      <c r="CY27" s="685"/>
      <c r="CZ27" s="662">
        <v>9.8000000000000007</v>
      </c>
      <c r="DA27" s="686"/>
      <c r="DB27" s="686"/>
      <c r="DC27" s="692"/>
      <c r="DD27" s="666">
        <v>139445</v>
      </c>
      <c r="DE27" s="684"/>
      <c r="DF27" s="684"/>
      <c r="DG27" s="684"/>
      <c r="DH27" s="684"/>
      <c r="DI27" s="684"/>
      <c r="DJ27" s="684"/>
      <c r="DK27" s="685"/>
      <c r="DL27" s="666">
        <v>135209</v>
      </c>
      <c r="DM27" s="684"/>
      <c r="DN27" s="684"/>
      <c r="DO27" s="684"/>
      <c r="DP27" s="684"/>
      <c r="DQ27" s="684"/>
      <c r="DR27" s="684"/>
      <c r="DS27" s="684"/>
      <c r="DT27" s="684"/>
      <c r="DU27" s="684"/>
      <c r="DV27" s="685"/>
      <c r="DW27" s="662">
        <v>3.5</v>
      </c>
      <c r="DX27" s="686"/>
      <c r="DY27" s="686"/>
      <c r="DZ27" s="686"/>
      <c r="EA27" s="686"/>
      <c r="EB27" s="686"/>
      <c r="EC27" s="687"/>
    </row>
    <row r="28" spans="2:133" ht="11.25" customHeight="1" x14ac:dyDescent="0.2">
      <c r="B28" s="654" t="s">
        <v>304</v>
      </c>
      <c r="C28" s="655"/>
      <c r="D28" s="655"/>
      <c r="E28" s="655"/>
      <c r="F28" s="655"/>
      <c r="G28" s="655"/>
      <c r="H28" s="655"/>
      <c r="I28" s="655"/>
      <c r="J28" s="655"/>
      <c r="K28" s="655"/>
      <c r="L28" s="655"/>
      <c r="M28" s="655"/>
      <c r="N28" s="655"/>
      <c r="O28" s="655"/>
      <c r="P28" s="655"/>
      <c r="Q28" s="656"/>
      <c r="R28" s="657">
        <v>1002</v>
      </c>
      <c r="S28" s="658"/>
      <c r="T28" s="658"/>
      <c r="U28" s="658"/>
      <c r="V28" s="658"/>
      <c r="W28" s="658"/>
      <c r="X28" s="658"/>
      <c r="Y28" s="659"/>
      <c r="Z28" s="660">
        <v>0</v>
      </c>
      <c r="AA28" s="660"/>
      <c r="AB28" s="660"/>
      <c r="AC28" s="660"/>
      <c r="AD28" s="661">
        <v>1002</v>
      </c>
      <c r="AE28" s="661"/>
      <c r="AF28" s="661"/>
      <c r="AG28" s="661"/>
      <c r="AH28" s="661"/>
      <c r="AI28" s="661"/>
      <c r="AJ28" s="661"/>
      <c r="AK28" s="661"/>
      <c r="AL28" s="662">
        <v>0</v>
      </c>
      <c r="AM28" s="663"/>
      <c r="AN28" s="663"/>
      <c r="AO28" s="664"/>
      <c r="AP28" s="654"/>
      <c r="AQ28" s="655"/>
      <c r="AR28" s="655"/>
      <c r="AS28" s="655"/>
      <c r="AT28" s="655"/>
      <c r="AU28" s="655"/>
      <c r="AV28" s="655"/>
      <c r="AW28" s="655"/>
      <c r="AX28" s="655"/>
      <c r="AY28" s="655"/>
      <c r="AZ28" s="655"/>
      <c r="BA28" s="655"/>
      <c r="BB28" s="655"/>
      <c r="BC28" s="655"/>
      <c r="BD28" s="655"/>
      <c r="BE28" s="655"/>
      <c r="BF28" s="656"/>
      <c r="BG28" s="657"/>
      <c r="BH28" s="658"/>
      <c r="BI28" s="658"/>
      <c r="BJ28" s="658"/>
      <c r="BK28" s="658"/>
      <c r="BL28" s="658"/>
      <c r="BM28" s="658"/>
      <c r="BN28" s="659"/>
      <c r="BO28" s="660"/>
      <c r="BP28" s="660"/>
      <c r="BQ28" s="660"/>
      <c r="BR28" s="660"/>
      <c r="BS28" s="666"/>
      <c r="BT28" s="658"/>
      <c r="BU28" s="658"/>
      <c r="BV28" s="658"/>
      <c r="BW28" s="658"/>
      <c r="BX28" s="658"/>
      <c r="BY28" s="658"/>
      <c r="BZ28" s="658"/>
      <c r="CA28" s="658"/>
      <c r="CB28" s="667"/>
      <c r="CD28" s="654" t="s">
        <v>305</v>
      </c>
      <c r="CE28" s="655"/>
      <c r="CF28" s="655"/>
      <c r="CG28" s="655"/>
      <c r="CH28" s="655"/>
      <c r="CI28" s="655"/>
      <c r="CJ28" s="655"/>
      <c r="CK28" s="655"/>
      <c r="CL28" s="655"/>
      <c r="CM28" s="655"/>
      <c r="CN28" s="655"/>
      <c r="CO28" s="655"/>
      <c r="CP28" s="655"/>
      <c r="CQ28" s="656"/>
      <c r="CR28" s="657">
        <v>496646</v>
      </c>
      <c r="CS28" s="658"/>
      <c r="CT28" s="658"/>
      <c r="CU28" s="658"/>
      <c r="CV28" s="658"/>
      <c r="CW28" s="658"/>
      <c r="CX28" s="658"/>
      <c r="CY28" s="659"/>
      <c r="CZ28" s="662">
        <v>7.5</v>
      </c>
      <c r="DA28" s="686"/>
      <c r="DB28" s="686"/>
      <c r="DC28" s="692"/>
      <c r="DD28" s="666">
        <v>492831</v>
      </c>
      <c r="DE28" s="658"/>
      <c r="DF28" s="658"/>
      <c r="DG28" s="658"/>
      <c r="DH28" s="658"/>
      <c r="DI28" s="658"/>
      <c r="DJ28" s="658"/>
      <c r="DK28" s="659"/>
      <c r="DL28" s="666">
        <v>491853</v>
      </c>
      <c r="DM28" s="658"/>
      <c r="DN28" s="658"/>
      <c r="DO28" s="658"/>
      <c r="DP28" s="658"/>
      <c r="DQ28" s="658"/>
      <c r="DR28" s="658"/>
      <c r="DS28" s="658"/>
      <c r="DT28" s="658"/>
      <c r="DU28" s="658"/>
      <c r="DV28" s="659"/>
      <c r="DW28" s="662">
        <v>12.6</v>
      </c>
      <c r="DX28" s="686"/>
      <c r="DY28" s="686"/>
      <c r="DZ28" s="686"/>
      <c r="EA28" s="686"/>
      <c r="EB28" s="686"/>
      <c r="EC28" s="687"/>
    </row>
    <row r="29" spans="2:133" ht="11.25" customHeight="1" x14ac:dyDescent="0.2">
      <c r="B29" s="654" t="s">
        <v>306</v>
      </c>
      <c r="C29" s="655"/>
      <c r="D29" s="655"/>
      <c r="E29" s="655"/>
      <c r="F29" s="655"/>
      <c r="G29" s="655"/>
      <c r="H29" s="655"/>
      <c r="I29" s="655"/>
      <c r="J29" s="655"/>
      <c r="K29" s="655"/>
      <c r="L29" s="655"/>
      <c r="M29" s="655"/>
      <c r="N29" s="655"/>
      <c r="O29" s="655"/>
      <c r="P29" s="655"/>
      <c r="Q29" s="656"/>
      <c r="R29" s="657">
        <v>34859</v>
      </c>
      <c r="S29" s="658"/>
      <c r="T29" s="658"/>
      <c r="U29" s="658"/>
      <c r="V29" s="658"/>
      <c r="W29" s="658"/>
      <c r="X29" s="658"/>
      <c r="Y29" s="659"/>
      <c r="Z29" s="660">
        <v>0.5</v>
      </c>
      <c r="AA29" s="660"/>
      <c r="AB29" s="660"/>
      <c r="AC29" s="660"/>
      <c r="AD29" s="661" t="s">
        <v>129</v>
      </c>
      <c r="AE29" s="661"/>
      <c r="AF29" s="661"/>
      <c r="AG29" s="661"/>
      <c r="AH29" s="661"/>
      <c r="AI29" s="661"/>
      <c r="AJ29" s="661"/>
      <c r="AK29" s="661"/>
      <c r="AL29" s="662" t="s">
        <v>129</v>
      </c>
      <c r="AM29" s="663"/>
      <c r="AN29" s="663"/>
      <c r="AO29" s="664"/>
      <c r="AP29" s="675"/>
      <c r="AQ29" s="676"/>
      <c r="AR29" s="676"/>
      <c r="AS29" s="676"/>
      <c r="AT29" s="676"/>
      <c r="AU29" s="676"/>
      <c r="AV29" s="676"/>
      <c r="AW29" s="676"/>
      <c r="AX29" s="676"/>
      <c r="AY29" s="676"/>
      <c r="AZ29" s="676"/>
      <c r="BA29" s="676"/>
      <c r="BB29" s="676"/>
      <c r="BC29" s="676"/>
      <c r="BD29" s="676"/>
      <c r="BE29" s="676"/>
      <c r="BF29" s="677"/>
      <c r="BG29" s="657"/>
      <c r="BH29" s="658"/>
      <c r="BI29" s="658"/>
      <c r="BJ29" s="658"/>
      <c r="BK29" s="658"/>
      <c r="BL29" s="658"/>
      <c r="BM29" s="658"/>
      <c r="BN29" s="659"/>
      <c r="BO29" s="660"/>
      <c r="BP29" s="660"/>
      <c r="BQ29" s="660"/>
      <c r="BR29" s="660"/>
      <c r="BS29" s="661"/>
      <c r="BT29" s="661"/>
      <c r="BU29" s="661"/>
      <c r="BV29" s="661"/>
      <c r="BW29" s="661"/>
      <c r="BX29" s="661"/>
      <c r="BY29" s="661"/>
      <c r="BZ29" s="661"/>
      <c r="CA29" s="661"/>
      <c r="CB29" s="665"/>
      <c r="CD29" s="695" t="s">
        <v>307</v>
      </c>
      <c r="CE29" s="696"/>
      <c r="CF29" s="654" t="s">
        <v>69</v>
      </c>
      <c r="CG29" s="655"/>
      <c r="CH29" s="655"/>
      <c r="CI29" s="655"/>
      <c r="CJ29" s="655"/>
      <c r="CK29" s="655"/>
      <c r="CL29" s="655"/>
      <c r="CM29" s="655"/>
      <c r="CN29" s="655"/>
      <c r="CO29" s="655"/>
      <c r="CP29" s="655"/>
      <c r="CQ29" s="656"/>
      <c r="CR29" s="657">
        <v>496646</v>
      </c>
      <c r="CS29" s="684"/>
      <c r="CT29" s="684"/>
      <c r="CU29" s="684"/>
      <c r="CV29" s="684"/>
      <c r="CW29" s="684"/>
      <c r="CX29" s="684"/>
      <c r="CY29" s="685"/>
      <c r="CZ29" s="662">
        <v>7.5</v>
      </c>
      <c r="DA29" s="686"/>
      <c r="DB29" s="686"/>
      <c r="DC29" s="692"/>
      <c r="DD29" s="666">
        <v>492831</v>
      </c>
      <c r="DE29" s="684"/>
      <c r="DF29" s="684"/>
      <c r="DG29" s="684"/>
      <c r="DH29" s="684"/>
      <c r="DI29" s="684"/>
      <c r="DJ29" s="684"/>
      <c r="DK29" s="685"/>
      <c r="DL29" s="666">
        <v>491853</v>
      </c>
      <c r="DM29" s="684"/>
      <c r="DN29" s="684"/>
      <c r="DO29" s="684"/>
      <c r="DP29" s="684"/>
      <c r="DQ29" s="684"/>
      <c r="DR29" s="684"/>
      <c r="DS29" s="684"/>
      <c r="DT29" s="684"/>
      <c r="DU29" s="684"/>
      <c r="DV29" s="685"/>
      <c r="DW29" s="662">
        <v>12.6</v>
      </c>
      <c r="DX29" s="686"/>
      <c r="DY29" s="686"/>
      <c r="DZ29" s="686"/>
      <c r="EA29" s="686"/>
      <c r="EB29" s="686"/>
      <c r="EC29" s="687"/>
    </row>
    <row r="30" spans="2:133" ht="11.25" customHeight="1" x14ac:dyDescent="0.2">
      <c r="B30" s="654" t="s">
        <v>308</v>
      </c>
      <c r="C30" s="655"/>
      <c r="D30" s="655"/>
      <c r="E30" s="655"/>
      <c r="F30" s="655"/>
      <c r="G30" s="655"/>
      <c r="H30" s="655"/>
      <c r="I30" s="655"/>
      <c r="J30" s="655"/>
      <c r="K30" s="655"/>
      <c r="L30" s="655"/>
      <c r="M30" s="655"/>
      <c r="N30" s="655"/>
      <c r="O30" s="655"/>
      <c r="P30" s="655"/>
      <c r="Q30" s="656"/>
      <c r="R30" s="657">
        <v>69032</v>
      </c>
      <c r="S30" s="658"/>
      <c r="T30" s="658"/>
      <c r="U30" s="658"/>
      <c r="V30" s="658"/>
      <c r="W30" s="658"/>
      <c r="X30" s="658"/>
      <c r="Y30" s="659"/>
      <c r="Z30" s="660">
        <v>1</v>
      </c>
      <c r="AA30" s="660"/>
      <c r="AB30" s="660"/>
      <c r="AC30" s="660"/>
      <c r="AD30" s="661">
        <v>4106</v>
      </c>
      <c r="AE30" s="661"/>
      <c r="AF30" s="661"/>
      <c r="AG30" s="661"/>
      <c r="AH30" s="661"/>
      <c r="AI30" s="661"/>
      <c r="AJ30" s="661"/>
      <c r="AK30" s="661"/>
      <c r="AL30" s="662">
        <v>0.1</v>
      </c>
      <c r="AM30" s="663"/>
      <c r="AN30" s="663"/>
      <c r="AO30" s="664"/>
      <c r="AP30" s="639" t="s">
        <v>226</v>
      </c>
      <c r="AQ30" s="640"/>
      <c r="AR30" s="640"/>
      <c r="AS30" s="640"/>
      <c r="AT30" s="640"/>
      <c r="AU30" s="640"/>
      <c r="AV30" s="640"/>
      <c r="AW30" s="640"/>
      <c r="AX30" s="640"/>
      <c r="AY30" s="640"/>
      <c r="AZ30" s="640"/>
      <c r="BA30" s="640"/>
      <c r="BB30" s="640"/>
      <c r="BC30" s="640"/>
      <c r="BD30" s="640"/>
      <c r="BE30" s="640"/>
      <c r="BF30" s="641"/>
      <c r="BG30" s="639" t="s">
        <v>309</v>
      </c>
      <c r="BH30" s="693"/>
      <c r="BI30" s="693"/>
      <c r="BJ30" s="693"/>
      <c r="BK30" s="693"/>
      <c r="BL30" s="693"/>
      <c r="BM30" s="693"/>
      <c r="BN30" s="693"/>
      <c r="BO30" s="693"/>
      <c r="BP30" s="693"/>
      <c r="BQ30" s="694"/>
      <c r="BR30" s="639" t="s">
        <v>310</v>
      </c>
      <c r="BS30" s="693"/>
      <c r="BT30" s="693"/>
      <c r="BU30" s="693"/>
      <c r="BV30" s="693"/>
      <c r="BW30" s="693"/>
      <c r="BX30" s="693"/>
      <c r="BY30" s="693"/>
      <c r="BZ30" s="693"/>
      <c r="CA30" s="693"/>
      <c r="CB30" s="694"/>
      <c r="CD30" s="697"/>
      <c r="CE30" s="698"/>
      <c r="CF30" s="654" t="s">
        <v>311</v>
      </c>
      <c r="CG30" s="655"/>
      <c r="CH30" s="655"/>
      <c r="CI30" s="655"/>
      <c r="CJ30" s="655"/>
      <c r="CK30" s="655"/>
      <c r="CL30" s="655"/>
      <c r="CM30" s="655"/>
      <c r="CN30" s="655"/>
      <c r="CO30" s="655"/>
      <c r="CP30" s="655"/>
      <c r="CQ30" s="656"/>
      <c r="CR30" s="657">
        <v>477482</v>
      </c>
      <c r="CS30" s="658"/>
      <c r="CT30" s="658"/>
      <c r="CU30" s="658"/>
      <c r="CV30" s="658"/>
      <c r="CW30" s="658"/>
      <c r="CX30" s="658"/>
      <c r="CY30" s="659"/>
      <c r="CZ30" s="662">
        <v>7.3</v>
      </c>
      <c r="DA30" s="686"/>
      <c r="DB30" s="686"/>
      <c r="DC30" s="692"/>
      <c r="DD30" s="666">
        <v>473740</v>
      </c>
      <c r="DE30" s="658"/>
      <c r="DF30" s="658"/>
      <c r="DG30" s="658"/>
      <c r="DH30" s="658"/>
      <c r="DI30" s="658"/>
      <c r="DJ30" s="658"/>
      <c r="DK30" s="659"/>
      <c r="DL30" s="666">
        <v>472762</v>
      </c>
      <c r="DM30" s="658"/>
      <c r="DN30" s="658"/>
      <c r="DO30" s="658"/>
      <c r="DP30" s="658"/>
      <c r="DQ30" s="658"/>
      <c r="DR30" s="658"/>
      <c r="DS30" s="658"/>
      <c r="DT30" s="658"/>
      <c r="DU30" s="658"/>
      <c r="DV30" s="659"/>
      <c r="DW30" s="662">
        <v>12.2</v>
      </c>
      <c r="DX30" s="686"/>
      <c r="DY30" s="686"/>
      <c r="DZ30" s="686"/>
      <c r="EA30" s="686"/>
      <c r="EB30" s="686"/>
      <c r="EC30" s="687"/>
    </row>
    <row r="31" spans="2:133" ht="11.25" customHeight="1" x14ac:dyDescent="0.2">
      <c r="B31" s="654" t="s">
        <v>312</v>
      </c>
      <c r="C31" s="655"/>
      <c r="D31" s="655"/>
      <c r="E31" s="655"/>
      <c r="F31" s="655"/>
      <c r="G31" s="655"/>
      <c r="H31" s="655"/>
      <c r="I31" s="655"/>
      <c r="J31" s="655"/>
      <c r="K31" s="655"/>
      <c r="L31" s="655"/>
      <c r="M31" s="655"/>
      <c r="N31" s="655"/>
      <c r="O31" s="655"/>
      <c r="P31" s="655"/>
      <c r="Q31" s="656"/>
      <c r="R31" s="657">
        <v>8706</v>
      </c>
      <c r="S31" s="658"/>
      <c r="T31" s="658"/>
      <c r="U31" s="658"/>
      <c r="V31" s="658"/>
      <c r="W31" s="658"/>
      <c r="X31" s="658"/>
      <c r="Y31" s="659"/>
      <c r="Z31" s="660">
        <v>0.1</v>
      </c>
      <c r="AA31" s="660"/>
      <c r="AB31" s="660"/>
      <c r="AC31" s="660"/>
      <c r="AD31" s="661" t="s">
        <v>129</v>
      </c>
      <c r="AE31" s="661"/>
      <c r="AF31" s="661"/>
      <c r="AG31" s="661"/>
      <c r="AH31" s="661"/>
      <c r="AI31" s="661"/>
      <c r="AJ31" s="661"/>
      <c r="AK31" s="661"/>
      <c r="AL31" s="662" t="s">
        <v>129</v>
      </c>
      <c r="AM31" s="663"/>
      <c r="AN31" s="663"/>
      <c r="AO31" s="664"/>
      <c r="AP31" s="705" t="s">
        <v>313</v>
      </c>
      <c r="AQ31" s="706"/>
      <c r="AR31" s="706"/>
      <c r="AS31" s="706"/>
      <c r="AT31" s="711" t="s">
        <v>314</v>
      </c>
      <c r="AU31" s="355"/>
      <c r="AV31" s="355"/>
      <c r="AW31" s="355"/>
      <c r="AX31" s="643" t="s">
        <v>192</v>
      </c>
      <c r="AY31" s="644"/>
      <c r="AZ31" s="644"/>
      <c r="BA31" s="644"/>
      <c r="BB31" s="644"/>
      <c r="BC31" s="644"/>
      <c r="BD31" s="644"/>
      <c r="BE31" s="644"/>
      <c r="BF31" s="645"/>
      <c r="BG31" s="704">
        <v>99.2</v>
      </c>
      <c r="BH31" s="701"/>
      <c r="BI31" s="701"/>
      <c r="BJ31" s="701"/>
      <c r="BK31" s="701"/>
      <c r="BL31" s="701"/>
      <c r="BM31" s="652">
        <v>95.3</v>
      </c>
      <c r="BN31" s="701"/>
      <c r="BO31" s="701"/>
      <c r="BP31" s="701"/>
      <c r="BQ31" s="702"/>
      <c r="BR31" s="704">
        <v>98</v>
      </c>
      <c r="BS31" s="701"/>
      <c r="BT31" s="701"/>
      <c r="BU31" s="701"/>
      <c r="BV31" s="701"/>
      <c r="BW31" s="701"/>
      <c r="BX31" s="652">
        <v>94.6</v>
      </c>
      <c r="BY31" s="701"/>
      <c r="BZ31" s="701"/>
      <c r="CA31" s="701"/>
      <c r="CB31" s="702"/>
      <c r="CD31" s="697"/>
      <c r="CE31" s="698"/>
      <c r="CF31" s="654" t="s">
        <v>315</v>
      </c>
      <c r="CG31" s="655"/>
      <c r="CH31" s="655"/>
      <c r="CI31" s="655"/>
      <c r="CJ31" s="655"/>
      <c r="CK31" s="655"/>
      <c r="CL31" s="655"/>
      <c r="CM31" s="655"/>
      <c r="CN31" s="655"/>
      <c r="CO31" s="655"/>
      <c r="CP31" s="655"/>
      <c r="CQ31" s="656"/>
      <c r="CR31" s="657">
        <v>19164</v>
      </c>
      <c r="CS31" s="684"/>
      <c r="CT31" s="684"/>
      <c r="CU31" s="684"/>
      <c r="CV31" s="684"/>
      <c r="CW31" s="684"/>
      <c r="CX31" s="684"/>
      <c r="CY31" s="685"/>
      <c r="CZ31" s="662">
        <v>0.3</v>
      </c>
      <c r="DA31" s="686"/>
      <c r="DB31" s="686"/>
      <c r="DC31" s="692"/>
      <c r="DD31" s="666">
        <v>19091</v>
      </c>
      <c r="DE31" s="684"/>
      <c r="DF31" s="684"/>
      <c r="DG31" s="684"/>
      <c r="DH31" s="684"/>
      <c r="DI31" s="684"/>
      <c r="DJ31" s="684"/>
      <c r="DK31" s="685"/>
      <c r="DL31" s="666">
        <v>19091</v>
      </c>
      <c r="DM31" s="684"/>
      <c r="DN31" s="684"/>
      <c r="DO31" s="684"/>
      <c r="DP31" s="684"/>
      <c r="DQ31" s="684"/>
      <c r="DR31" s="684"/>
      <c r="DS31" s="684"/>
      <c r="DT31" s="684"/>
      <c r="DU31" s="684"/>
      <c r="DV31" s="685"/>
      <c r="DW31" s="662">
        <v>0.5</v>
      </c>
      <c r="DX31" s="686"/>
      <c r="DY31" s="686"/>
      <c r="DZ31" s="686"/>
      <c r="EA31" s="686"/>
      <c r="EB31" s="686"/>
      <c r="EC31" s="687"/>
    </row>
    <row r="32" spans="2:133" ht="11.25" customHeight="1" x14ac:dyDescent="0.2">
      <c r="B32" s="654" t="s">
        <v>316</v>
      </c>
      <c r="C32" s="655"/>
      <c r="D32" s="655"/>
      <c r="E32" s="655"/>
      <c r="F32" s="655"/>
      <c r="G32" s="655"/>
      <c r="H32" s="655"/>
      <c r="I32" s="655"/>
      <c r="J32" s="655"/>
      <c r="K32" s="655"/>
      <c r="L32" s="655"/>
      <c r="M32" s="655"/>
      <c r="N32" s="655"/>
      <c r="O32" s="655"/>
      <c r="P32" s="655"/>
      <c r="Q32" s="656"/>
      <c r="R32" s="657">
        <v>1177693</v>
      </c>
      <c r="S32" s="658"/>
      <c r="T32" s="658"/>
      <c r="U32" s="658"/>
      <c r="V32" s="658"/>
      <c r="W32" s="658"/>
      <c r="X32" s="658"/>
      <c r="Y32" s="659"/>
      <c r="Z32" s="660">
        <v>17.3</v>
      </c>
      <c r="AA32" s="660"/>
      <c r="AB32" s="660"/>
      <c r="AC32" s="660"/>
      <c r="AD32" s="661" t="s">
        <v>129</v>
      </c>
      <c r="AE32" s="661"/>
      <c r="AF32" s="661"/>
      <c r="AG32" s="661"/>
      <c r="AH32" s="661"/>
      <c r="AI32" s="661"/>
      <c r="AJ32" s="661"/>
      <c r="AK32" s="661"/>
      <c r="AL32" s="662" t="s">
        <v>129</v>
      </c>
      <c r="AM32" s="663"/>
      <c r="AN32" s="663"/>
      <c r="AO32" s="664"/>
      <c r="AP32" s="707"/>
      <c r="AQ32" s="708"/>
      <c r="AR32" s="708"/>
      <c r="AS32" s="708"/>
      <c r="AT32" s="712"/>
      <c r="AU32" s="211" t="s">
        <v>317</v>
      </c>
      <c r="AX32" s="654" t="s">
        <v>318</v>
      </c>
      <c r="AY32" s="655"/>
      <c r="AZ32" s="655"/>
      <c r="BA32" s="655"/>
      <c r="BB32" s="655"/>
      <c r="BC32" s="655"/>
      <c r="BD32" s="655"/>
      <c r="BE32" s="655"/>
      <c r="BF32" s="656"/>
      <c r="BG32" s="714">
        <v>98.9</v>
      </c>
      <c r="BH32" s="684"/>
      <c r="BI32" s="684"/>
      <c r="BJ32" s="684"/>
      <c r="BK32" s="684"/>
      <c r="BL32" s="684"/>
      <c r="BM32" s="663">
        <v>96.6</v>
      </c>
      <c r="BN32" s="684"/>
      <c r="BO32" s="684"/>
      <c r="BP32" s="684"/>
      <c r="BQ32" s="703"/>
      <c r="BR32" s="714">
        <v>99.2</v>
      </c>
      <c r="BS32" s="684"/>
      <c r="BT32" s="684"/>
      <c r="BU32" s="684"/>
      <c r="BV32" s="684"/>
      <c r="BW32" s="684"/>
      <c r="BX32" s="663">
        <v>96.7</v>
      </c>
      <c r="BY32" s="684"/>
      <c r="BZ32" s="684"/>
      <c r="CA32" s="684"/>
      <c r="CB32" s="703"/>
      <c r="CD32" s="699"/>
      <c r="CE32" s="700"/>
      <c r="CF32" s="654" t="s">
        <v>319</v>
      </c>
      <c r="CG32" s="655"/>
      <c r="CH32" s="655"/>
      <c r="CI32" s="655"/>
      <c r="CJ32" s="655"/>
      <c r="CK32" s="655"/>
      <c r="CL32" s="655"/>
      <c r="CM32" s="655"/>
      <c r="CN32" s="655"/>
      <c r="CO32" s="655"/>
      <c r="CP32" s="655"/>
      <c r="CQ32" s="656"/>
      <c r="CR32" s="657" t="s">
        <v>129</v>
      </c>
      <c r="CS32" s="658"/>
      <c r="CT32" s="658"/>
      <c r="CU32" s="658"/>
      <c r="CV32" s="658"/>
      <c r="CW32" s="658"/>
      <c r="CX32" s="658"/>
      <c r="CY32" s="659"/>
      <c r="CZ32" s="662" t="s">
        <v>129</v>
      </c>
      <c r="DA32" s="686"/>
      <c r="DB32" s="686"/>
      <c r="DC32" s="692"/>
      <c r="DD32" s="666" t="s">
        <v>129</v>
      </c>
      <c r="DE32" s="658"/>
      <c r="DF32" s="658"/>
      <c r="DG32" s="658"/>
      <c r="DH32" s="658"/>
      <c r="DI32" s="658"/>
      <c r="DJ32" s="658"/>
      <c r="DK32" s="659"/>
      <c r="DL32" s="666" t="s">
        <v>129</v>
      </c>
      <c r="DM32" s="658"/>
      <c r="DN32" s="658"/>
      <c r="DO32" s="658"/>
      <c r="DP32" s="658"/>
      <c r="DQ32" s="658"/>
      <c r="DR32" s="658"/>
      <c r="DS32" s="658"/>
      <c r="DT32" s="658"/>
      <c r="DU32" s="658"/>
      <c r="DV32" s="659"/>
      <c r="DW32" s="662" t="s">
        <v>129</v>
      </c>
      <c r="DX32" s="686"/>
      <c r="DY32" s="686"/>
      <c r="DZ32" s="686"/>
      <c r="EA32" s="686"/>
      <c r="EB32" s="686"/>
      <c r="EC32" s="687"/>
    </row>
    <row r="33" spans="2:133" ht="11.25" customHeight="1" x14ac:dyDescent="0.2">
      <c r="B33" s="688" t="s">
        <v>320</v>
      </c>
      <c r="C33" s="689"/>
      <c r="D33" s="689"/>
      <c r="E33" s="689"/>
      <c r="F33" s="689"/>
      <c r="G33" s="689"/>
      <c r="H33" s="689"/>
      <c r="I33" s="689"/>
      <c r="J33" s="689"/>
      <c r="K33" s="689"/>
      <c r="L33" s="689"/>
      <c r="M33" s="689"/>
      <c r="N33" s="689"/>
      <c r="O33" s="689"/>
      <c r="P33" s="689"/>
      <c r="Q33" s="690"/>
      <c r="R33" s="657" t="s">
        <v>129</v>
      </c>
      <c r="S33" s="658"/>
      <c r="T33" s="658"/>
      <c r="U33" s="658"/>
      <c r="V33" s="658"/>
      <c r="W33" s="658"/>
      <c r="X33" s="658"/>
      <c r="Y33" s="659"/>
      <c r="Z33" s="660" t="s">
        <v>129</v>
      </c>
      <c r="AA33" s="660"/>
      <c r="AB33" s="660"/>
      <c r="AC33" s="660"/>
      <c r="AD33" s="661" t="s">
        <v>129</v>
      </c>
      <c r="AE33" s="661"/>
      <c r="AF33" s="661"/>
      <c r="AG33" s="661"/>
      <c r="AH33" s="661"/>
      <c r="AI33" s="661"/>
      <c r="AJ33" s="661"/>
      <c r="AK33" s="661"/>
      <c r="AL33" s="662" t="s">
        <v>129</v>
      </c>
      <c r="AM33" s="663"/>
      <c r="AN33" s="663"/>
      <c r="AO33" s="664"/>
      <c r="AP33" s="709"/>
      <c r="AQ33" s="710"/>
      <c r="AR33" s="710"/>
      <c r="AS33" s="710"/>
      <c r="AT33" s="713"/>
      <c r="AU33" s="356"/>
      <c r="AV33" s="356"/>
      <c r="AW33" s="356"/>
      <c r="AX33" s="675" t="s">
        <v>321</v>
      </c>
      <c r="AY33" s="676"/>
      <c r="AZ33" s="676"/>
      <c r="BA33" s="676"/>
      <c r="BB33" s="676"/>
      <c r="BC33" s="676"/>
      <c r="BD33" s="676"/>
      <c r="BE33" s="676"/>
      <c r="BF33" s="677"/>
      <c r="BG33" s="715">
        <v>99.3</v>
      </c>
      <c r="BH33" s="716"/>
      <c r="BI33" s="716"/>
      <c r="BJ33" s="716"/>
      <c r="BK33" s="716"/>
      <c r="BL33" s="716"/>
      <c r="BM33" s="717">
        <v>93.8</v>
      </c>
      <c r="BN33" s="716"/>
      <c r="BO33" s="716"/>
      <c r="BP33" s="716"/>
      <c r="BQ33" s="718"/>
      <c r="BR33" s="715">
        <v>96.6</v>
      </c>
      <c r="BS33" s="716"/>
      <c r="BT33" s="716"/>
      <c r="BU33" s="716"/>
      <c r="BV33" s="716"/>
      <c r="BW33" s="716"/>
      <c r="BX33" s="717">
        <v>92.1</v>
      </c>
      <c r="BY33" s="716"/>
      <c r="BZ33" s="716"/>
      <c r="CA33" s="716"/>
      <c r="CB33" s="718"/>
      <c r="CD33" s="654" t="s">
        <v>322</v>
      </c>
      <c r="CE33" s="655"/>
      <c r="CF33" s="655"/>
      <c r="CG33" s="655"/>
      <c r="CH33" s="655"/>
      <c r="CI33" s="655"/>
      <c r="CJ33" s="655"/>
      <c r="CK33" s="655"/>
      <c r="CL33" s="655"/>
      <c r="CM33" s="655"/>
      <c r="CN33" s="655"/>
      <c r="CO33" s="655"/>
      <c r="CP33" s="655"/>
      <c r="CQ33" s="656"/>
      <c r="CR33" s="657">
        <v>3339503</v>
      </c>
      <c r="CS33" s="684"/>
      <c r="CT33" s="684"/>
      <c r="CU33" s="684"/>
      <c r="CV33" s="684"/>
      <c r="CW33" s="684"/>
      <c r="CX33" s="684"/>
      <c r="CY33" s="685"/>
      <c r="CZ33" s="662">
        <v>50.8</v>
      </c>
      <c r="DA33" s="686"/>
      <c r="DB33" s="686"/>
      <c r="DC33" s="692"/>
      <c r="DD33" s="666">
        <v>2495575</v>
      </c>
      <c r="DE33" s="684"/>
      <c r="DF33" s="684"/>
      <c r="DG33" s="684"/>
      <c r="DH33" s="684"/>
      <c r="DI33" s="684"/>
      <c r="DJ33" s="684"/>
      <c r="DK33" s="685"/>
      <c r="DL33" s="666">
        <v>1716120</v>
      </c>
      <c r="DM33" s="684"/>
      <c r="DN33" s="684"/>
      <c r="DO33" s="684"/>
      <c r="DP33" s="684"/>
      <c r="DQ33" s="684"/>
      <c r="DR33" s="684"/>
      <c r="DS33" s="684"/>
      <c r="DT33" s="684"/>
      <c r="DU33" s="684"/>
      <c r="DV33" s="685"/>
      <c r="DW33" s="662">
        <v>44.1</v>
      </c>
      <c r="DX33" s="686"/>
      <c r="DY33" s="686"/>
      <c r="DZ33" s="686"/>
      <c r="EA33" s="686"/>
      <c r="EB33" s="686"/>
      <c r="EC33" s="687"/>
    </row>
    <row r="34" spans="2:133" ht="11.25" customHeight="1" x14ac:dyDescent="0.2">
      <c r="B34" s="654" t="s">
        <v>323</v>
      </c>
      <c r="C34" s="655"/>
      <c r="D34" s="655"/>
      <c r="E34" s="655"/>
      <c r="F34" s="655"/>
      <c r="G34" s="655"/>
      <c r="H34" s="655"/>
      <c r="I34" s="655"/>
      <c r="J34" s="655"/>
      <c r="K34" s="655"/>
      <c r="L34" s="655"/>
      <c r="M34" s="655"/>
      <c r="N34" s="655"/>
      <c r="O34" s="655"/>
      <c r="P34" s="655"/>
      <c r="Q34" s="656"/>
      <c r="R34" s="657">
        <v>583552</v>
      </c>
      <c r="S34" s="658"/>
      <c r="T34" s="658"/>
      <c r="U34" s="658"/>
      <c r="V34" s="658"/>
      <c r="W34" s="658"/>
      <c r="X34" s="658"/>
      <c r="Y34" s="659"/>
      <c r="Z34" s="660">
        <v>8.6</v>
      </c>
      <c r="AA34" s="660"/>
      <c r="AB34" s="660"/>
      <c r="AC34" s="660"/>
      <c r="AD34" s="661" t="s">
        <v>129</v>
      </c>
      <c r="AE34" s="661"/>
      <c r="AF34" s="661"/>
      <c r="AG34" s="661"/>
      <c r="AH34" s="661"/>
      <c r="AI34" s="661"/>
      <c r="AJ34" s="661"/>
      <c r="AK34" s="661"/>
      <c r="AL34" s="662" t="s">
        <v>129</v>
      </c>
      <c r="AM34" s="663"/>
      <c r="AN34" s="663"/>
      <c r="AO34" s="664"/>
      <c r="AP34" s="214"/>
      <c r="AQ34" s="215"/>
      <c r="AS34" s="355"/>
      <c r="AT34" s="355"/>
      <c r="AU34" s="355"/>
      <c r="AV34" s="355"/>
      <c r="AW34" s="355"/>
      <c r="AX34" s="355"/>
      <c r="AY34" s="355"/>
      <c r="AZ34" s="355"/>
      <c r="BA34" s="355"/>
      <c r="BB34" s="355"/>
      <c r="BC34" s="355"/>
      <c r="BD34" s="355"/>
      <c r="BE34" s="355"/>
      <c r="BF34" s="355"/>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54" t="s">
        <v>324</v>
      </c>
      <c r="CE34" s="655"/>
      <c r="CF34" s="655"/>
      <c r="CG34" s="655"/>
      <c r="CH34" s="655"/>
      <c r="CI34" s="655"/>
      <c r="CJ34" s="655"/>
      <c r="CK34" s="655"/>
      <c r="CL34" s="655"/>
      <c r="CM34" s="655"/>
      <c r="CN34" s="655"/>
      <c r="CO34" s="655"/>
      <c r="CP34" s="655"/>
      <c r="CQ34" s="656"/>
      <c r="CR34" s="657">
        <v>1015703</v>
      </c>
      <c r="CS34" s="658"/>
      <c r="CT34" s="658"/>
      <c r="CU34" s="658"/>
      <c r="CV34" s="658"/>
      <c r="CW34" s="658"/>
      <c r="CX34" s="658"/>
      <c r="CY34" s="659"/>
      <c r="CZ34" s="662">
        <v>15.4</v>
      </c>
      <c r="DA34" s="686"/>
      <c r="DB34" s="686"/>
      <c r="DC34" s="692"/>
      <c r="DD34" s="666">
        <v>739505</v>
      </c>
      <c r="DE34" s="658"/>
      <c r="DF34" s="658"/>
      <c r="DG34" s="658"/>
      <c r="DH34" s="658"/>
      <c r="DI34" s="658"/>
      <c r="DJ34" s="658"/>
      <c r="DK34" s="659"/>
      <c r="DL34" s="666">
        <v>550479</v>
      </c>
      <c r="DM34" s="658"/>
      <c r="DN34" s="658"/>
      <c r="DO34" s="658"/>
      <c r="DP34" s="658"/>
      <c r="DQ34" s="658"/>
      <c r="DR34" s="658"/>
      <c r="DS34" s="658"/>
      <c r="DT34" s="658"/>
      <c r="DU34" s="658"/>
      <c r="DV34" s="659"/>
      <c r="DW34" s="662">
        <v>14.2</v>
      </c>
      <c r="DX34" s="686"/>
      <c r="DY34" s="686"/>
      <c r="DZ34" s="686"/>
      <c r="EA34" s="686"/>
      <c r="EB34" s="686"/>
      <c r="EC34" s="687"/>
    </row>
    <row r="35" spans="2:133" ht="11.25" customHeight="1" x14ac:dyDescent="0.2">
      <c r="B35" s="654" t="s">
        <v>325</v>
      </c>
      <c r="C35" s="655"/>
      <c r="D35" s="655"/>
      <c r="E35" s="655"/>
      <c r="F35" s="655"/>
      <c r="G35" s="655"/>
      <c r="H35" s="655"/>
      <c r="I35" s="655"/>
      <c r="J35" s="655"/>
      <c r="K35" s="655"/>
      <c r="L35" s="655"/>
      <c r="M35" s="655"/>
      <c r="N35" s="655"/>
      <c r="O35" s="655"/>
      <c r="P35" s="655"/>
      <c r="Q35" s="656"/>
      <c r="R35" s="657">
        <v>8889</v>
      </c>
      <c r="S35" s="658"/>
      <c r="T35" s="658"/>
      <c r="U35" s="658"/>
      <c r="V35" s="658"/>
      <c r="W35" s="658"/>
      <c r="X35" s="658"/>
      <c r="Y35" s="659"/>
      <c r="Z35" s="660">
        <v>0.1</v>
      </c>
      <c r="AA35" s="660"/>
      <c r="AB35" s="660"/>
      <c r="AC35" s="660"/>
      <c r="AD35" s="661" t="s">
        <v>129</v>
      </c>
      <c r="AE35" s="661"/>
      <c r="AF35" s="661"/>
      <c r="AG35" s="661"/>
      <c r="AH35" s="661"/>
      <c r="AI35" s="661"/>
      <c r="AJ35" s="661"/>
      <c r="AK35" s="661"/>
      <c r="AL35" s="662" t="s">
        <v>129</v>
      </c>
      <c r="AM35" s="663"/>
      <c r="AN35" s="663"/>
      <c r="AO35" s="664"/>
      <c r="AP35" s="216"/>
      <c r="AQ35" s="639" t="s">
        <v>326</v>
      </c>
      <c r="AR35" s="640"/>
      <c r="AS35" s="640"/>
      <c r="AT35" s="640"/>
      <c r="AU35" s="640"/>
      <c r="AV35" s="640"/>
      <c r="AW35" s="640"/>
      <c r="AX35" s="640"/>
      <c r="AY35" s="640"/>
      <c r="AZ35" s="640"/>
      <c r="BA35" s="640"/>
      <c r="BB35" s="640"/>
      <c r="BC35" s="640"/>
      <c r="BD35" s="640"/>
      <c r="BE35" s="640"/>
      <c r="BF35" s="641"/>
      <c r="BG35" s="639" t="s">
        <v>327</v>
      </c>
      <c r="BH35" s="640"/>
      <c r="BI35" s="640"/>
      <c r="BJ35" s="640"/>
      <c r="BK35" s="640"/>
      <c r="BL35" s="640"/>
      <c r="BM35" s="640"/>
      <c r="BN35" s="640"/>
      <c r="BO35" s="640"/>
      <c r="BP35" s="640"/>
      <c r="BQ35" s="640"/>
      <c r="BR35" s="640"/>
      <c r="BS35" s="640"/>
      <c r="BT35" s="640"/>
      <c r="BU35" s="640"/>
      <c r="BV35" s="640"/>
      <c r="BW35" s="640"/>
      <c r="BX35" s="640"/>
      <c r="BY35" s="640"/>
      <c r="BZ35" s="640"/>
      <c r="CA35" s="640"/>
      <c r="CB35" s="641"/>
      <c r="CD35" s="654" t="s">
        <v>328</v>
      </c>
      <c r="CE35" s="655"/>
      <c r="CF35" s="655"/>
      <c r="CG35" s="655"/>
      <c r="CH35" s="655"/>
      <c r="CI35" s="655"/>
      <c r="CJ35" s="655"/>
      <c r="CK35" s="655"/>
      <c r="CL35" s="655"/>
      <c r="CM35" s="655"/>
      <c r="CN35" s="655"/>
      <c r="CO35" s="655"/>
      <c r="CP35" s="655"/>
      <c r="CQ35" s="656"/>
      <c r="CR35" s="657">
        <v>29545</v>
      </c>
      <c r="CS35" s="684"/>
      <c r="CT35" s="684"/>
      <c r="CU35" s="684"/>
      <c r="CV35" s="684"/>
      <c r="CW35" s="684"/>
      <c r="CX35" s="684"/>
      <c r="CY35" s="685"/>
      <c r="CZ35" s="662">
        <v>0.4</v>
      </c>
      <c r="DA35" s="686"/>
      <c r="DB35" s="686"/>
      <c r="DC35" s="692"/>
      <c r="DD35" s="666">
        <v>22119</v>
      </c>
      <c r="DE35" s="684"/>
      <c r="DF35" s="684"/>
      <c r="DG35" s="684"/>
      <c r="DH35" s="684"/>
      <c r="DI35" s="684"/>
      <c r="DJ35" s="684"/>
      <c r="DK35" s="685"/>
      <c r="DL35" s="666">
        <v>22119</v>
      </c>
      <c r="DM35" s="684"/>
      <c r="DN35" s="684"/>
      <c r="DO35" s="684"/>
      <c r="DP35" s="684"/>
      <c r="DQ35" s="684"/>
      <c r="DR35" s="684"/>
      <c r="DS35" s="684"/>
      <c r="DT35" s="684"/>
      <c r="DU35" s="684"/>
      <c r="DV35" s="685"/>
      <c r="DW35" s="662">
        <v>0.6</v>
      </c>
      <c r="DX35" s="686"/>
      <c r="DY35" s="686"/>
      <c r="DZ35" s="686"/>
      <c r="EA35" s="686"/>
      <c r="EB35" s="686"/>
      <c r="EC35" s="687"/>
    </row>
    <row r="36" spans="2:133" ht="11.25" customHeight="1" x14ac:dyDescent="0.2">
      <c r="B36" s="654" t="s">
        <v>329</v>
      </c>
      <c r="C36" s="655"/>
      <c r="D36" s="655"/>
      <c r="E36" s="655"/>
      <c r="F36" s="655"/>
      <c r="G36" s="655"/>
      <c r="H36" s="655"/>
      <c r="I36" s="655"/>
      <c r="J36" s="655"/>
      <c r="K36" s="655"/>
      <c r="L36" s="655"/>
      <c r="M36" s="655"/>
      <c r="N36" s="655"/>
      <c r="O36" s="655"/>
      <c r="P36" s="655"/>
      <c r="Q36" s="656"/>
      <c r="R36" s="657">
        <v>15010</v>
      </c>
      <c r="S36" s="658"/>
      <c r="T36" s="658"/>
      <c r="U36" s="658"/>
      <c r="V36" s="658"/>
      <c r="W36" s="658"/>
      <c r="X36" s="658"/>
      <c r="Y36" s="659"/>
      <c r="Z36" s="660">
        <v>0.2</v>
      </c>
      <c r="AA36" s="660"/>
      <c r="AB36" s="660"/>
      <c r="AC36" s="660"/>
      <c r="AD36" s="661" t="s">
        <v>129</v>
      </c>
      <c r="AE36" s="661"/>
      <c r="AF36" s="661"/>
      <c r="AG36" s="661"/>
      <c r="AH36" s="661"/>
      <c r="AI36" s="661"/>
      <c r="AJ36" s="661"/>
      <c r="AK36" s="661"/>
      <c r="AL36" s="662" t="s">
        <v>129</v>
      </c>
      <c r="AM36" s="663"/>
      <c r="AN36" s="663"/>
      <c r="AO36" s="664"/>
      <c r="AP36" s="216"/>
      <c r="AQ36" s="719" t="s">
        <v>330</v>
      </c>
      <c r="AR36" s="720"/>
      <c r="AS36" s="720"/>
      <c r="AT36" s="720"/>
      <c r="AU36" s="720"/>
      <c r="AV36" s="720"/>
      <c r="AW36" s="720"/>
      <c r="AX36" s="720"/>
      <c r="AY36" s="721"/>
      <c r="AZ36" s="646">
        <v>540588</v>
      </c>
      <c r="BA36" s="647"/>
      <c r="BB36" s="647"/>
      <c r="BC36" s="647"/>
      <c r="BD36" s="647"/>
      <c r="BE36" s="647"/>
      <c r="BF36" s="722"/>
      <c r="BG36" s="643" t="s">
        <v>331</v>
      </c>
      <c r="BH36" s="644"/>
      <c r="BI36" s="644"/>
      <c r="BJ36" s="644"/>
      <c r="BK36" s="644"/>
      <c r="BL36" s="644"/>
      <c r="BM36" s="644"/>
      <c r="BN36" s="644"/>
      <c r="BO36" s="644"/>
      <c r="BP36" s="644"/>
      <c r="BQ36" s="644"/>
      <c r="BR36" s="644"/>
      <c r="BS36" s="644"/>
      <c r="BT36" s="644"/>
      <c r="BU36" s="645"/>
      <c r="BV36" s="646">
        <v>86448</v>
      </c>
      <c r="BW36" s="647"/>
      <c r="BX36" s="647"/>
      <c r="BY36" s="647"/>
      <c r="BZ36" s="647"/>
      <c r="CA36" s="647"/>
      <c r="CB36" s="722"/>
      <c r="CD36" s="654" t="s">
        <v>332</v>
      </c>
      <c r="CE36" s="655"/>
      <c r="CF36" s="655"/>
      <c r="CG36" s="655"/>
      <c r="CH36" s="655"/>
      <c r="CI36" s="655"/>
      <c r="CJ36" s="655"/>
      <c r="CK36" s="655"/>
      <c r="CL36" s="655"/>
      <c r="CM36" s="655"/>
      <c r="CN36" s="655"/>
      <c r="CO36" s="655"/>
      <c r="CP36" s="655"/>
      <c r="CQ36" s="656"/>
      <c r="CR36" s="657">
        <v>1448947</v>
      </c>
      <c r="CS36" s="658"/>
      <c r="CT36" s="658"/>
      <c r="CU36" s="658"/>
      <c r="CV36" s="658"/>
      <c r="CW36" s="658"/>
      <c r="CX36" s="658"/>
      <c r="CY36" s="659"/>
      <c r="CZ36" s="662">
        <v>22</v>
      </c>
      <c r="DA36" s="686"/>
      <c r="DB36" s="686"/>
      <c r="DC36" s="692"/>
      <c r="DD36" s="666">
        <v>986798</v>
      </c>
      <c r="DE36" s="658"/>
      <c r="DF36" s="658"/>
      <c r="DG36" s="658"/>
      <c r="DH36" s="658"/>
      <c r="DI36" s="658"/>
      <c r="DJ36" s="658"/>
      <c r="DK36" s="659"/>
      <c r="DL36" s="666">
        <v>867438</v>
      </c>
      <c r="DM36" s="658"/>
      <c r="DN36" s="658"/>
      <c r="DO36" s="658"/>
      <c r="DP36" s="658"/>
      <c r="DQ36" s="658"/>
      <c r="DR36" s="658"/>
      <c r="DS36" s="658"/>
      <c r="DT36" s="658"/>
      <c r="DU36" s="658"/>
      <c r="DV36" s="659"/>
      <c r="DW36" s="662">
        <v>22.3</v>
      </c>
      <c r="DX36" s="686"/>
      <c r="DY36" s="686"/>
      <c r="DZ36" s="686"/>
      <c r="EA36" s="686"/>
      <c r="EB36" s="686"/>
      <c r="EC36" s="687"/>
    </row>
    <row r="37" spans="2:133" ht="11.25" customHeight="1" x14ac:dyDescent="0.2">
      <c r="B37" s="654" t="s">
        <v>333</v>
      </c>
      <c r="C37" s="655"/>
      <c r="D37" s="655"/>
      <c r="E37" s="655"/>
      <c r="F37" s="655"/>
      <c r="G37" s="655"/>
      <c r="H37" s="655"/>
      <c r="I37" s="655"/>
      <c r="J37" s="655"/>
      <c r="K37" s="655"/>
      <c r="L37" s="655"/>
      <c r="M37" s="655"/>
      <c r="N37" s="655"/>
      <c r="O37" s="655"/>
      <c r="P37" s="655"/>
      <c r="Q37" s="656"/>
      <c r="R37" s="657">
        <v>20105</v>
      </c>
      <c r="S37" s="658"/>
      <c r="T37" s="658"/>
      <c r="U37" s="658"/>
      <c r="V37" s="658"/>
      <c r="W37" s="658"/>
      <c r="X37" s="658"/>
      <c r="Y37" s="659"/>
      <c r="Z37" s="660">
        <v>0.3</v>
      </c>
      <c r="AA37" s="660"/>
      <c r="AB37" s="660"/>
      <c r="AC37" s="660"/>
      <c r="AD37" s="661" t="s">
        <v>129</v>
      </c>
      <c r="AE37" s="661"/>
      <c r="AF37" s="661"/>
      <c r="AG37" s="661"/>
      <c r="AH37" s="661"/>
      <c r="AI37" s="661"/>
      <c r="AJ37" s="661"/>
      <c r="AK37" s="661"/>
      <c r="AL37" s="662" t="s">
        <v>129</v>
      </c>
      <c r="AM37" s="663"/>
      <c r="AN37" s="663"/>
      <c r="AO37" s="664"/>
      <c r="AQ37" s="723" t="s">
        <v>334</v>
      </c>
      <c r="AR37" s="724"/>
      <c r="AS37" s="724"/>
      <c r="AT37" s="724"/>
      <c r="AU37" s="724"/>
      <c r="AV37" s="724"/>
      <c r="AW37" s="724"/>
      <c r="AX37" s="724"/>
      <c r="AY37" s="725"/>
      <c r="AZ37" s="657">
        <v>155373</v>
      </c>
      <c r="BA37" s="658"/>
      <c r="BB37" s="658"/>
      <c r="BC37" s="658"/>
      <c r="BD37" s="684"/>
      <c r="BE37" s="684"/>
      <c r="BF37" s="703"/>
      <c r="BG37" s="654" t="s">
        <v>335</v>
      </c>
      <c r="BH37" s="655"/>
      <c r="BI37" s="655"/>
      <c r="BJ37" s="655"/>
      <c r="BK37" s="655"/>
      <c r="BL37" s="655"/>
      <c r="BM37" s="655"/>
      <c r="BN37" s="655"/>
      <c r="BO37" s="655"/>
      <c r="BP37" s="655"/>
      <c r="BQ37" s="655"/>
      <c r="BR37" s="655"/>
      <c r="BS37" s="655"/>
      <c r="BT37" s="655"/>
      <c r="BU37" s="656"/>
      <c r="BV37" s="657">
        <v>86448</v>
      </c>
      <c r="BW37" s="658"/>
      <c r="BX37" s="658"/>
      <c r="BY37" s="658"/>
      <c r="BZ37" s="658"/>
      <c r="CA37" s="658"/>
      <c r="CB37" s="667"/>
      <c r="CD37" s="654" t="s">
        <v>336</v>
      </c>
      <c r="CE37" s="655"/>
      <c r="CF37" s="655"/>
      <c r="CG37" s="655"/>
      <c r="CH37" s="655"/>
      <c r="CI37" s="655"/>
      <c r="CJ37" s="655"/>
      <c r="CK37" s="655"/>
      <c r="CL37" s="655"/>
      <c r="CM37" s="655"/>
      <c r="CN37" s="655"/>
      <c r="CO37" s="655"/>
      <c r="CP37" s="655"/>
      <c r="CQ37" s="656"/>
      <c r="CR37" s="657">
        <v>348486</v>
      </c>
      <c r="CS37" s="684"/>
      <c r="CT37" s="684"/>
      <c r="CU37" s="684"/>
      <c r="CV37" s="684"/>
      <c r="CW37" s="684"/>
      <c r="CX37" s="684"/>
      <c r="CY37" s="685"/>
      <c r="CZ37" s="662">
        <v>5.3</v>
      </c>
      <c r="DA37" s="686"/>
      <c r="DB37" s="686"/>
      <c r="DC37" s="692"/>
      <c r="DD37" s="666">
        <v>348362</v>
      </c>
      <c r="DE37" s="684"/>
      <c r="DF37" s="684"/>
      <c r="DG37" s="684"/>
      <c r="DH37" s="684"/>
      <c r="DI37" s="684"/>
      <c r="DJ37" s="684"/>
      <c r="DK37" s="685"/>
      <c r="DL37" s="666">
        <v>345819</v>
      </c>
      <c r="DM37" s="684"/>
      <c r="DN37" s="684"/>
      <c r="DO37" s="684"/>
      <c r="DP37" s="684"/>
      <c r="DQ37" s="684"/>
      <c r="DR37" s="684"/>
      <c r="DS37" s="684"/>
      <c r="DT37" s="684"/>
      <c r="DU37" s="684"/>
      <c r="DV37" s="685"/>
      <c r="DW37" s="662">
        <v>8.9</v>
      </c>
      <c r="DX37" s="686"/>
      <c r="DY37" s="686"/>
      <c r="DZ37" s="686"/>
      <c r="EA37" s="686"/>
      <c r="EB37" s="686"/>
      <c r="EC37" s="687"/>
    </row>
    <row r="38" spans="2:133" ht="11.25" customHeight="1" x14ac:dyDescent="0.2">
      <c r="B38" s="654" t="s">
        <v>337</v>
      </c>
      <c r="C38" s="655"/>
      <c r="D38" s="655"/>
      <c r="E38" s="655"/>
      <c r="F38" s="655"/>
      <c r="G38" s="655"/>
      <c r="H38" s="655"/>
      <c r="I38" s="655"/>
      <c r="J38" s="655"/>
      <c r="K38" s="655"/>
      <c r="L38" s="655"/>
      <c r="M38" s="655"/>
      <c r="N38" s="655"/>
      <c r="O38" s="655"/>
      <c r="P38" s="655"/>
      <c r="Q38" s="656"/>
      <c r="R38" s="657">
        <v>335660</v>
      </c>
      <c r="S38" s="658"/>
      <c r="T38" s="658"/>
      <c r="U38" s="658"/>
      <c r="V38" s="658"/>
      <c r="W38" s="658"/>
      <c r="X38" s="658"/>
      <c r="Y38" s="659"/>
      <c r="Z38" s="660">
        <v>4.9000000000000004</v>
      </c>
      <c r="AA38" s="660"/>
      <c r="AB38" s="660"/>
      <c r="AC38" s="660"/>
      <c r="AD38" s="661" t="s">
        <v>129</v>
      </c>
      <c r="AE38" s="661"/>
      <c r="AF38" s="661"/>
      <c r="AG38" s="661"/>
      <c r="AH38" s="661"/>
      <c r="AI38" s="661"/>
      <c r="AJ38" s="661"/>
      <c r="AK38" s="661"/>
      <c r="AL38" s="662" t="s">
        <v>129</v>
      </c>
      <c r="AM38" s="663"/>
      <c r="AN38" s="663"/>
      <c r="AO38" s="664"/>
      <c r="AQ38" s="723" t="s">
        <v>338</v>
      </c>
      <c r="AR38" s="724"/>
      <c r="AS38" s="724"/>
      <c r="AT38" s="724"/>
      <c r="AU38" s="724"/>
      <c r="AV38" s="724"/>
      <c r="AW38" s="724"/>
      <c r="AX38" s="724"/>
      <c r="AY38" s="725"/>
      <c r="AZ38" s="657">
        <v>35776</v>
      </c>
      <c r="BA38" s="658"/>
      <c r="BB38" s="658"/>
      <c r="BC38" s="658"/>
      <c r="BD38" s="684"/>
      <c r="BE38" s="684"/>
      <c r="BF38" s="703"/>
      <c r="BG38" s="654" t="s">
        <v>339</v>
      </c>
      <c r="BH38" s="655"/>
      <c r="BI38" s="655"/>
      <c r="BJ38" s="655"/>
      <c r="BK38" s="655"/>
      <c r="BL38" s="655"/>
      <c r="BM38" s="655"/>
      <c r="BN38" s="655"/>
      <c r="BO38" s="655"/>
      <c r="BP38" s="655"/>
      <c r="BQ38" s="655"/>
      <c r="BR38" s="655"/>
      <c r="BS38" s="655"/>
      <c r="BT38" s="655"/>
      <c r="BU38" s="656"/>
      <c r="BV38" s="657">
        <v>1338</v>
      </c>
      <c r="BW38" s="658"/>
      <c r="BX38" s="658"/>
      <c r="BY38" s="658"/>
      <c r="BZ38" s="658"/>
      <c r="CA38" s="658"/>
      <c r="CB38" s="667"/>
      <c r="CD38" s="654" t="s">
        <v>340</v>
      </c>
      <c r="CE38" s="655"/>
      <c r="CF38" s="655"/>
      <c r="CG38" s="655"/>
      <c r="CH38" s="655"/>
      <c r="CI38" s="655"/>
      <c r="CJ38" s="655"/>
      <c r="CK38" s="655"/>
      <c r="CL38" s="655"/>
      <c r="CM38" s="655"/>
      <c r="CN38" s="655"/>
      <c r="CO38" s="655"/>
      <c r="CP38" s="655"/>
      <c r="CQ38" s="656"/>
      <c r="CR38" s="657">
        <v>349439</v>
      </c>
      <c r="CS38" s="658"/>
      <c r="CT38" s="658"/>
      <c r="CU38" s="658"/>
      <c r="CV38" s="658"/>
      <c r="CW38" s="658"/>
      <c r="CX38" s="658"/>
      <c r="CY38" s="659"/>
      <c r="CZ38" s="662">
        <v>5.3</v>
      </c>
      <c r="DA38" s="686"/>
      <c r="DB38" s="686"/>
      <c r="DC38" s="692"/>
      <c r="DD38" s="666">
        <v>266410</v>
      </c>
      <c r="DE38" s="658"/>
      <c r="DF38" s="658"/>
      <c r="DG38" s="658"/>
      <c r="DH38" s="658"/>
      <c r="DI38" s="658"/>
      <c r="DJ38" s="658"/>
      <c r="DK38" s="659"/>
      <c r="DL38" s="666">
        <v>265301</v>
      </c>
      <c r="DM38" s="658"/>
      <c r="DN38" s="658"/>
      <c r="DO38" s="658"/>
      <c r="DP38" s="658"/>
      <c r="DQ38" s="658"/>
      <c r="DR38" s="658"/>
      <c r="DS38" s="658"/>
      <c r="DT38" s="658"/>
      <c r="DU38" s="658"/>
      <c r="DV38" s="659"/>
      <c r="DW38" s="662">
        <v>6.8</v>
      </c>
      <c r="DX38" s="686"/>
      <c r="DY38" s="686"/>
      <c r="DZ38" s="686"/>
      <c r="EA38" s="686"/>
      <c r="EB38" s="686"/>
      <c r="EC38" s="687"/>
    </row>
    <row r="39" spans="2:133" ht="11.25" customHeight="1" x14ac:dyDescent="0.2">
      <c r="B39" s="654" t="s">
        <v>341</v>
      </c>
      <c r="C39" s="655"/>
      <c r="D39" s="655"/>
      <c r="E39" s="655"/>
      <c r="F39" s="655"/>
      <c r="G39" s="655"/>
      <c r="H39" s="655"/>
      <c r="I39" s="655"/>
      <c r="J39" s="655"/>
      <c r="K39" s="655"/>
      <c r="L39" s="655"/>
      <c r="M39" s="655"/>
      <c r="N39" s="655"/>
      <c r="O39" s="655"/>
      <c r="P39" s="655"/>
      <c r="Q39" s="656"/>
      <c r="R39" s="657">
        <v>41055</v>
      </c>
      <c r="S39" s="658"/>
      <c r="T39" s="658"/>
      <c r="U39" s="658"/>
      <c r="V39" s="658"/>
      <c r="W39" s="658"/>
      <c r="X39" s="658"/>
      <c r="Y39" s="659"/>
      <c r="Z39" s="660">
        <v>0.6</v>
      </c>
      <c r="AA39" s="660"/>
      <c r="AB39" s="660"/>
      <c r="AC39" s="660"/>
      <c r="AD39" s="661">
        <v>55</v>
      </c>
      <c r="AE39" s="661"/>
      <c r="AF39" s="661"/>
      <c r="AG39" s="661"/>
      <c r="AH39" s="661"/>
      <c r="AI39" s="661"/>
      <c r="AJ39" s="661"/>
      <c r="AK39" s="661"/>
      <c r="AL39" s="662">
        <v>0</v>
      </c>
      <c r="AM39" s="663"/>
      <c r="AN39" s="663"/>
      <c r="AO39" s="664"/>
      <c r="AQ39" s="723" t="s">
        <v>342</v>
      </c>
      <c r="AR39" s="724"/>
      <c r="AS39" s="724"/>
      <c r="AT39" s="724"/>
      <c r="AU39" s="724"/>
      <c r="AV39" s="724"/>
      <c r="AW39" s="724"/>
      <c r="AX39" s="724"/>
      <c r="AY39" s="725"/>
      <c r="AZ39" s="657">
        <v>22306</v>
      </c>
      <c r="BA39" s="658"/>
      <c r="BB39" s="658"/>
      <c r="BC39" s="658"/>
      <c r="BD39" s="684"/>
      <c r="BE39" s="684"/>
      <c r="BF39" s="703"/>
      <c r="BG39" s="654" t="s">
        <v>343</v>
      </c>
      <c r="BH39" s="655"/>
      <c r="BI39" s="655"/>
      <c r="BJ39" s="655"/>
      <c r="BK39" s="655"/>
      <c r="BL39" s="655"/>
      <c r="BM39" s="655"/>
      <c r="BN39" s="655"/>
      <c r="BO39" s="655"/>
      <c r="BP39" s="655"/>
      <c r="BQ39" s="655"/>
      <c r="BR39" s="655"/>
      <c r="BS39" s="655"/>
      <c r="BT39" s="655"/>
      <c r="BU39" s="656"/>
      <c r="BV39" s="657">
        <v>2157</v>
      </c>
      <c r="BW39" s="658"/>
      <c r="BX39" s="658"/>
      <c r="BY39" s="658"/>
      <c r="BZ39" s="658"/>
      <c r="CA39" s="658"/>
      <c r="CB39" s="667"/>
      <c r="CD39" s="654" t="s">
        <v>344</v>
      </c>
      <c r="CE39" s="655"/>
      <c r="CF39" s="655"/>
      <c r="CG39" s="655"/>
      <c r="CH39" s="655"/>
      <c r="CI39" s="655"/>
      <c r="CJ39" s="655"/>
      <c r="CK39" s="655"/>
      <c r="CL39" s="655"/>
      <c r="CM39" s="655"/>
      <c r="CN39" s="655"/>
      <c r="CO39" s="655"/>
      <c r="CP39" s="655"/>
      <c r="CQ39" s="656"/>
      <c r="CR39" s="657">
        <v>479086</v>
      </c>
      <c r="CS39" s="684"/>
      <c r="CT39" s="684"/>
      <c r="CU39" s="684"/>
      <c r="CV39" s="684"/>
      <c r="CW39" s="684"/>
      <c r="CX39" s="684"/>
      <c r="CY39" s="685"/>
      <c r="CZ39" s="662">
        <v>7.3</v>
      </c>
      <c r="DA39" s="686"/>
      <c r="DB39" s="686"/>
      <c r="DC39" s="692"/>
      <c r="DD39" s="666">
        <v>463960</v>
      </c>
      <c r="DE39" s="684"/>
      <c r="DF39" s="684"/>
      <c r="DG39" s="684"/>
      <c r="DH39" s="684"/>
      <c r="DI39" s="684"/>
      <c r="DJ39" s="684"/>
      <c r="DK39" s="685"/>
      <c r="DL39" s="666" t="s">
        <v>129</v>
      </c>
      <c r="DM39" s="684"/>
      <c r="DN39" s="684"/>
      <c r="DO39" s="684"/>
      <c r="DP39" s="684"/>
      <c r="DQ39" s="684"/>
      <c r="DR39" s="684"/>
      <c r="DS39" s="684"/>
      <c r="DT39" s="684"/>
      <c r="DU39" s="684"/>
      <c r="DV39" s="685"/>
      <c r="DW39" s="662" t="s">
        <v>129</v>
      </c>
      <c r="DX39" s="686"/>
      <c r="DY39" s="686"/>
      <c r="DZ39" s="686"/>
      <c r="EA39" s="686"/>
      <c r="EB39" s="686"/>
      <c r="EC39" s="687"/>
    </row>
    <row r="40" spans="2:133" ht="11.25" customHeight="1" x14ac:dyDescent="0.2">
      <c r="B40" s="654" t="s">
        <v>345</v>
      </c>
      <c r="C40" s="655"/>
      <c r="D40" s="655"/>
      <c r="E40" s="655"/>
      <c r="F40" s="655"/>
      <c r="G40" s="655"/>
      <c r="H40" s="655"/>
      <c r="I40" s="655"/>
      <c r="J40" s="655"/>
      <c r="K40" s="655"/>
      <c r="L40" s="655"/>
      <c r="M40" s="655"/>
      <c r="N40" s="655"/>
      <c r="O40" s="655"/>
      <c r="P40" s="655"/>
      <c r="Q40" s="656"/>
      <c r="R40" s="657">
        <v>555100</v>
      </c>
      <c r="S40" s="658"/>
      <c r="T40" s="658"/>
      <c r="U40" s="658"/>
      <c r="V40" s="658"/>
      <c r="W40" s="658"/>
      <c r="X40" s="658"/>
      <c r="Y40" s="659"/>
      <c r="Z40" s="660">
        <v>8.1</v>
      </c>
      <c r="AA40" s="660"/>
      <c r="AB40" s="660"/>
      <c r="AC40" s="660"/>
      <c r="AD40" s="661" t="s">
        <v>129</v>
      </c>
      <c r="AE40" s="661"/>
      <c r="AF40" s="661"/>
      <c r="AG40" s="661"/>
      <c r="AH40" s="661"/>
      <c r="AI40" s="661"/>
      <c r="AJ40" s="661"/>
      <c r="AK40" s="661"/>
      <c r="AL40" s="662" t="s">
        <v>129</v>
      </c>
      <c r="AM40" s="663"/>
      <c r="AN40" s="663"/>
      <c r="AO40" s="664"/>
      <c r="AQ40" s="723" t="s">
        <v>346</v>
      </c>
      <c r="AR40" s="724"/>
      <c r="AS40" s="724"/>
      <c r="AT40" s="724"/>
      <c r="AU40" s="724"/>
      <c r="AV40" s="724"/>
      <c r="AW40" s="724"/>
      <c r="AX40" s="724"/>
      <c r="AY40" s="725"/>
      <c r="AZ40" s="657" t="s">
        <v>129</v>
      </c>
      <c r="BA40" s="658"/>
      <c r="BB40" s="658"/>
      <c r="BC40" s="658"/>
      <c r="BD40" s="684"/>
      <c r="BE40" s="684"/>
      <c r="BF40" s="703"/>
      <c r="BG40" s="707" t="s">
        <v>347</v>
      </c>
      <c r="BH40" s="708"/>
      <c r="BI40" s="708"/>
      <c r="BJ40" s="708"/>
      <c r="BK40" s="708"/>
      <c r="BL40" s="360"/>
      <c r="BM40" s="655" t="s">
        <v>348</v>
      </c>
      <c r="BN40" s="655"/>
      <c r="BO40" s="655"/>
      <c r="BP40" s="655"/>
      <c r="BQ40" s="655"/>
      <c r="BR40" s="655"/>
      <c r="BS40" s="655"/>
      <c r="BT40" s="655"/>
      <c r="BU40" s="656"/>
      <c r="BV40" s="657">
        <v>88</v>
      </c>
      <c r="BW40" s="658"/>
      <c r="BX40" s="658"/>
      <c r="BY40" s="658"/>
      <c r="BZ40" s="658"/>
      <c r="CA40" s="658"/>
      <c r="CB40" s="667"/>
      <c r="CD40" s="654" t="s">
        <v>349</v>
      </c>
      <c r="CE40" s="655"/>
      <c r="CF40" s="655"/>
      <c r="CG40" s="655"/>
      <c r="CH40" s="655"/>
      <c r="CI40" s="655"/>
      <c r="CJ40" s="655"/>
      <c r="CK40" s="655"/>
      <c r="CL40" s="655"/>
      <c r="CM40" s="655"/>
      <c r="CN40" s="655"/>
      <c r="CO40" s="655"/>
      <c r="CP40" s="655"/>
      <c r="CQ40" s="656"/>
      <c r="CR40" s="657">
        <v>16783</v>
      </c>
      <c r="CS40" s="658"/>
      <c r="CT40" s="658"/>
      <c r="CU40" s="658"/>
      <c r="CV40" s="658"/>
      <c r="CW40" s="658"/>
      <c r="CX40" s="658"/>
      <c r="CY40" s="659"/>
      <c r="CZ40" s="662">
        <v>0.3</v>
      </c>
      <c r="DA40" s="686"/>
      <c r="DB40" s="686"/>
      <c r="DC40" s="692"/>
      <c r="DD40" s="666">
        <v>16783</v>
      </c>
      <c r="DE40" s="658"/>
      <c r="DF40" s="658"/>
      <c r="DG40" s="658"/>
      <c r="DH40" s="658"/>
      <c r="DI40" s="658"/>
      <c r="DJ40" s="658"/>
      <c r="DK40" s="659"/>
      <c r="DL40" s="666">
        <v>10783</v>
      </c>
      <c r="DM40" s="658"/>
      <c r="DN40" s="658"/>
      <c r="DO40" s="658"/>
      <c r="DP40" s="658"/>
      <c r="DQ40" s="658"/>
      <c r="DR40" s="658"/>
      <c r="DS40" s="658"/>
      <c r="DT40" s="658"/>
      <c r="DU40" s="658"/>
      <c r="DV40" s="659"/>
      <c r="DW40" s="662">
        <v>0.3</v>
      </c>
      <c r="DX40" s="686"/>
      <c r="DY40" s="686"/>
      <c r="DZ40" s="686"/>
      <c r="EA40" s="686"/>
      <c r="EB40" s="686"/>
      <c r="EC40" s="687"/>
    </row>
    <row r="41" spans="2:133" ht="11.25" customHeight="1" x14ac:dyDescent="0.2">
      <c r="B41" s="654" t="s">
        <v>350</v>
      </c>
      <c r="C41" s="655"/>
      <c r="D41" s="655"/>
      <c r="E41" s="655"/>
      <c r="F41" s="655"/>
      <c r="G41" s="655"/>
      <c r="H41" s="655"/>
      <c r="I41" s="655"/>
      <c r="J41" s="655"/>
      <c r="K41" s="655"/>
      <c r="L41" s="655"/>
      <c r="M41" s="655"/>
      <c r="N41" s="655"/>
      <c r="O41" s="655"/>
      <c r="P41" s="655"/>
      <c r="Q41" s="656"/>
      <c r="R41" s="657" t="s">
        <v>129</v>
      </c>
      <c r="S41" s="658"/>
      <c r="T41" s="658"/>
      <c r="U41" s="658"/>
      <c r="V41" s="658"/>
      <c r="W41" s="658"/>
      <c r="X41" s="658"/>
      <c r="Y41" s="659"/>
      <c r="Z41" s="660" t="s">
        <v>129</v>
      </c>
      <c r="AA41" s="660"/>
      <c r="AB41" s="660"/>
      <c r="AC41" s="660"/>
      <c r="AD41" s="661" t="s">
        <v>129</v>
      </c>
      <c r="AE41" s="661"/>
      <c r="AF41" s="661"/>
      <c r="AG41" s="661"/>
      <c r="AH41" s="661"/>
      <c r="AI41" s="661"/>
      <c r="AJ41" s="661"/>
      <c r="AK41" s="661"/>
      <c r="AL41" s="662" t="s">
        <v>129</v>
      </c>
      <c r="AM41" s="663"/>
      <c r="AN41" s="663"/>
      <c r="AO41" s="664"/>
      <c r="AQ41" s="723" t="s">
        <v>351</v>
      </c>
      <c r="AR41" s="724"/>
      <c r="AS41" s="724"/>
      <c r="AT41" s="724"/>
      <c r="AU41" s="724"/>
      <c r="AV41" s="724"/>
      <c r="AW41" s="724"/>
      <c r="AX41" s="724"/>
      <c r="AY41" s="725"/>
      <c r="AZ41" s="657">
        <v>87901</v>
      </c>
      <c r="BA41" s="658"/>
      <c r="BB41" s="658"/>
      <c r="BC41" s="658"/>
      <c r="BD41" s="684"/>
      <c r="BE41" s="684"/>
      <c r="BF41" s="703"/>
      <c r="BG41" s="707"/>
      <c r="BH41" s="708"/>
      <c r="BI41" s="708"/>
      <c r="BJ41" s="708"/>
      <c r="BK41" s="708"/>
      <c r="BL41" s="360"/>
      <c r="BM41" s="655" t="s">
        <v>352</v>
      </c>
      <c r="BN41" s="655"/>
      <c r="BO41" s="655"/>
      <c r="BP41" s="655"/>
      <c r="BQ41" s="655"/>
      <c r="BR41" s="655"/>
      <c r="BS41" s="655"/>
      <c r="BT41" s="655"/>
      <c r="BU41" s="656"/>
      <c r="BV41" s="657" t="s">
        <v>129</v>
      </c>
      <c r="BW41" s="658"/>
      <c r="BX41" s="658"/>
      <c r="BY41" s="658"/>
      <c r="BZ41" s="658"/>
      <c r="CA41" s="658"/>
      <c r="CB41" s="667"/>
      <c r="CD41" s="654" t="s">
        <v>353</v>
      </c>
      <c r="CE41" s="655"/>
      <c r="CF41" s="655"/>
      <c r="CG41" s="655"/>
      <c r="CH41" s="655"/>
      <c r="CI41" s="655"/>
      <c r="CJ41" s="655"/>
      <c r="CK41" s="655"/>
      <c r="CL41" s="655"/>
      <c r="CM41" s="655"/>
      <c r="CN41" s="655"/>
      <c r="CO41" s="655"/>
      <c r="CP41" s="655"/>
      <c r="CQ41" s="656"/>
      <c r="CR41" s="657" t="s">
        <v>129</v>
      </c>
      <c r="CS41" s="684"/>
      <c r="CT41" s="684"/>
      <c r="CU41" s="684"/>
      <c r="CV41" s="684"/>
      <c r="CW41" s="684"/>
      <c r="CX41" s="684"/>
      <c r="CY41" s="685"/>
      <c r="CZ41" s="662" t="s">
        <v>129</v>
      </c>
      <c r="DA41" s="686"/>
      <c r="DB41" s="686"/>
      <c r="DC41" s="692"/>
      <c r="DD41" s="666" t="s">
        <v>129</v>
      </c>
      <c r="DE41" s="684"/>
      <c r="DF41" s="684"/>
      <c r="DG41" s="684"/>
      <c r="DH41" s="684"/>
      <c r="DI41" s="684"/>
      <c r="DJ41" s="684"/>
      <c r="DK41" s="685"/>
      <c r="DL41" s="732"/>
      <c r="DM41" s="733"/>
      <c r="DN41" s="733"/>
      <c r="DO41" s="733"/>
      <c r="DP41" s="733"/>
      <c r="DQ41" s="733"/>
      <c r="DR41" s="733"/>
      <c r="DS41" s="733"/>
      <c r="DT41" s="733"/>
      <c r="DU41" s="733"/>
      <c r="DV41" s="734"/>
      <c r="DW41" s="726"/>
      <c r="DX41" s="727"/>
      <c r="DY41" s="727"/>
      <c r="DZ41" s="727"/>
      <c r="EA41" s="727"/>
      <c r="EB41" s="727"/>
      <c r="EC41" s="728"/>
    </row>
    <row r="42" spans="2:133" ht="11.25" customHeight="1" x14ac:dyDescent="0.2">
      <c r="B42" s="654" t="s">
        <v>354</v>
      </c>
      <c r="C42" s="655"/>
      <c r="D42" s="655"/>
      <c r="E42" s="655"/>
      <c r="F42" s="655"/>
      <c r="G42" s="655"/>
      <c r="H42" s="655"/>
      <c r="I42" s="655"/>
      <c r="J42" s="655"/>
      <c r="K42" s="655"/>
      <c r="L42" s="655"/>
      <c r="M42" s="655"/>
      <c r="N42" s="655"/>
      <c r="O42" s="655"/>
      <c r="P42" s="655"/>
      <c r="Q42" s="656"/>
      <c r="R42" s="657" t="s">
        <v>129</v>
      </c>
      <c r="S42" s="658"/>
      <c r="T42" s="658"/>
      <c r="U42" s="658"/>
      <c r="V42" s="658"/>
      <c r="W42" s="658"/>
      <c r="X42" s="658"/>
      <c r="Y42" s="659"/>
      <c r="Z42" s="660" t="s">
        <v>129</v>
      </c>
      <c r="AA42" s="660"/>
      <c r="AB42" s="660"/>
      <c r="AC42" s="660"/>
      <c r="AD42" s="661" t="s">
        <v>129</v>
      </c>
      <c r="AE42" s="661"/>
      <c r="AF42" s="661"/>
      <c r="AG42" s="661"/>
      <c r="AH42" s="661"/>
      <c r="AI42" s="661"/>
      <c r="AJ42" s="661"/>
      <c r="AK42" s="661"/>
      <c r="AL42" s="662" t="s">
        <v>129</v>
      </c>
      <c r="AM42" s="663"/>
      <c r="AN42" s="663"/>
      <c r="AO42" s="664"/>
      <c r="AQ42" s="729" t="s">
        <v>355</v>
      </c>
      <c r="AR42" s="730"/>
      <c r="AS42" s="730"/>
      <c r="AT42" s="730"/>
      <c r="AU42" s="730"/>
      <c r="AV42" s="730"/>
      <c r="AW42" s="730"/>
      <c r="AX42" s="730"/>
      <c r="AY42" s="731"/>
      <c r="AZ42" s="735">
        <v>239232</v>
      </c>
      <c r="BA42" s="736"/>
      <c r="BB42" s="736"/>
      <c r="BC42" s="736"/>
      <c r="BD42" s="716"/>
      <c r="BE42" s="716"/>
      <c r="BF42" s="718"/>
      <c r="BG42" s="709"/>
      <c r="BH42" s="710"/>
      <c r="BI42" s="710"/>
      <c r="BJ42" s="710"/>
      <c r="BK42" s="710"/>
      <c r="BL42" s="357"/>
      <c r="BM42" s="676" t="s">
        <v>356</v>
      </c>
      <c r="BN42" s="676"/>
      <c r="BO42" s="676"/>
      <c r="BP42" s="676"/>
      <c r="BQ42" s="676"/>
      <c r="BR42" s="676"/>
      <c r="BS42" s="676"/>
      <c r="BT42" s="676"/>
      <c r="BU42" s="677"/>
      <c r="BV42" s="735">
        <v>373</v>
      </c>
      <c r="BW42" s="736"/>
      <c r="BX42" s="736"/>
      <c r="BY42" s="736"/>
      <c r="BZ42" s="736"/>
      <c r="CA42" s="736"/>
      <c r="CB42" s="742"/>
      <c r="CD42" s="654" t="s">
        <v>357</v>
      </c>
      <c r="CE42" s="655"/>
      <c r="CF42" s="655"/>
      <c r="CG42" s="655"/>
      <c r="CH42" s="655"/>
      <c r="CI42" s="655"/>
      <c r="CJ42" s="655"/>
      <c r="CK42" s="655"/>
      <c r="CL42" s="655"/>
      <c r="CM42" s="655"/>
      <c r="CN42" s="655"/>
      <c r="CO42" s="655"/>
      <c r="CP42" s="655"/>
      <c r="CQ42" s="656"/>
      <c r="CR42" s="657">
        <v>1057394</v>
      </c>
      <c r="CS42" s="684"/>
      <c r="CT42" s="684"/>
      <c r="CU42" s="684"/>
      <c r="CV42" s="684"/>
      <c r="CW42" s="684"/>
      <c r="CX42" s="684"/>
      <c r="CY42" s="685"/>
      <c r="CZ42" s="662">
        <v>16.100000000000001</v>
      </c>
      <c r="DA42" s="686"/>
      <c r="DB42" s="686"/>
      <c r="DC42" s="692"/>
      <c r="DD42" s="666">
        <v>248033</v>
      </c>
      <c r="DE42" s="684"/>
      <c r="DF42" s="684"/>
      <c r="DG42" s="684"/>
      <c r="DH42" s="684"/>
      <c r="DI42" s="684"/>
      <c r="DJ42" s="684"/>
      <c r="DK42" s="685"/>
      <c r="DL42" s="732"/>
      <c r="DM42" s="733"/>
      <c r="DN42" s="733"/>
      <c r="DO42" s="733"/>
      <c r="DP42" s="733"/>
      <c r="DQ42" s="733"/>
      <c r="DR42" s="733"/>
      <c r="DS42" s="733"/>
      <c r="DT42" s="733"/>
      <c r="DU42" s="733"/>
      <c r="DV42" s="734"/>
      <c r="DW42" s="726"/>
      <c r="DX42" s="727"/>
      <c r="DY42" s="727"/>
      <c r="DZ42" s="727"/>
      <c r="EA42" s="727"/>
      <c r="EB42" s="727"/>
      <c r="EC42" s="728"/>
    </row>
    <row r="43" spans="2:133" ht="11.25" customHeight="1" x14ac:dyDescent="0.2">
      <c r="B43" s="654" t="s">
        <v>358</v>
      </c>
      <c r="C43" s="655"/>
      <c r="D43" s="655"/>
      <c r="E43" s="655"/>
      <c r="F43" s="655"/>
      <c r="G43" s="655"/>
      <c r="H43" s="655"/>
      <c r="I43" s="655"/>
      <c r="J43" s="655"/>
      <c r="K43" s="655"/>
      <c r="L43" s="655"/>
      <c r="M43" s="655"/>
      <c r="N43" s="655"/>
      <c r="O43" s="655"/>
      <c r="P43" s="655"/>
      <c r="Q43" s="656"/>
      <c r="R43" s="657">
        <v>155900</v>
      </c>
      <c r="S43" s="658"/>
      <c r="T43" s="658"/>
      <c r="U43" s="658"/>
      <c r="V43" s="658"/>
      <c r="W43" s="658"/>
      <c r="X43" s="658"/>
      <c r="Y43" s="659"/>
      <c r="Z43" s="660">
        <v>2.2999999999999998</v>
      </c>
      <c r="AA43" s="660"/>
      <c r="AB43" s="660"/>
      <c r="AC43" s="660"/>
      <c r="AD43" s="661" t="s">
        <v>129</v>
      </c>
      <c r="AE43" s="661"/>
      <c r="AF43" s="661"/>
      <c r="AG43" s="661"/>
      <c r="AH43" s="661"/>
      <c r="AI43" s="661"/>
      <c r="AJ43" s="661"/>
      <c r="AK43" s="661"/>
      <c r="AL43" s="662" t="s">
        <v>129</v>
      </c>
      <c r="AM43" s="663"/>
      <c r="AN43" s="663"/>
      <c r="AO43" s="664"/>
      <c r="CD43" s="654" t="s">
        <v>359</v>
      </c>
      <c r="CE43" s="655"/>
      <c r="CF43" s="655"/>
      <c r="CG43" s="655"/>
      <c r="CH43" s="655"/>
      <c r="CI43" s="655"/>
      <c r="CJ43" s="655"/>
      <c r="CK43" s="655"/>
      <c r="CL43" s="655"/>
      <c r="CM43" s="655"/>
      <c r="CN43" s="655"/>
      <c r="CO43" s="655"/>
      <c r="CP43" s="655"/>
      <c r="CQ43" s="656"/>
      <c r="CR43" s="657" t="s">
        <v>129</v>
      </c>
      <c r="CS43" s="684"/>
      <c r="CT43" s="684"/>
      <c r="CU43" s="684"/>
      <c r="CV43" s="684"/>
      <c r="CW43" s="684"/>
      <c r="CX43" s="684"/>
      <c r="CY43" s="685"/>
      <c r="CZ43" s="662" t="s">
        <v>129</v>
      </c>
      <c r="DA43" s="686"/>
      <c r="DB43" s="686"/>
      <c r="DC43" s="692"/>
      <c r="DD43" s="666" t="s">
        <v>129</v>
      </c>
      <c r="DE43" s="684"/>
      <c r="DF43" s="684"/>
      <c r="DG43" s="684"/>
      <c r="DH43" s="684"/>
      <c r="DI43" s="684"/>
      <c r="DJ43" s="684"/>
      <c r="DK43" s="685"/>
      <c r="DL43" s="732"/>
      <c r="DM43" s="733"/>
      <c r="DN43" s="733"/>
      <c r="DO43" s="733"/>
      <c r="DP43" s="733"/>
      <c r="DQ43" s="733"/>
      <c r="DR43" s="733"/>
      <c r="DS43" s="733"/>
      <c r="DT43" s="733"/>
      <c r="DU43" s="733"/>
      <c r="DV43" s="734"/>
      <c r="DW43" s="726"/>
      <c r="DX43" s="727"/>
      <c r="DY43" s="727"/>
      <c r="DZ43" s="727"/>
      <c r="EA43" s="727"/>
      <c r="EB43" s="727"/>
      <c r="EC43" s="728"/>
    </row>
    <row r="44" spans="2:133" ht="11.25" customHeight="1" x14ac:dyDescent="0.2">
      <c r="B44" s="675" t="s">
        <v>360</v>
      </c>
      <c r="C44" s="676"/>
      <c r="D44" s="676"/>
      <c r="E44" s="676"/>
      <c r="F44" s="676"/>
      <c r="G44" s="676"/>
      <c r="H44" s="676"/>
      <c r="I44" s="676"/>
      <c r="J44" s="676"/>
      <c r="K44" s="676"/>
      <c r="L44" s="676"/>
      <c r="M44" s="676"/>
      <c r="N44" s="676"/>
      <c r="O44" s="676"/>
      <c r="P44" s="676"/>
      <c r="Q44" s="677"/>
      <c r="R44" s="735">
        <v>6819036</v>
      </c>
      <c r="S44" s="736"/>
      <c r="T44" s="736"/>
      <c r="U44" s="736"/>
      <c r="V44" s="736"/>
      <c r="W44" s="736"/>
      <c r="X44" s="736"/>
      <c r="Y44" s="737"/>
      <c r="Z44" s="738">
        <v>100</v>
      </c>
      <c r="AA44" s="738"/>
      <c r="AB44" s="738"/>
      <c r="AC44" s="738"/>
      <c r="AD44" s="739">
        <v>3733143</v>
      </c>
      <c r="AE44" s="739"/>
      <c r="AF44" s="739"/>
      <c r="AG44" s="739"/>
      <c r="AH44" s="739"/>
      <c r="AI44" s="739"/>
      <c r="AJ44" s="739"/>
      <c r="AK44" s="739"/>
      <c r="AL44" s="740">
        <v>100</v>
      </c>
      <c r="AM44" s="717"/>
      <c r="AN44" s="717"/>
      <c r="AO44" s="741"/>
      <c r="CD44" s="695" t="s">
        <v>307</v>
      </c>
      <c r="CE44" s="696"/>
      <c r="CF44" s="654" t="s">
        <v>361</v>
      </c>
      <c r="CG44" s="655"/>
      <c r="CH44" s="655"/>
      <c r="CI44" s="655"/>
      <c r="CJ44" s="655"/>
      <c r="CK44" s="655"/>
      <c r="CL44" s="655"/>
      <c r="CM44" s="655"/>
      <c r="CN44" s="655"/>
      <c r="CO44" s="655"/>
      <c r="CP44" s="655"/>
      <c r="CQ44" s="656"/>
      <c r="CR44" s="657">
        <v>954585</v>
      </c>
      <c r="CS44" s="658"/>
      <c r="CT44" s="658"/>
      <c r="CU44" s="658"/>
      <c r="CV44" s="658"/>
      <c r="CW44" s="658"/>
      <c r="CX44" s="658"/>
      <c r="CY44" s="659"/>
      <c r="CZ44" s="662">
        <v>14.5</v>
      </c>
      <c r="DA44" s="663"/>
      <c r="DB44" s="663"/>
      <c r="DC44" s="669"/>
      <c r="DD44" s="666">
        <v>247961</v>
      </c>
      <c r="DE44" s="658"/>
      <c r="DF44" s="658"/>
      <c r="DG44" s="658"/>
      <c r="DH44" s="658"/>
      <c r="DI44" s="658"/>
      <c r="DJ44" s="658"/>
      <c r="DK44" s="659"/>
      <c r="DL44" s="732"/>
      <c r="DM44" s="733"/>
      <c r="DN44" s="733"/>
      <c r="DO44" s="733"/>
      <c r="DP44" s="733"/>
      <c r="DQ44" s="733"/>
      <c r="DR44" s="733"/>
      <c r="DS44" s="733"/>
      <c r="DT44" s="733"/>
      <c r="DU44" s="733"/>
      <c r="DV44" s="734"/>
      <c r="DW44" s="726"/>
      <c r="DX44" s="727"/>
      <c r="DY44" s="727"/>
      <c r="DZ44" s="727"/>
      <c r="EA44" s="727"/>
      <c r="EB44" s="727"/>
      <c r="EC44" s="728"/>
    </row>
    <row r="45" spans="2:133" ht="11.25" customHeight="1" x14ac:dyDescent="0.2">
      <c r="CD45" s="697"/>
      <c r="CE45" s="698"/>
      <c r="CF45" s="654" t="s">
        <v>362</v>
      </c>
      <c r="CG45" s="655"/>
      <c r="CH45" s="655"/>
      <c r="CI45" s="655"/>
      <c r="CJ45" s="655"/>
      <c r="CK45" s="655"/>
      <c r="CL45" s="655"/>
      <c r="CM45" s="655"/>
      <c r="CN45" s="655"/>
      <c r="CO45" s="655"/>
      <c r="CP45" s="655"/>
      <c r="CQ45" s="656"/>
      <c r="CR45" s="657">
        <v>541079</v>
      </c>
      <c r="CS45" s="684"/>
      <c r="CT45" s="684"/>
      <c r="CU45" s="684"/>
      <c r="CV45" s="684"/>
      <c r="CW45" s="684"/>
      <c r="CX45" s="684"/>
      <c r="CY45" s="685"/>
      <c r="CZ45" s="662">
        <v>8.1999999999999993</v>
      </c>
      <c r="DA45" s="686"/>
      <c r="DB45" s="686"/>
      <c r="DC45" s="692"/>
      <c r="DD45" s="666">
        <v>66275</v>
      </c>
      <c r="DE45" s="684"/>
      <c r="DF45" s="684"/>
      <c r="DG45" s="684"/>
      <c r="DH45" s="684"/>
      <c r="DI45" s="684"/>
      <c r="DJ45" s="684"/>
      <c r="DK45" s="685"/>
      <c r="DL45" s="732"/>
      <c r="DM45" s="733"/>
      <c r="DN45" s="733"/>
      <c r="DO45" s="733"/>
      <c r="DP45" s="733"/>
      <c r="DQ45" s="733"/>
      <c r="DR45" s="733"/>
      <c r="DS45" s="733"/>
      <c r="DT45" s="733"/>
      <c r="DU45" s="733"/>
      <c r="DV45" s="734"/>
      <c r="DW45" s="726"/>
      <c r="DX45" s="727"/>
      <c r="DY45" s="727"/>
      <c r="DZ45" s="727"/>
      <c r="EA45" s="727"/>
      <c r="EB45" s="727"/>
      <c r="EC45" s="728"/>
    </row>
    <row r="46" spans="2:133" ht="11.25" customHeight="1" x14ac:dyDescent="0.2">
      <c r="B46" s="211" t="s">
        <v>363</v>
      </c>
      <c r="CD46" s="697"/>
      <c r="CE46" s="698"/>
      <c r="CF46" s="654" t="s">
        <v>364</v>
      </c>
      <c r="CG46" s="655"/>
      <c r="CH46" s="655"/>
      <c r="CI46" s="655"/>
      <c r="CJ46" s="655"/>
      <c r="CK46" s="655"/>
      <c r="CL46" s="655"/>
      <c r="CM46" s="655"/>
      <c r="CN46" s="655"/>
      <c r="CO46" s="655"/>
      <c r="CP46" s="655"/>
      <c r="CQ46" s="656"/>
      <c r="CR46" s="657">
        <v>403506</v>
      </c>
      <c r="CS46" s="658"/>
      <c r="CT46" s="658"/>
      <c r="CU46" s="658"/>
      <c r="CV46" s="658"/>
      <c r="CW46" s="658"/>
      <c r="CX46" s="658"/>
      <c r="CY46" s="659"/>
      <c r="CZ46" s="662">
        <v>6.1</v>
      </c>
      <c r="DA46" s="663"/>
      <c r="DB46" s="663"/>
      <c r="DC46" s="669"/>
      <c r="DD46" s="666">
        <v>181686</v>
      </c>
      <c r="DE46" s="658"/>
      <c r="DF46" s="658"/>
      <c r="DG46" s="658"/>
      <c r="DH46" s="658"/>
      <c r="DI46" s="658"/>
      <c r="DJ46" s="658"/>
      <c r="DK46" s="659"/>
      <c r="DL46" s="732"/>
      <c r="DM46" s="733"/>
      <c r="DN46" s="733"/>
      <c r="DO46" s="733"/>
      <c r="DP46" s="733"/>
      <c r="DQ46" s="733"/>
      <c r="DR46" s="733"/>
      <c r="DS46" s="733"/>
      <c r="DT46" s="733"/>
      <c r="DU46" s="733"/>
      <c r="DV46" s="734"/>
      <c r="DW46" s="726"/>
      <c r="DX46" s="727"/>
      <c r="DY46" s="727"/>
      <c r="DZ46" s="727"/>
      <c r="EA46" s="727"/>
      <c r="EB46" s="727"/>
      <c r="EC46" s="728"/>
    </row>
    <row r="47" spans="2:133" ht="11.25" customHeight="1" x14ac:dyDescent="0.2">
      <c r="B47" s="753" t="s">
        <v>365</v>
      </c>
      <c r="C47" s="753"/>
      <c r="D47" s="753"/>
      <c r="E47" s="753"/>
      <c r="F47" s="753"/>
      <c r="G47" s="753"/>
      <c r="H47" s="753"/>
      <c r="I47" s="753"/>
      <c r="J47" s="753"/>
      <c r="K47" s="753"/>
      <c r="L47" s="753"/>
      <c r="M47" s="753"/>
      <c r="N47" s="753"/>
      <c r="O47" s="753"/>
      <c r="P47" s="753"/>
      <c r="Q47" s="753"/>
      <c r="R47" s="753"/>
      <c r="S47" s="753"/>
      <c r="T47" s="753"/>
      <c r="U47" s="753"/>
      <c r="V47" s="753"/>
      <c r="W47" s="753"/>
      <c r="X47" s="753"/>
      <c r="Y47" s="753"/>
      <c r="Z47" s="753"/>
      <c r="AA47" s="753"/>
      <c r="AB47" s="753"/>
      <c r="AC47" s="753"/>
      <c r="AD47" s="753"/>
      <c r="AE47" s="753"/>
      <c r="AF47" s="753"/>
      <c r="AG47" s="753"/>
      <c r="AH47" s="753"/>
      <c r="AI47" s="753"/>
      <c r="AJ47" s="753"/>
      <c r="AK47" s="753"/>
      <c r="AL47" s="753"/>
      <c r="AM47" s="753"/>
      <c r="AN47" s="753"/>
      <c r="AO47" s="753"/>
      <c r="AP47" s="753"/>
      <c r="AQ47" s="753"/>
      <c r="AR47" s="753"/>
      <c r="AS47" s="753"/>
      <c r="AT47" s="753"/>
      <c r="AU47" s="753"/>
      <c r="AV47" s="753"/>
      <c r="AW47" s="753"/>
      <c r="AX47" s="753"/>
      <c r="AY47" s="753"/>
      <c r="AZ47" s="753"/>
      <c r="BA47" s="753"/>
      <c r="BB47" s="753"/>
      <c r="BC47" s="753"/>
      <c r="BD47" s="753"/>
      <c r="BE47" s="753"/>
      <c r="BF47" s="753"/>
      <c r="BG47" s="753"/>
      <c r="BH47" s="753"/>
      <c r="BI47" s="753"/>
      <c r="BJ47" s="753"/>
      <c r="BK47" s="753"/>
      <c r="BL47" s="753"/>
      <c r="BM47" s="753"/>
      <c r="BN47" s="753"/>
      <c r="BO47" s="753"/>
      <c r="BP47" s="753"/>
      <c r="BQ47" s="753"/>
      <c r="BR47" s="753"/>
      <c r="BS47" s="753"/>
      <c r="BT47" s="753"/>
      <c r="BU47" s="753"/>
      <c r="BV47" s="753"/>
      <c r="BW47" s="753"/>
      <c r="BX47" s="753"/>
      <c r="BY47" s="753"/>
      <c r="BZ47" s="753"/>
      <c r="CA47" s="753"/>
      <c r="CB47" s="753"/>
      <c r="CD47" s="697"/>
      <c r="CE47" s="698"/>
      <c r="CF47" s="654" t="s">
        <v>366</v>
      </c>
      <c r="CG47" s="655"/>
      <c r="CH47" s="655"/>
      <c r="CI47" s="655"/>
      <c r="CJ47" s="655"/>
      <c r="CK47" s="655"/>
      <c r="CL47" s="655"/>
      <c r="CM47" s="655"/>
      <c r="CN47" s="655"/>
      <c r="CO47" s="655"/>
      <c r="CP47" s="655"/>
      <c r="CQ47" s="656"/>
      <c r="CR47" s="657">
        <v>102809</v>
      </c>
      <c r="CS47" s="684"/>
      <c r="CT47" s="684"/>
      <c r="CU47" s="684"/>
      <c r="CV47" s="684"/>
      <c r="CW47" s="684"/>
      <c r="CX47" s="684"/>
      <c r="CY47" s="685"/>
      <c r="CZ47" s="662">
        <v>1.6</v>
      </c>
      <c r="DA47" s="686"/>
      <c r="DB47" s="686"/>
      <c r="DC47" s="692"/>
      <c r="DD47" s="666">
        <v>72</v>
      </c>
      <c r="DE47" s="684"/>
      <c r="DF47" s="684"/>
      <c r="DG47" s="684"/>
      <c r="DH47" s="684"/>
      <c r="DI47" s="684"/>
      <c r="DJ47" s="684"/>
      <c r="DK47" s="685"/>
      <c r="DL47" s="732"/>
      <c r="DM47" s="733"/>
      <c r="DN47" s="733"/>
      <c r="DO47" s="733"/>
      <c r="DP47" s="733"/>
      <c r="DQ47" s="733"/>
      <c r="DR47" s="733"/>
      <c r="DS47" s="733"/>
      <c r="DT47" s="733"/>
      <c r="DU47" s="733"/>
      <c r="DV47" s="734"/>
      <c r="DW47" s="726"/>
      <c r="DX47" s="727"/>
      <c r="DY47" s="727"/>
      <c r="DZ47" s="727"/>
      <c r="EA47" s="727"/>
      <c r="EB47" s="727"/>
      <c r="EC47" s="728"/>
    </row>
    <row r="48" spans="2:133" ht="10.8" x14ac:dyDescent="0.2">
      <c r="B48" s="753" t="s">
        <v>367</v>
      </c>
      <c r="C48" s="753"/>
      <c r="D48" s="753"/>
      <c r="E48" s="753"/>
      <c r="F48" s="753"/>
      <c r="G48" s="753"/>
      <c r="H48" s="753"/>
      <c r="I48" s="753"/>
      <c r="J48" s="753"/>
      <c r="K48" s="753"/>
      <c r="L48" s="753"/>
      <c r="M48" s="753"/>
      <c r="N48" s="753"/>
      <c r="O48" s="753"/>
      <c r="P48" s="753"/>
      <c r="Q48" s="753"/>
      <c r="R48" s="753"/>
      <c r="S48" s="753"/>
      <c r="T48" s="753"/>
      <c r="U48" s="753"/>
      <c r="V48" s="753"/>
      <c r="W48" s="753"/>
      <c r="X48" s="753"/>
      <c r="Y48" s="753"/>
      <c r="Z48" s="753"/>
      <c r="AA48" s="753"/>
      <c r="AB48" s="753"/>
      <c r="AC48" s="753"/>
      <c r="AD48" s="753"/>
      <c r="AE48" s="753"/>
      <c r="AF48" s="753"/>
      <c r="AG48" s="753"/>
      <c r="AH48" s="753"/>
      <c r="AI48" s="753"/>
      <c r="AJ48" s="753"/>
      <c r="AK48" s="753"/>
      <c r="AL48" s="753"/>
      <c r="AM48" s="753"/>
      <c r="AN48" s="753"/>
      <c r="AO48" s="753"/>
      <c r="AP48" s="753"/>
      <c r="AQ48" s="753"/>
      <c r="AR48" s="753"/>
      <c r="AS48" s="753"/>
      <c r="AT48" s="753"/>
      <c r="AU48" s="753"/>
      <c r="AV48" s="753"/>
      <c r="AW48" s="753"/>
      <c r="AX48" s="753"/>
      <c r="AY48" s="753"/>
      <c r="AZ48" s="753"/>
      <c r="BA48" s="753"/>
      <c r="BB48" s="753"/>
      <c r="BC48" s="753"/>
      <c r="BD48" s="753"/>
      <c r="BE48" s="753"/>
      <c r="BF48" s="753"/>
      <c r="BG48" s="753"/>
      <c r="BH48" s="753"/>
      <c r="BI48" s="753"/>
      <c r="BJ48" s="753"/>
      <c r="BK48" s="753"/>
      <c r="BL48" s="753"/>
      <c r="BM48" s="753"/>
      <c r="BN48" s="753"/>
      <c r="BO48" s="753"/>
      <c r="BP48" s="753"/>
      <c r="BQ48" s="753"/>
      <c r="BR48" s="753"/>
      <c r="BS48" s="753"/>
      <c r="BT48" s="753"/>
      <c r="BU48" s="753"/>
      <c r="BV48" s="753"/>
      <c r="BW48" s="753"/>
      <c r="BX48" s="753"/>
      <c r="BY48" s="753"/>
      <c r="BZ48" s="753"/>
      <c r="CA48" s="753"/>
      <c r="CB48" s="753"/>
      <c r="CD48" s="699"/>
      <c r="CE48" s="700"/>
      <c r="CF48" s="654" t="s">
        <v>368</v>
      </c>
      <c r="CG48" s="655"/>
      <c r="CH48" s="655"/>
      <c r="CI48" s="655"/>
      <c r="CJ48" s="655"/>
      <c r="CK48" s="655"/>
      <c r="CL48" s="655"/>
      <c r="CM48" s="655"/>
      <c r="CN48" s="655"/>
      <c r="CO48" s="655"/>
      <c r="CP48" s="655"/>
      <c r="CQ48" s="656"/>
      <c r="CR48" s="657" t="s">
        <v>129</v>
      </c>
      <c r="CS48" s="658"/>
      <c r="CT48" s="658"/>
      <c r="CU48" s="658"/>
      <c r="CV48" s="658"/>
      <c r="CW48" s="658"/>
      <c r="CX48" s="658"/>
      <c r="CY48" s="659"/>
      <c r="CZ48" s="662" t="s">
        <v>129</v>
      </c>
      <c r="DA48" s="663"/>
      <c r="DB48" s="663"/>
      <c r="DC48" s="669"/>
      <c r="DD48" s="666" t="s">
        <v>129</v>
      </c>
      <c r="DE48" s="658"/>
      <c r="DF48" s="658"/>
      <c r="DG48" s="658"/>
      <c r="DH48" s="658"/>
      <c r="DI48" s="658"/>
      <c r="DJ48" s="658"/>
      <c r="DK48" s="659"/>
      <c r="DL48" s="732"/>
      <c r="DM48" s="733"/>
      <c r="DN48" s="733"/>
      <c r="DO48" s="733"/>
      <c r="DP48" s="733"/>
      <c r="DQ48" s="733"/>
      <c r="DR48" s="733"/>
      <c r="DS48" s="733"/>
      <c r="DT48" s="733"/>
      <c r="DU48" s="733"/>
      <c r="DV48" s="734"/>
      <c r="DW48" s="726"/>
      <c r="DX48" s="727"/>
      <c r="DY48" s="727"/>
      <c r="DZ48" s="727"/>
      <c r="EA48" s="727"/>
      <c r="EB48" s="727"/>
      <c r="EC48" s="728"/>
    </row>
    <row r="49" spans="2:133" ht="11.25" customHeight="1" x14ac:dyDescent="0.2">
      <c r="B49" s="361"/>
      <c r="CD49" s="675" t="s">
        <v>369</v>
      </c>
      <c r="CE49" s="676"/>
      <c r="CF49" s="676"/>
      <c r="CG49" s="676"/>
      <c r="CH49" s="676"/>
      <c r="CI49" s="676"/>
      <c r="CJ49" s="676"/>
      <c r="CK49" s="676"/>
      <c r="CL49" s="676"/>
      <c r="CM49" s="676"/>
      <c r="CN49" s="676"/>
      <c r="CO49" s="676"/>
      <c r="CP49" s="676"/>
      <c r="CQ49" s="677"/>
      <c r="CR49" s="735">
        <v>6580044</v>
      </c>
      <c r="CS49" s="716"/>
      <c r="CT49" s="716"/>
      <c r="CU49" s="716"/>
      <c r="CV49" s="716"/>
      <c r="CW49" s="716"/>
      <c r="CX49" s="716"/>
      <c r="CY49" s="743"/>
      <c r="CZ49" s="740">
        <v>100</v>
      </c>
      <c r="DA49" s="744"/>
      <c r="DB49" s="744"/>
      <c r="DC49" s="745"/>
      <c r="DD49" s="746">
        <v>4360988</v>
      </c>
      <c r="DE49" s="716"/>
      <c r="DF49" s="716"/>
      <c r="DG49" s="716"/>
      <c r="DH49" s="716"/>
      <c r="DI49" s="716"/>
      <c r="DJ49" s="716"/>
      <c r="DK49" s="743"/>
      <c r="DL49" s="747"/>
      <c r="DM49" s="748"/>
      <c r="DN49" s="748"/>
      <c r="DO49" s="748"/>
      <c r="DP49" s="748"/>
      <c r="DQ49" s="748"/>
      <c r="DR49" s="748"/>
      <c r="DS49" s="748"/>
      <c r="DT49" s="748"/>
      <c r="DU49" s="748"/>
      <c r="DV49" s="749"/>
      <c r="DW49" s="750"/>
      <c r="DX49" s="751"/>
      <c r="DY49" s="751"/>
      <c r="DZ49" s="751"/>
      <c r="EA49" s="751"/>
      <c r="EB49" s="751"/>
      <c r="EC49" s="752"/>
    </row>
    <row r="50" spans="2:133" ht="10.8" hidden="1" x14ac:dyDescent="0.2">
      <c r="B50" s="361"/>
    </row>
  </sheetData>
  <sheetProtection algorithmName="SHA-512" hashValue="35J6ZaEzzBjxqMJxFSBiUHPSdw1WnOxocbUNwmrTO+PPzHw52kuoO3PQcAjTnntdSDxW5BYbwxvhIS9bnqOxcw==" saltValue="y2Ie7/Lzj8cq3hV28hRok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election activeCell="CR55" sqref="CR55:DF56"/>
    </sheetView>
  </sheetViews>
  <sheetFormatPr defaultColWidth="0" defaultRowHeight="13.2" zeroHeight="1" x14ac:dyDescent="0.2"/>
  <cols>
    <col min="1" max="130" width="2.77734375" style="222" customWidth="1"/>
    <col min="131" max="131" width="1.6640625" style="222" customWidth="1"/>
    <col min="132" max="16384" width="9" style="222" hidden="1"/>
  </cols>
  <sheetData>
    <row r="1" spans="1:131" ht="11.25" customHeight="1" thickBot="1" x14ac:dyDescent="0.25">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5">
      <c r="A2" s="1123" t="s">
        <v>370</v>
      </c>
      <c r="B2" s="1123"/>
      <c r="C2" s="1123"/>
      <c r="D2" s="1123"/>
      <c r="E2" s="1123"/>
      <c r="F2" s="1123"/>
      <c r="G2" s="1123"/>
      <c r="H2" s="1123"/>
      <c r="I2" s="1123"/>
      <c r="J2" s="1123"/>
      <c r="K2" s="1123"/>
      <c r="L2" s="1123"/>
      <c r="M2" s="1123"/>
      <c r="N2" s="1123"/>
      <c r="O2" s="1123"/>
      <c r="P2" s="1123"/>
      <c r="Q2" s="1123"/>
      <c r="R2" s="1123"/>
      <c r="S2" s="1123"/>
      <c r="T2" s="1123"/>
      <c r="U2" s="1123"/>
      <c r="V2" s="1123"/>
      <c r="W2" s="1123"/>
      <c r="X2" s="1123"/>
      <c r="Y2" s="1123"/>
      <c r="Z2" s="1123"/>
      <c r="AA2" s="1123"/>
      <c r="AB2" s="1123"/>
      <c r="AC2" s="1123"/>
      <c r="AD2" s="1123"/>
      <c r="AE2" s="1123"/>
      <c r="AF2" s="1123"/>
      <c r="AG2" s="1123"/>
      <c r="AH2" s="1123"/>
      <c r="AI2" s="1123"/>
      <c r="AJ2" s="1123"/>
      <c r="AK2" s="1123"/>
      <c r="AL2" s="1123"/>
      <c r="AM2" s="1123"/>
      <c r="AN2" s="1123"/>
      <c r="AO2" s="1123"/>
      <c r="AP2" s="1123"/>
      <c r="AQ2" s="1123"/>
      <c r="AR2" s="1123"/>
      <c r="AS2" s="1123"/>
      <c r="AT2" s="1123"/>
      <c r="AU2" s="1123"/>
      <c r="AV2" s="1123"/>
      <c r="AW2" s="1123"/>
      <c r="AX2" s="1123"/>
      <c r="AY2" s="1123"/>
      <c r="AZ2" s="1123"/>
      <c r="BA2" s="1123"/>
      <c r="BB2" s="1123"/>
      <c r="BC2" s="1123"/>
      <c r="BD2" s="1123"/>
      <c r="BE2" s="1123"/>
      <c r="BF2" s="1123"/>
      <c r="BG2" s="1123"/>
      <c r="BH2" s="1123"/>
      <c r="BI2" s="1123"/>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124" t="s">
        <v>371</v>
      </c>
      <c r="DK2" s="1125"/>
      <c r="DL2" s="1125"/>
      <c r="DM2" s="1125"/>
      <c r="DN2" s="1125"/>
      <c r="DO2" s="1126"/>
      <c r="DP2" s="219"/>
      <c r="DQ2" s="1124" t="s">
        <v>372</v>
      </c>
      <c r="DR2" s="1125"/>
      <c r="DS2" s="1125"/>
      <c r="DT2" s="1125"/>
      <c r="DU2" s="1125"/>
      <c r="DV2" s="1125"/>
      <c r="DW2" s="1125"/>
      <c r="DX2" s="1125"/>
      <c r="DY2" s="1125"/>
      <c r="DZ2" s="1126"/>
      <c r="EA2" s="221"/>
    </row>
    <row r="3" spans="1:131" ht="11.25" customHeight="1" x14ac:dyDescent="0.2">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5">
      <c r="A4" s="1092" t="s">
        <v>373</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23"/>
      <c r="BA4" s="223"/>
      <c r="BB4" s="223"/>
      <c r="BC4" s="223"/>
      <c r="BD4" s="223"/>
      <c r="BE4" s="224"/>
      <c r="BF4" s="224"/>
      <c r="BG4" s="224"/>
      <c r="BH4" s="224"/>
      <c r="BI4" s="224"/>
      <c r="BJ4" s="224"/>
      <c r="BK4" s="224"/>
      <c r="BL4" s="224"/>
      <c r="BM4" s="224"/>
      <c r="BN4" s="224"/>
      <c r="BO4" s="224"/>
      <c r="BP4" s="224"/>
      <c r="BQ4" s="763" t="s">
        <v>374</v>
      </c>
      <c r="BR4" s="763"/>
      <c r="BS4" s="763"/>
      <c r="BT4" s="763"/>
      <c r="BU4" s="763"/>
      <c r="BV4" s="763"/>
      <c r="BW4" s="763"/>
      <c r="BX4" s="763"/>
      <c r="BY4" s="763"/>
      <c r="BZ4" s="763"/>
      <c r="CA4" s="763"/>
      <c r="CB4" s="763"/>
      <c r="CC4" s="763"/>
      <c r="CD4" s="763"/>
      <c r="CE4" s="763"/>
      <c r="CF4" s="763"/>
      <c r="CG4" s="763"/>
      <c r="CH4" s="763"/>
      <c r="CI4" s="763"/>
      <c r="CJ4" s="763"/>
      <c r="CK4" s="763"/>
      <c r="CL4" s="763"/>
      <c r="CM4" s="763"/>
      <c r="CN4" s="763"/>
      <c r="CO4" s="763"/>
      <c r="CP4" s="763"/>
      <c r="CQ4" s="763"/>
      <c r="CR4" s="763"/>
      <c r="CS4" s="763"/>
      <c r="CT4" s="763"/>
      <c r="CU4" s="763"/>
      <c r="CV4" s="763"/>
      <c r="CW4" s="763"/>
      <c r="CX4" s="763"/>
      <c r="CY4" s="763"/>
      <c r="CZ4" s="763"/>
      <c r="DA4" s="763"/>
      <c r="DB4" s="763"/>
      <c r="DC4" s="763"/>
      <c r="DD4" s="763"/>
      <c r="DE4" s="763"/>
      <c r="DF4" s="763"/>
      <c r="DG4" s="763"/>
      <c r="DH4" s="763"/>
      <c r="DI4" s="763"/>
      <c r="DJ4" s="763"/>
      <c r="DK4" s="763"/>
      <c r="DL4" s="763"/>
      <c r="DM4" s="763"/>
      <c r="DN4" s="763"/>
      <c r="DO4" s="763"/>
      <c r="DP4" s="763"/>
      <c r="DQ4" s="763"/>
      <c r="DR4" s="763"/>
      <c r="DS4" s="763"/>
      <c r="DT4" s="763"/>
      <c r="DU4" s="763"/>
      <c r="DV4" s="763"/>
      <c r="DW4" s="763"/>
      <c r="DX4" s="763"/>
      <c r="DY4" s="763"/>
      <c r="DZ4" s="763"/>
      <c r="EA4" s="225"/>
    </row>
    <row r="5" spans="1:131" s="226" customFormat="1" ht="26.25" customHeight="1" x14ac:dyDescent="0.2">
      <c r="A5" s="1028" t="s">
        <v>375</v>
      </c>
      <c r="B5" s="1029"/>
      <c r="C5" s="1029"/>
      <c r="D5" s="1029"/>
      <c r="E5" s="1029"/>
      <c r="F5" s="1029"/>
      <c r="G5" s="1029"/>
      <c r="H5" s="1029"/>
      <c r="I5" s="1029"/>
      <c r="J5" s="1029"/>
      <c r="K5" s="1029"/>
      <c r="L5" s="1029"/>
      <c r="M5" s="1029"/>
      <c r="N5" s="1029"/>
      <c r="O5" s="1029"/>
      <c r="P5" s="1030"/>
      <c r="Q5" s="1034" t="s">
        <v>376</v>
      </c>
      <c r="R5" s="1035"/>
      <c r="S5" s="1035"/>
      <c r="T5" s="1035"/>
      <c r="U5" s="1036"/>
      <c r="V5" s="1034" t="s">
        <v>377</v>
      </c>
      <c r="W5" s="1035"/>
      <c r="X5" s="1035"/>
      <c r="Y5" s="1035"/>
      <c r="Z5" s="1036"/>
      <c r="AA5" s="1034" t="s">
        <v>378</v>
      </c>
      <c r="AB5" s="1035"/>
      <c r="AC5" s="1035"/>
      <c r="AD5" s="1035"/>
      <c r="AE5" s="1035"/>
      <c r="AF5" s="1127" t="s">
        <v>379</v>
      </c>
      <c r="AG5" s="1035"/>
      <c r="AH5" s="1035"/>
      <c r="AI5" s="1035"/>
      <c r="AJ5" s="1048"/>
      <c r="AK5" s="1035" t="s">
        <v>380</v>
      </c>
      <c r="AL5" s="1035"/>
      <c r="AM5" s="1035"/>
      <c r="AN5" s="1035"/>
      <c r="AO5" s="1036"/>
      <c r="AP5" s="1034" t="s">
        <v>381</v>
      </c>
      <c r="AQ5" s="1035"/>
      <c r="AR5" s="1035"/>
      <c r="AS5" s="1035"/>
      <c r="AT5" s="1036"/>
      <c r="AU5" s="1034" t="s">
        <v>382</v>
      </c>
      <c r="AV5" s="1035"/>
      <c r="AW5" s="1035"/>
      <c r="AX5" s="1035"/>
      <c r="AY5" s="1048"/>
      <c r="AZ5" s="223"/>
      <c r="BA5" s="223"/>
      <c r="BB5" s="223"/>
      <c r="BC5" s="223"/>
      <c r="BD5" s="223"/>
      <c r="BE5" s="224"/>
      <c r="BF5" s="224"/>
      <c r="BG5" s="224"/>
      <c r="BH5" s="224"/>
      <c r="BI5" s="224"/>
      <c r="BJ5" s="224"/>
      <c r="BK5" s="224"/>
      <c r="BL5" s="224"/>
      <c r="BM5" s="224"/>
      <c r="BN5" s="224"/>
      <c r="BO5" s="224"/>
      <c r="BP5" s="224"/>
      <c r="BQ5" s="1028" t="s">
        <v>383</v>
      </c>
      <c r="BR5" s="1029"/>
      <c r="BS5" s="1029"/>
      <c r="BT5" s="1029"/>
      <c r="BU5" s="1029"/>
      <c r="BV5" s="1029"/>
      <c r="BW5" s="1029"/>
      <c r="BX5" s="1029"/>
      <c r="BY5" s="1029"/>
      <c r="BZ5" s="1029"/>
      <c r="CA5" s="1029"/>
      <c r="CB5" s="1029"/>
      <c r="CC5" s="1029"/>
      <c r="CD5" s="1029"/>
      <c r="CE5" s="1029"/>
      <c r="CF5" s="1029"/>
      <c r="CG5" s="1030"/>
      <c r="CH5" s="1034" t="s">
        <v>384</v>
      </c>
      <c r="CI5" s="1035"/>
      <c r="CJ5" s="1035"/>
      <c r="CK5" s="1035"/>
      <c r="CL5" s="1036"/>
      <c r="CM5" s="1034" t="s">
        <v>385</v>
      </c>
      <c r="CN5" s="1035"/>
      <c r="CO5" s="1035"/>
      <c r="CP5" s="1035"/>
      <c r="CQ5" s="1036"/>
      <c r="CR5" s="1034" t="s">
        <v>386</v>
      </c>
      <c r="CS5" s="1035"/>
      <c r="CT5" s="1035"/>
      <c r="CU5" s="1035"/>
      <c r="CV5" s="1036"/>
      <c r="CW5" s="1034" t="s">
        <v>387</v>
      </c>
      <c r="CX5" s="1035"/>
      <c r="CY5" s="1035"/>
      <c r="CZ5" s="1035"/>
      <c r="DA5" s="1036"/>
      <c r="DB5" s="1034" t="s">
        <v>388</v>
      </c>
      <c r="DC5" s="1035"/>
      <c r="DD5" s="1035"/>
      <c r="DE5" s="1035"/>
      <c r="DF5" s="1036"/>
      <c r="DG5" s="1117" t="s">
        <v>389</v>
      </c>
      <c r="DH5" s="1118"/>
      <c r="DI5" s="1118"/>
      <c r="DJ5" s="1118"/>
      <c r="DK5" s="1119"/>
      <c r="DL5" s="1117" t="s">
        <v>390</v>
      </c>
      <c r="DM5" s="1118"/>
      <c r="DN5" s="1118"/>
      <c r="DO5" s="1118"/>
      <c r="DP5" s="1119"/>
      <c r="DQ5" s="1034" t="s">
        <v>391</v>
      </c>
      <c r="DR5" s="1035"/>
      <c r="DS5" s="1035"/>
      <c r="DT5" s="1035"/>
      <c r="DU5" s="1036"/>
      <c r="DV5" s="1034" t="s">
        <v>382</v>
      </c>
      <c r="DW5" s="1035"/>
      <c r="DX5" s="1035"/>
      <c r="DY5" s="1035"/>
      <c r="DZ5" s="1048"/>
      <c r="EA5" s="225"/>
    </row>
    <row r="6" spans="1:131" s="226" customFormat="1" ht="26.25" customHeight="1" thickBot="1" x14ac:dyDescent="0.25">
      <c r="A6" s="1031"/>
      <c r="B6" s="1032"/>
      <c r="C6" s="1032"/>
      <c r="D6" s="1032"/>
      <c r="E6" s="1032"/>
      <c r="F6" s="1032"/>
      <c r="G6" s="1032"/>
      <c r="H6" s="1032"/>
      <c r="I6" s="1032"/>
      <c r="J6" s="1032"/>
      <c r="K6" s="1032"/>
      <c r="L6" s="1032"/>
      <c r="M6" s="1032"/>
      <c r="N6" s="1032"/>
      <c r="O6" s="1032"/>
      <c r="P6" s="1033"/>
      <c r="Q6" s="1037"/>
      <c r="R6" s="1038"/>
      <c r="S6" s="1038"/>
      <c r="T6" s="1038"/>
      <c r="U6" s="1039"/>
      <c r="V6" s="1037"/>
      <c r="W6" s="1038"/>
      <c r="X6" s="1038"/>
      <c r="Y6" s="1038"/>
      <c r="Z6" s="1039"/>
      <c r="AA6" s="1037"/>
      <c r="AB6" s="1038"/>
      <c r="AC6" s="1038"/>
      <c r="AD6" s="1038"/>
      <c r="AE6" s="1038"/>
      <c r="AF6" s="1128"/>
      <c r="AG6" s="1038"/>
      <c r="AH6" s="1038"/>
      <c r="AI6" s="1038"/>
      <c r="AJ6" s="1049"/>
      <c r="AK6" s="1038"/>
      <c r="AL6" s="1038"/>
      <c r="AM6" s="1038"/>
      <c r="AN6" s="1038"/>
      <c r="AO6" s="1039"/>
      <c r="AP6" s="1037"/>
      <c r="AQ6" s="1038"/>
      <c r="AR6" s="1038"/>
      <c r="AS6" s="1038"/>
      <c r="AT6" s="1039"/>
      <c r="AU6" s="1037"/>
      <c r="AV6" s="1038"/>
      <c r="AW6" s="1038"/>
      <c r="AX6" s="1038"/>
      <c r="AY6" s="1049"/>
      <c r="AZ6" s="223"/>
      <c r="BA6" s="223"/>
      <c r="BB6" s="223"/>
      <c r="BC6" s="223"/>
      <c r="BD6" s="223"/>
      <c r="BE6" s="224"/>
      <c r="BF6" s="224"/>
      <c r="BG6" s="224"/>
      <c r="BH6" s="224"/>
      <c r="BI6" s="224"/>
      <c r="BJ6" s="224"/>
      <c r="BK6" s="224"/>
      <c r="BL6" s="224"/>
      <c r="BM6" s="224"/>
      <c r="BN6" s="224"/>
      <c r="BO6" s="224"/>
      <c r="BP6" s="224"/>
      <c r="BQ6" s="1031"/>
      <c r="BR6" s="1032"/>
      <c r="BS6" s="1032"/>
      <c r="BT6" s="1032"/>
      <c r="BU6" s="1032"/>
      <c r="BV6" s="1032"/>
      <c r="BW6" s="1032"/>
      <c r="BX6" s="1032"/>
      <c r="BY6" s="1032"/>
      <c r="BZ6" s="1032"/>
      <c r="CA6" s="1032"/>
      <c r="CB6" s="1032"/>
      <c r="CC6" s="1032"/>
      <c r="CD6" s="1032"/>
      <c r="CE6" s="1032"/>
      <c r="CF6" s="1032"/>
      <c r="CG6" s="1033"/>
      <c r="CH6" s="1037"/>
      <c r="CI6" s="1038"/>
      <c r="CJ6" s="1038"/>
      <c r="CK6" s="1038"/>
      <c r="CL6" s="1039"/>
      <c r="CM6" s="1037"/>
      <c r="CN6" s="1038"/>
      <c r="CO6" s="1038"/>
      <c r="CP6" s="1038"/>
      <c r="CQ6" s="1039"/>
      <c r="CR6" s="1037"/>
      <c r="CS6" s="1038"/>
      <c r="CT6" s="1038"/>
      <c r="CU6" s="1038"/>
      <c r="CV6" s="1039"/>
      <c r="CW6" s="1037"/>
      <c r="CX6" s="1038"/>
      <c r="CY6" s="1038"/>
      <c r="CZ6" s="1038"/>
      <c r="DA6" s="1039"/>
      <c r="DB6" s="1037"/>
      <c r="DC6" s="1038"/>
      <c r="DD6" s="1038"/>
      <c r="DE6" s="1038"/>
      <c r="DF6" s="1039"/>
      <c r="DG6" s="1120"/>
      <c r="DH6" s="1121"/>
      <c r="DI6" s="1121"/>
      <c r="DJ6" s="1121"/>
      <c r="DK6" s="1122"/>
      <c r="DL6" s="1120"/>
      <c r="DM6" s="1121"/>
      <c r="DN6" s="1121"/>
      <c r="DO6" s="1121"/>
      <c r="DP6" s="1122"/>
      <c r="DQ6" s="1037"/>
      <c r="DR6" s="1038"/>
      <c r="DS6" s="1038"/>
      <c r="DT6" s="1038"/>
      <c r="DU6" s="1039"/>
      <c r="DV6" s="1037"/>
      <c r="DW6" s="1038"/>
      <c r="DX6" s="1038"/>
      <c r="DY6" s="1038"/>
      <c r="DZ6" s="1049"/>
      <c r="EA6" s="225"/>
    </row>
    <row r="7" spans="1:131" s="226" customFormat="1" ht="26.25" customHeight="1" thickTop="1" x14ac:dyDescent="0.2">
      <c r="A7" s="227">
        <v>1</v>
      </c>
      <c r="B7" s="1080" t="s">
        <v>392</v>
      </c>
      <c r="C7" s="1081"/>
      <c r="D7" s="1081"/>
      <c r="E7" s="1081"/>
      <c r="F7" s="1081"/>
      <c r="G7" s="1081"/>
      <c r="H7" s="1081"/>
      <c r="I7" s="1081"/>
      <c r="J7" s="1081"/>
      <c r="K7" s="1081"/>
      <c r="L7" s="1081"/>
      <c r="M7" s="1081"/>
      <c r="N7" s="1081"/>
      <c r="O7" s="1081"/>
      <c r="P7" s="1082"/>
      <c r="Q7" s="1135">
        <v>6816</v>
      </c>
      <c r="R7" s="1136"/>
      <c r="S7" s="1136"/>
      <c r="T7" s="1136"/>
      <c r="U7" s="1136"/>
      <c r="V7" s="1136">
        <v>6578</v>
      </c>
      <c r="W7" s="1136"/>
      <c r="X7" s="1136"/>
      <c r="Y7" s="1136"/>
      <c r="Z7" s="1136"/>
      <c r="AA7" s="1136">
        <v>238</v>
      </c>
      <c r="AB7" s="1136"/>
      <c r="AC7" s="1136"/>
      <c r="AD7" s="1136"/>
      <c r="AE7" s="1137"/>
      <c r="AF7" s="1138">
        <v>221</v>
      </c>
      <c r="AG7" s="1139"/>
      <c r="AH7" s="1139"/>
      <c r="AI7" s="1139"/>
      <c r="AJ7" s="1140"/>
      <c r="AK7" s="1141">
        <v>18</v>
      </c>
      <c r="AL7" s="1142"/>
      <c r="AM7" s="1142"/>
      <c r="AN7" s="1142"/>
      <c r="AO7" s="1142"/>
      <c r="AP7" s="1142">
        <v>5666</v>
      </c>
      <c r="AQ7" s="1142"/>
      <c r="AR7" s="1142"/>
      <c r="AS7" s="1142"/>
      <c r="AT7" s="1142"/>
      <c r="AU7" s="1143"/>
      <c r="AV7" s="1143"/>
      <c r="AW7" s="1143"/>
      <c r="AX7" s="1143"/>
      <c r="AY7" s="1144"/>
      <c r="AZ7" s="223"/>
      <c r="BA7" s="223"/>
      <c r="BB7" s="223"/>
      <c r="BC7" s="223"/>
      <c r="BD7" s="223"/>
      <c r="BE7" s="224"/>
      <c r="BF7" s="224"/>
      <c r="BG7" s="224"/>
      <c r="BH7" s="224"/>
      <c r="BI7" s="224"/>
      <c r="BJ7" s="224"/>
      <c r="BK7" s="224"/>
      <c r="BL7" s="224"/>
      <c r="BM7" s="224"/>
      <c r="BN7" s="224"/>
      <c r="BO7" s="224"/>
      <c r="BP7" s="224"/>
      <c r="BQ7" s="227">
        <v>1</v>
      </c>
      <c r="BR7" s="228"/>
      <c r="BS7" s="1132" t="s">
        <v>602</v>
      </c>
      <c r="BT7" s="1133"/>
      <c r="BU7" s="1133"/>
      <c r="BV7" s="1133"/>
      <c r="BW7" s="1133"/>
      <c r="BX7" s="1133"/>
      <c r="BY7" s="1133"/>
      <c r="BZ7" s="1133"/>
      <c r="CA7" s="1133"/>
      <c r="CB7" s="1133"/>
      <c r="CC7" s="1133"/>
      <c r="CD7" s="1133"/>
      <c r="CE7" s="1133"/>
      <c r="CF7" s="1133"/>
      <c r="CG7" s="1145"/>
      <c r="CH7" s="1129"/>
      <c r="CI7" s="1130"/>
      <c r="CJ7" s="1130"/>
      <c r="CK7" s="1130"/>
      <c r="CL7" s="1131"/>
      <c r="CM7" s="1129"/>
      <c r="CN7" s="1130"/>
      <c r="CO7" s="1130"/>
      <c r="CP7" s="1130"/>
      <c r="CQ7" s="1131"/>
      <c r="CR7" s="1129"/>
      <c r="CS7" s="1130"/>
      <c r="CT7" s="1130"/>
      <c r="CU7" s="1130"/>
      <c r="CV7" s="1131"/>
      <c r="CW7" s="1129"/>
      <c r="CX7" s="1130"/>
      <c r="CY7" s="1130"/>
      <c r="CZ7" s="1130"/>
      <c r="DA7" s="1131"/>
      <c r="DB7" s="1129"/>
      <c r="DC7" s="1130"/>
      <c r="DD7" s="1130"/>
      <c r="DE7" s="1130"/>
      <c r="DF7" s="1131"/>
      <c r="DG7" s="1129"/>
      <c r="DH7" s="1130"/>
      <c r="DI7" s="1130"/>
      <c r="DJ7" s="1130"/>
      <c r="DK7" s="1131"/>
      <c r="DL7" s="1129"/>
      <c r="DM7" s="1130"/>
      <c r="DN7" s="1130"/>
      <c r="DO7" s="1130"/>
      <c r="DP7" s="1131"/>
      <c r="DQ7" s="1129"/>
      <c r="DR7" s="1130"/>
      <c r="DS7" s="1130"/>
      <c r="DT7" s="1130"/>
      <c r="DU7" s="1131"/>
      <c r="DV7" s="1132" t="s">
        <v>603</v>
      </c>
      <c r="DW7" s="1133"/>
      <c r="DX7" s="1133"/>
      <c r="DY7" s="1133"/>
      <c r="DZ7" s="1134"/>
      <c r="EA7" s="225"/>
    </row>
    <row r="8" spans="1:131" s="226" customFormat="1" ht="26.25" customHeight="1" x14ac:dyDescent="0.2">
      <c r="A8" s="229">
        <v>2</v>
      </c>
      <c r="B8" s="1063" t="s">
        <v>393</v>
      </c>
      <c r="C8" s="1064"/>
      <c r="D8" s="1064"/>
      <c r="E8" s="1064"/>
      <c r="F8" s="1064"/>
      <c r="G8" s="1064"/>
      <c r="H8" s="1064"/>
      <c r="I8" s="1064"/>
      <c r="J8" s="1064"/>
      <c r="K8" s="1064"/>
      <c r="L8" s="1064"/>
      <c r="M8" s="1064"/>
      <c r="N8" s="1064"/>
      <c r="O8" s="1064"/>
      <c r="P8" s="1065"/>
      <c r="Q8" s="1071">
        <v>3</v>
      </c>
      <c r="R8" s="1072"/>
      <c r="S8" s="1072"/>
      <c r="T8" s="1072"/>
      <c r="U8" s="1072"/>
      <c r="V8" s="1072">
        <v>2</v>
      </c>
      <c r="W8" s="1072"/>
      <c r="X8" s="1072"/>
      <c r="Y8" s="1072"/>
      <c r="Z8" s="1072"/>
      <c r="AA8" s="1072">
        <v>1</v>
      </c>
      <c r="AB8" s="1072"/>
      <c r="AC8" s="1072"/>
      <c r="AD8" s="1072"/>
      <c r="AE8" s="1073"/>
      <c r="AF8" s="1068">
        <v>0</v>
      </c>
      <c r="AG8" s="1069"/>
      <c r="AH8" s="1069"/>
      <c r="AI8" s="1069"/>
      <c r="AJ8" s="1070"/>
      <c r="AK8" s="1113">
        <v>2</v>
      </c>
      <c r="AL8" s="1114"/>
      <c r="AM8" s="1114"/>
      <c r="AN8" s="1114"/>
      <c r="AO8" s="1114"/>
      <c r="AP8" s="1114" t="s">
        <v>601</v>
      </c>
      <c r="AQ8" s="1114"/>
      <c r="AR8" s="1114"/>
      <c r="AS8" s="1114"/>
      <c r="AT8" s="1114"/>
      <c r="AU8" s="1115"/>
      <c r="AV8" s="1115"/>
      <c r="AW8" s="1115"/>
      <c r="AX8" s="1115"/>
      <c r="AY8" s="1116"/>
      <c r="AZ8" s="223"/>
      <c r="BA8" s="223"/>
      <c r="BB8" s="223"/>
      <c r="BC8" s="223"/>
      <c r="BD8" s="223"/>
      <c r="BE8" s="224"/>
      <c r="BF8" s="224"/>
      <c r="BG8" s="224"/>
      <c r="BH8" s="224"/>
      <c r="BI8" s="224"/>
      <c r="BJ8" s="224"/>
      <c r="BK8" s="224"/>
      <c r="BL8" s="224"/>
      <c r="BM8" s="224"/>
      <c r="BN8" s="224"/>
      <c r="BO8" s="224"/>
      <c r="BP8" s="224"/>
      <c r="BQ8" s="229">
        <v>2</v>
      </c>
      <c r="BR8" s="230"/>
      <c r="BS8" s="1025"/>
      <c r="BT8" s="1026"/>
      <c r="BU8" s="1026"/>
      <c r="BV8" s="1026"/>
      <c r="BW8" s="1026"/>
      <c r="BX8" s="1026"/>
      <c r="BY8" s="1026"/>
      <c r="BZ8" s="1026"/>
      <c r="CA8" s="1026"/>
      <c r="CB8" s="1026"/>
      <c r="CC8" s="1026"/>
      <c r="CD8" s="1026"/>
      <c r="CE8" s="1026"/>
      <c r="CF8" s="1026"/>
      <c r="CG8" s="1047"/>
      <c r="CH8" s="1022"/>
      <c r="CI8" s="1023"/>
      <c r="CJ8" s="1023"/>
      <c r="CK8" s="1023"/>
      <c r="CL8" s="1024"/>
      <c r="CM8" s="1022"/>
      <c r="CN8" s="1023"/>
      <c r="CO8" s="1023"/>
      <c r="CP8" s="1023"/>
      <c r="CQ8" s="1024"/>
      <c r="CR8" s="1022"/>
      <c r="CS8" s="1023"/>
      <c r="CT8" s="1023"/>
      <c r="CU8" s="1023"/>
      <c r="CV8" s="1024"/>
      <c r="CW8" s="1022"/>
      <c r="CX8" s="1023"/>
      <c r="CY8" s="1023"/>
      <c r="CZ8" s="1023"/>
      <c r="DA8" s="1024"/>
      <c r="DB8" s="1022"/>
      <c r="DC8" s="1023"/>
      <c r="DD8" s="1023"/>
      <c r="DE8" s="1023"/>
      <c r="DF8" s="1024"/>
      <c r="DG8" s="1022"/>
      <c r="DH8" s="1023"/>
      <c r="DI8" s="1023"/>
      <c r="DJ8" s="1023"/>
      <c r="DK8" s="1024"/>
      <c r="DL8" s="1022"/>
      <c r="DM8" s="1023"/>
      <c r="DN8" s="1023"/>
      <c r="DO8" s="1023"/>
      <c r="DP8" s="1024"/>
      <c r="DQ8" s="1022"/>
      <c r="DR8" s="1023"/>
      <c r="DS8" s="1023"/>
      <c r="DT8" s="1023"/>
      <c r="DU8" s="1024"/>
      <c r="DV8" s="1025"/>
      <c r="DW8" s="1026"/>
      <c r="DX8" s="1026"/>
      <c r="DY8" s="1026"/>
      <c r="DZ8" s="1027"/>
      <c r="EA8" s="225"/>
    </row>
    <row r="9" spans="1:131" s="226" customFormat="1" ht="26.25" customHeight="1" x14ac:dyDescent="0.2">
      <c r="A9" s="229">
        <v>3</v>
      </c>
      <c r="B9" s="1063"/>
      <c r="C9" s="1064"/>
      <c r="D9" s="1064"/>
      <c r="E9" s="1064"/>
      <c r="F9" s="1064"/>
      <c r="G9" s="1064"/>
      <c r="H9" s="1064"/>
      <c r="I9" s="1064"/>
      <c r="J9" s="1064"/>
      <c r="K9" s="1064"/>
      <c r="L9" s="1064"/>
      <c r="M9" s="1064"/>
      <c r="N9" s="1064"/>
      <c r="O9" s="1064"/>
      <c r="P9" s="1065"/>
      <c r="Q9" s="1071"/>
      <c r="R9" s="1072"/>
      <c r="S9" s="1072"/>
      <c r="T9" s="1072"/>
      <c r="U9" s="1072"/>
      <c r="V9" s="1072"/>
      <c r="W9" s="1072"/>
      <c r="X9" s="1072"/>
      <c r="Y9" s="1072"/>
      <c r="Z9" s="1072"/>
      <c r="AA9" s="1072"/>
      <c r="AB9" s="1072"/>
      <c r="AC9" s="1072"/>
      <c r="AD9" s="1072"/>
      <c r="AE9" s="1073"/>
      <c r="AF9" s="1068"/>
      <c r="AG9" s="1069"/>
      <c r="AH9" s="1069"/>
      <c r="AI9" s="1069"/>
      <c r="AJ9" s="1070"/>
      <c r="AK9" s="1113"/>
      <c r="AL9" s="1114"/>
      <c r="AM9" s="1114"/>
      <c r="AN9" s="1114"/>
      <c r="AO9" s="1114"/>
      <c r="AP9" s="1114"/>
      <c r="AQ9" s="1114"/>
      <c r="AR9" s="1114"/>
      <c r="AS9" s="1114"/>
      <c r="AT9" s="1114"/>
      <c r="AU9" s="1115"/>
      <c r="AV9" s="1115"/>
      <c r="AW9" s="1115"/>
      <c r="AX9" s="1115"/>
      <c r="AY9" s="1116"/>
      <c r="AZ9" s="223"/>
      <c r="BA9" s="223"/>
      <c r="BB9" s="223"/>
      <c r="BC9" s="223"/>
      <c r="BD9" s="223"/>
      <c r="BE9" s="224"/>
      <c r="BF9" s="224"/>
      <c r="BG9" s="224"/>
      <c r="BH9" s="224"/>
      <c r="BI9" s="224"/>
      <c r="BJ9" s="224"/>
      <c r="BK9" s="224"/>
      <c r="BL9" s="224"/>
      <c r="BM9" s="224"/>
      <c r="BN9" s="224"/>
      <c r="BO9" s="224"/>
      <c r="BP9" s="224"/>
      <c r="BQ9" s="229">
        <v>3</v>
      </c>
      <c r="BR9" s="230"/>
      <c r="BS9" s="1025"/>
      <c r="BT9" s="1026"/>
      <c r="BU9" s="1026"/>
      <c r="BV9" s="1026"/>
      <c r="BW9" s="1026"/>
      <c r="BX9" s="1026"/>
      <c r="BY9" s="1026"/>
      <c r="BZ9" s="1026"/>
      <c r="CA9" s="1026"/>
      <c r="CB9" s="1026"/>
      <c r="CC9" s="1026"/>
      <c r="CD9" s="1026"/>
      <c r="CE9" s="1026"/>
      <c r="CF9" s="1026"/>
      <c r="CG9" s="1047"/>
      <c r="CH9" s="1022"/>
      <c r="CI9" s="1023"/>
      <c r="CJ9" s="1023"/>
      <c r="CK9" s="1023"/>
      <c r="CL9" s="1024"/>
      <c r="CM9" s="1022"/>
      <c r="CN9" s="1023"/>
      <c r="CO9" s="1023"/>
      <c r="CP9" s="1023"/>
      <c r="CQ9" s="1024"/>
      <c r="CR9" s="1022"/>
      <c r="CS9" s="1023"/>
      <c r="CT9" s="1023"/>
      <c r="CU9" s="1023"/>
      <c r="CV9" s="1024"/>
      <c r="CW9" s="1022"/>
      <c r="CX9" s="1023"/>
      <c r="CY9" s="1023"/>
      <c r="CZ9" s="1023"/>
      <c r="DA9" s="1024"/>
      <c r="DB9" s="1022"/>
      <c r="DC9" s="1023"/>
      <c r="DD9" s="1023"/>
      <c r="DE9" s="1023"/>
      <c r="DF9" s="1024"/>
      <c r="DG9" s="1022"/>
      <c r="DH9" s="1023"/>
      <c r="DI9" s="1023"/>
      <c r="DJ9" s="1023"/>
      <c r="DK9" s="1024"/>
      <c r="DL9" s="1022"/>
      <c r="DM9" s="1023"/>
      <c r="DN9" s="1023"/>
      <c r="DO9" s="1023"/>
      <c r="DP9" s="1024"/>
      <c r="DQ9" s="1022"/>
      <c r="DR9" s="1023"/>
      <c r="DS9" s="1023"/>
      <c r="DT9" s="1023"/>
      <c r="DU9" s="1024"/>
      <c r="DV9" s="1025"/>
      <c r="DW9" s="1026"/>
      <c r="DX9" s="1026"/>
      <c r="DY9" s="1026"/>
      <c r="DZ9" s="1027"/>
      <c r="EA9" s="225"/>
    </row>
    <row r="10" spans="1:131" s="226" customFormat="1" ht="26.25" customHeight="1" x14ac:dyDescent="0.2">
      <c r="A10" s="229">
        <v>4</v>
      </c>
      <c r="B10" s="1063"/>
      <c r="C10" s="1064"/>
      <c r="D10" s="1064"/>
      <c r="E10" s="1064"/>
      <c r="F10" s="1064"/>
      <c r="G10" s="1064"/>
      <c r="H10" s="1064"/>
      <c r="I10" s="1064"/>
      <c r="J10" s="1064"/>
      <c r="K10" s="1064"/>
      <c r="L10" s="1064"/>
      <c r="M10" s="1064"/>
      <c r="N10" s="1064"/>
      <c r="O10" s="1064"/>
      <c r="P10" s="1065"/>
      <c r="Q10" s="1071"/>
      <c r="R10" s="1072"/>
      <c r="S10" s="1072"/>
      <c r="T10" s="1072"/>
      <c r="U10" s="1072"/>
      <c r="V10" s="1072"/>
      <c r="W10" s="1072"/>
      <c r="X10" s="1072"/>
      <c r="Y10" s="1072"/>
      <c r="Z10" s="1072"/>
      <c r="AA10" s="1072"/>
      <c r="AB10" s="1072"/>
      <c r="AC10" s="1072"/>
      <c r="AD10" s="1072"/>
      <c r="AE10" s="1073"/>
      <c r="AF10" s="1068"/>
      <c r="AG10" s="1069"/>
      <c r="AH10" s="1069"/>
      <c r="AI10" s="1069"/>
      <c r="AJ10" s="1070"/>
      <c r="AK10" s="1113"/>
      <c r="AL10" s="1114"/>
      <c r="AM10" s="1114"/>
      <c r="AN10" s="1114"/>
      <c r="AO10" s="1114"/>
      <c r="AP10" s="1114"/>
      <c r="AQ10" s="1114"/>
      <c r="AR10" s="1114"/>
      <c r="AS10" s="1114"/>
      <c r="AT10" s="1114"/>
      <c r="AU10" s="1115"/>
      <c r="AV10" s="1115"/>
      <c r="AW10" s="1115"/>
      <c r="AX10" s="1115"/>
      <c r="AY10" s="1116"/>
      <c r="AZ10" s="223"/>
      <c r="BA10" s="223"/>
      <c r="BB10" s="223"/>
      <c r="BC10" s="223"/>
      <c r="BD10" s="223"/>
      <c r="BE10" s="224"/>
      <c r="BF10" s="224"/>
      <c r="BG10" s="224"/>
      <c r="BH10" s="224"/>
      <c r="BI10" s="224"/>
      <c r="BJ10" s="224"/>
      <c r="BK10" s="224"/>
      <c r="BL10" s="224"/>
      <c r="BM10" s="224"/>
      <c r="BN10" s="224"/>
      <c r="BO10" s="224"/>
      <c r="BP10" s="224"/>
      <c r="BQ10" s="229">
        <v>4</v>
      </c>
      <c r="BR10" s="230"/>
      <c r="BS10" s="1025"/>
      <c r="BT10" s="1026"/>
      <c r="BU10" s="1026"/>
      <c r="BV10" s="1026"/>
      <c r="BW10" s="1026"/>
      <c r="BX10" s="1026"/>
      <c r="BY10" s="1026"/>
      <c r="BZ10" s="1026"/>
      <c r="CA10" s="1026"/>
      <c r="CB10" s="1026"/>
      <c r="CC10" s="1026"/>
      <c r="CD10" s="1026"/>
      <c r="CE10" s="1026"/>
      <c r="CF10" s="1026"/>
      <c r="CG10" s="1047"/>
      <c r="CH10" s="1022"/>
      <c r="CI10" s="1023"/>
      <c r="CJ10" s="1023"/>
      <c r="CK10" s="1023"/>
      <c r="CL10" s="1024"/>
      <c r="CM10" s="1022"/>
      <c r="CN10" s="1023"/>
      <c r="CO10" s="1023"/>
      <c r="CP10" s="1023"/>
      <c r="CQ10" s="1024"/>
      <c r="CR10" s="1022"/>
      <c r="CS10" s="1023"/>
      <c r="CT10" s="1023"/>
      <c r="CU10" s="1023"/>
      <c r="CV10" s="1024"/>
      <c r="CW10" s="1022"/>
      <c r="CX10" s="1023"/>
      <c r="CY10" s="1023"/>
      <c r="CZ10" s="1023"/>
      <c r="DA10" s="1024"/>
      <c r="DB10" s="1022"/>
      <c r="DC10" s="1023"/>
      <c r="DD10" s="1023"/>
      <c r="DE10" s="1023"/>
      <c r="DF10" s="1024"/>
      <c r="DG10" s="1022"/>
      <c r="DH10" s="1023"/>
      <c r="DI10" s="1023"/>
      <c r="DJ10" s="1023"/>
      <c r="DK10" s="1024"/>
      <c r="DL10" s="1022"/>
      <c r="DM10" s="1023"/>
      <c r="DN10" s="1023"/>
      <c r="DO10" s="1023"/>
      <c r="DP10" s="1024"/>
      <c r="DQ10" s="1022"/>
      <c r="DR10" s="1023"/>
      <c r="DS10" s="1023"/>
      <c r="DT10" s="1023"/>
      <c r="DU10" s="1024"/>
      <c r="DV10" s="1025"/>
      <c r="DW10" s="1026"/>
      <c r="DX10" s="1026"/>
      <c r="DY10" s="1026"/>
      <c r="DZ10" s="1027"/>
      <c r="EA10" s="225"/>
    </row>
    <row r="11" spans="1:131" s="226" customFormat="1" ht="26.25" customHeight="1" x14ac:dyDescent="0.2">
      <c r="A11" s="229">
        <v>5</v>
      </c>
      <c r="B11" s="1063"/>
      <c r="C11" s="1064"/>
      <c r="D11" s="1064"/>
      <c r="E11" s="1064"/>
      <c r="F11" s="1064"/>
      <c r="G11" s="1064"/>
      <c r="H11" s="1064"/>
      <c r="I11" s="1064"/>
      <c r="J11" s="1064"/>
      <c r="K11" s="1064"/>
      <c r="L11" s="1064"/>
      <c r="M11" s="1064"/>
      <c r="N11" s="1064"/>
      <c r="O11" s="1064"/>
      <c r="P11" s="1065"/>
      <c r="Q11" s="1071"/>
      <c r="R11" s="1072"/>
      <c r="S11" s="1072"/>
      <c r="T11" s="1072"/>
      <c r="U11" s="1072"/>
      <c r="V11" s="1072"/>
      <c r="W11" s="1072"/>
      <c r="X11" s="1072"/>
      <c r="Y11" s="1072"/>
      <c r="Z11" s="1072"/>
      <c r="AA11" s="1072"/>
      <c r="AB11" s="1072"/>
      <c r="AC11" s="1072"/>
      <c r="AD11" s="1072"/>
      <c r="AE11" s="1073"/>
      <c r="AF11" s="1068"/>
      <c r="AG11" s="1069"/>
      <c r="AH11" s="1069"/>
      <c r="AI11" s="1069"/>
      <c r="AJ11" s="1070"/>
      <c r="AK11" s="1113"/>
      <c r="AL11" s="1114"/>
      <c r="AM11" s="1114"/>
      <c r="AN11" s="1114"/>
      <c r="AO11" s="1114"/>
      <c r="AP11" s="1114"/>
      <c r="AQ11" s="1114"/>
      <c r="AR11" s="1114"/>
      <c r="AS11" s="1114"/>
      <c r="AT11" s="1114"/>
      <c r="AU11" s="1115"/>
      <c r="AV11" s="1115"/>
      <c r="AW11" s="1115"/>
      <c r="AX11" s="1115"/>
      <c r="AY11" s="1116"/>
      <c r="AZ11" s="223"/>
      <c r="BA11" s="223"/>
      <c r="BB11" s="223"/>
      <c r="BC11" s="223"/>
      <c r="BD11" s="223"/>
      <c r="BE11" s="224"/>
      <c r="BF11" s="224"/>
      <c r="BG11" s="224"/>
      <c r="BH11" s="224"/>
      <c r="BI11" s="224"/>
      <c r="BJ11" s="224"/>
      <c r="BK11" s="224"/>
      <c r="BL11" s="224"/>
      <c r="BM11" s="224"/>
      <c r="BN11" s="224"/>
      <c r="BO11" s="224"/>
      <c r="BP11" s="224"/>
      <c r="BQ11" s="229">
        <v>5</v>
      </c>
      <c r="BR11" s="230"/>
      <c r="BS11" s="1025"/>
      <c r="BT11" s="1026"/>
      <c r="BU11" s="1026"/>
      <c r="BV11" s="1026"/>
      <c r="BW11" s="1026"/>
      <c r="BX11" s="1026"/>
      <c r="BY11" s="1026"/>
      <c r="BZ11" s="1026"/>
      <c r="CA11" s="1026"/>
      <c r="CB11" s="1026"/>
      <c r="CC11" s="1026"/>
      <c r="CD11" s="1026"/>
      <c r="CE11" s="1026"/>
      <c r="CF11" s="1026"/>
      <c r="CG11" s="1047"/>
      <c r="CH11" s="1022"/>
      <c r="CI11" s="1023"/>
      <c r="CJ11" s="1023"/>
      <c r="CK11" s="1023"/>
      <c r="CL11" s="1024"/>
      <c r="CM11" s="1022"/>
      <c r="CN11" s="1023"/>
      <c r="CO11" s="1023"/>
      <c r="CP11" s="1023"/>
      <c r="CQ11" s="1024"/>
      <c r="CR11" s="1022"/>
      <c r="CS11" s="1023"/>
      <c r="CT11" s="1023"/>
      <c r="CU11" s="1023"/>
      <c r="CV11" s="1024"/>
      <c r="CW11" s="1022"/>
      <c r="CX11" s="1023"/>
      <c r="CY11" s="1023"/>
      <c r="CZ11" s="1023"/>
      <c r="DA11" s="1024"/>
      <c r="DB11" s="1022"/>
      <c r="DC11" s="1023"/>
      <c r="DD11" s="1023"/>
      <c r="DE11" s="1023"/>
      <c r="DF11" s="1024"/>
      <c r="DG11" s="1022"/>
      <c r="DH11" s="1023"/>
      <c r="DI11" s="1023"/>
      <c r="DJ11" s="1023"/>
      <c r="DK11" s="1024"/>
      <c r="DL11" s="1022"/>
      <c r="DM11" s="1023"/>
      <c r="DN11" s="1023"/>
      <c r="DO11" s="1023"/>
      <c r="DP11" s="1024"/>
      <c r="DQ11" s="1022"/>
      <c r="DR11" s="1023"/>
      <c r="DS11" s="1023"/>
      <c r="DT11" s="1023"/>
      <c r="DU11" s="1024"/>
      <c r="DV11" s="1025"/>
      <c r="DW11" s="1026"/>
      <c r="DX11" s="1026"/>
      <c r="DY11" s="1026"/>
      <c r="DZ11" s="1027"/>
      <c r="EA11" s="225"/>
    </row>
    <row r="12" spans="1:131" s="226" customFormat="1" ht="26.25" customHeight="1" x14ac:dyDescent="0.2">
      <c r="A12" s="229">
        <v>6</v>
      </c>
      <c r="B12" s="1063"/>
      <c r="C12" s="1064"/>
      <c r="D12" s="1064"/>
      <c r="E12" s="1064"/>
      <c r="F12" s="1064"/>
      <c r="G12" s="1064"/>
      <c r="H12" s="1064"/>
      <c r="I12" s="1064"/>
      <c r="J12" s="1064"/>
      <c r="K12" s="1064"/>
      <c r="L12" s="1064"/>
      <c r="M12" s="1064"/>
      <c r="N12" s="1064"/>
      <c r="O12" s="1064"/>
      <c r="P12" s="1065"/>
      <c r="Q12" s="1071"/>
      <c r="R12" s="1072"/>
      <c r="S12" s="1072"/>
      <c r="T12" s="1072"/>
      <c r="U12" s="1072"/>
      <c r="V12" s="1072"/>
      <c r="W12" s="1072"/>
      <c r="X12" s="1072"/>
      <c r="Y12" s="1072"/>
      <c r="Z12" s="1072"/>
      <c r="AA12" s="1072"/>
      <c r="AB12" s="1072"/>
      <c r="AC12" s="1072"/>
      <c r="AD12" s="1072"/>
      <c r="AE12" s="1073"/>
      <c r="AF12" s="1068"/>
      <c r="AG12" s="1069"/>
      <c r="AH12" s="1069"/>
      <c r="AI12" s="1069"/>
      <c r="AJ12" s="1070"/>
      <c r="AK12" s="1113"/>
      <c r="AL12" s="1114"/>
      <c r="AM12" s="1114"/>
      <c r="AN12" s="1114"/>
      <c r="AO12" s="1114"/>
      <c r="AP12" s="1114"/>
      <c r="AQ12" s="1114"/>
      <c r="AR12" s="1114"/>
      <c r="AS12" s="1114"/>
      <c r="AT12" s="1114"/>
      <c r="AU12" s="1115"/>
      <c r="AV12" s="1115"/>
      <c r="AW12" s="1115"/>
      <c r="AX12" s="1115"/>
      <c r="AY12" s="1116"/>
      <c r="AZ12" s="223"/>
      <c r="BA12" s="223"/>
      <c r="BB12" s="223"/>
      <c r="BC12" s="223"/>
      <c r="BD12" s="223"/>
      <c r="BE12" s="224"/>
      <c r="BF12" s="224"/>
      <c r="BG12" s="224"/>
      <c r="BH12" s="224"/>
      <c r="BI12" s="224"/>
      <c r="BJ12" s="224"/>
      <c r="BK12" s="224"/>
      <c r="BL12" s="224"/>
      <c r="BM12" s="224"/>
      <c r="BN12" s="224"/>
      <c r="BO12" s="224"/>
      <c r="BP12" s="224"/>
      <c r="BQ12" s="229">
        <v>6</v>
      </c>
      <c r="BR12" s="230"/>
      <c r="BS12" s="1025"/>
      <c r="BT12" s="1026"/>
      <c r="BU12" s="1026"/>
      <c r="BV12" s="1026"/>
      <c r="BW12" s="1026"/>
      <c r="BX12" s="1026"/>
      <c r="BY12" s="1026"/>
      <c r="BZ12" s="1026"/>
      <c r="CA12" s="1026"/>
      <c r="CB12" s="1026"/>
      <c r="CC12" s="1026"/>
      <c r="CD12" s="1026"/>
      <c r="CE12" s="1026"/>
      <c r="CF12" s="1026"/>
      <c r="CG12" s="1047"/>
      <c r="CH12" s="1022"/>
      <c r="CI12" s="1023"/>
      <c r="CJ12" s="1023"/>
      <c r="CK12" s="1023"/>
      <c r="CL12" s="1024"/>
      <c r="CM12" s="1022"/>
      <c r="CN12" s="1023"/>
      <c r="CO12" s="1023"/>
      <c r="CP12" s="1023"/>
      <c r="CQ12" s="1024"/>
      <c r="CR12" s="1022"/>
      <c r="CS12" s="1023"/>
      <c r="CT12" s="1023"/>
      <c r="CU12" s="1023"/>
      <c r="CV12" s="1024"/>
      <c r="CW12" s="1022"/>
      <c r="CX12" s="1023"/>
      <c r="CY12" s="1023"/>
      <c r="CZ12" s="1023"/>
      <c r="DA12" s="1024"/>
      <c r="DB12" s="1022"/>
      <c r="DC12" s="1023"/>
      <c r="DD12" s="1023"/>
      <c r="DE12" s="1023"/>
      <c r="DF12" s="1024"/>
      <c r="DG12" s="1022"/>
      <c r="DH12" s="1023"/>
      <c r="DI12" s="1023"/>
      <c r="DJ12" s="1023"/>
      <c r="DK12" s="1024"/>
      <c r="DL12" s="1022"/>
      <c r="DM12" s="1023"/>
      <c r="DN12" s="1023"/>
      <c r="DO12" s="1023"/>
      <c r="DP12" s="1024"/>
      <c r="DQ12" s="1022"/>
      <c r="DR12" s="1023"/>
      <c r="DS12" s="1023"/>
      <c r="DT12" s="1023"/>
      <c r="DU12" s="1024"/>
      <c r="DV12" s="1025"/>
      <c r="DW12" s="1026"/>
      <c r="DX12" s="1026"/>
      <c r="DY12" s="1026"/>
      <c r="DZ12" s="1027"/>
      <c r="EA12" s="225"/>
    </row>
    <row r="13" spans="1:131" s="226" customFormat="1" ht="26.25" customHeight="1" x14ac:dyDescent="0.2">
      <c r="A13" s="229">
        <v>7</v>
      </c>
      <c r="B13" s="1063"/>
      <c r="C13" s="1064"/>
      <c r="D13" s="1064"/>
      <c r="E13" s="1064"/>
      <c r="F13" s="1064"/>
      <c r="G13" s="1064"/>
      <c r="H13" s="1064"/>
      <c r="I13" s="1064"/>
      <c r="J13" s="1064"/>
      <c r="K13" s="1064"/>
      <c r="L13" s="1064"/>
      <c r="M13" s="1064"/>
      <c r="N13" s="1064"/>
      <c r="O13" s="1064"/>
      <c r="P13" s="1065"/>
      <c r="Q13" s="1071"/>
      <c r="R13" s="1072"/>
      <c r="S13" s="1072"/>
      <c r="T13" s="1072"/>
      <c r="U13" s="1072"/>
      <c r="V13" s="1072"/>
      <c r="W13" s="1072"/>
      <c r="X13" s="1072"/>
      <c r="Y13" s="1072"/>
      <c r="Z13" s="1072"/>
      <c r="AA13" s="1072"/>
      <c r="AB13" s="1072"/>
      <c r="AC13" s="1072"/>
      <c r="AD13" s="1072"/>
      <c r="AE13" s="1073"/>
      <c r="AF13" s="1068"/>
      <c r="AG13" s="1069"/>
      <c r="AH13" s="1069"/>
      <c r="AI13" s="1069"/>
      <c r="AJ13" s="1070"/>
      <c r="AK13" s="1113"/>
      <c r="AL13" s="1114"/>
      <c r="AM13" s="1114"/>
      <c r="AN13" s="1114"/>
      <c r="AO13" s="1114"/>
      <c r="AP13" s="1114"/>
      <c r="AQ13" s="1114"/>
      <c r="AR13" s="1114"/>
      <c r="AS13" s="1114"/>
      <c r="AT13" s="1114"/>
      <c r="AU13" s="1115"/>
      <c r="AV13" s="1115"/>
      <c r="AW13" s="1115"/>
      <c r="AX13" s="1115"/>
      <c r="AY13" s="1116"/>
      <c r="AZ13" s="223"/>
      <c r="BA13" s="223"/>
      <c r="BB13" s="223"/>
      <c r="BC13" s="223"/>
      <c r="BD13" s="223"/>
      <c r="BE13" s="224"/>
      <c r="BF13" s="224"/>
      <c r="BG13" s="224"/>
      <c r="BH13" s="224"/>
      <c r="BI13" s="224"/>
      <c r="BJ13" s="224"/>
      <c r="BK13" s="224"/>
      <c r="BL13" s="224"/>
      <c r="BM13" s="224"/>
      <c r="BN13" s="224"/>
      <c r="BO13" s="224"/>
      <c r="BP13" s="224"/>
      <c r="BQ13" s="229">
        <v>7</v>
      </c>
      <c r="BR13" s="230"/>
      <c r="BS13" s="1025"/>
      <c r="BT13" s="1026"/>
      <c r="BU13" s="1026"/>
      <c r="BV13" s="1026"/>
      <c r="BW13" s="1026"/>
      <c r="BX13" s="1026"/>
      <c r="BY13" s="1026"/>
      <c r="BZ13" s="1026"/>
      <c r="CA13" s="1026"/>
      <c r="CB13" s="1026"/>
      <c r="CC13" s="1026"/>
      <c r="CD13" s="1026"/>
      <c r="CE13" s="1026"/>
      <c r="CF13" s="1026"/>
      <c r="CG13" s="1047"/>
      <c r="CH13" s="1022"/>
      <c r="CI13" s="1023"/>
      <c r="CJ13" s="1023"/>
      <c r="CK13" s="1023"/>
      <c r="CL13" s="1024"/>
      <c r="CM13" s="1022"/>
      <c r="CN13" s="1023"/>
      <c r="CO13" s="1023"/>
      <c r="CP13" s="1023"/>
      <c r="CQ13" s="1024"/>
      <c r="CR13" s="1022"/>
      <c r="CS13" s="1023"/>
      <c r="CT13" s="1023"/>
      <c r="CU13" s="1023"/>
      <c r="CV13" s="1024"/>
      <c r="CW13" s="1022"/>
      <c r="CX13" s="1023"/>
      <c r="CY13" s="1023"/>
      <c r="CZ13" s="1023"/>
      <c r="DA13" s="1024"/>
      <c r="DB13" s="1022"/>
      <c r="DC13" s="1023"/>
      <c r="DD13" s="1023"/>
      <c r="DE13" s="1023"/>
      <c r="DF13" s="1024"/>
      <c r="DG13" s="1022"/>
      <c r="DH13" s="1023"/>
      <c r="DI13" s="1023"/>
      <c r="DJ13" s="1023"/>
      <c r="DK13" s="1024"/>
      <c r="DL13" s="1022"/>
      <c r="DM13" s="1023"/>
      <c r="DN13" s="1023"/>
      <c r="DO13" s="1023"/>
      <c r="DP13" s="1024"/>
      <c r="DQ13" s="1022"/>
      <c r="DR13" s="1023"/>
      <c r="DS13" s="1023"/>
      <c r="DT13" s="1023"/>
      <c r="DU13" s="1024"/>
      <c r="DV13" s="1025"/>
      <c r="DW13" s="1026"/>
      <c r="DX13" s="1026"/>
      <c r="DY13" s="1026"/>
      <c r="DZ13" s="1027"/>
      <c r="EA13" s="225"/>
    </row>
    <row r="14" spans="1:131" s="226" customFormat="1" ht="26.25" customHeight="1" x14ac:dyDescent="0.2">
      <c r="A14" s="229">
        <v>8</v>
      </c>
      <c r="B14" s="1063"/>
      <c r="C14" s="1064"/>
      <c r="D14" s="1064"/>
      <c r="E14" s="1064"/>
      <c r="F14" s="1064"/>
      <c r="G14" s="1064"/>
      <c r="H14" s="1064"/>
      <c r="I14" s="1064"/>
      <c r="J14" s="1064"/>
      <c r="K14" s="1064"/>
      <c r="L14" s="1064"/>
      <c r="M14" s="1064"/>
      <c r="N14" s="1064"/>
      <c r="O14" s="1064"/>
      <c r="P14" s="1065"/>
      <c r="Q14" s="1071"/>
      <c r="R14" s="1072"/>
      <c r="S14" s="1072"/>
      <c r="T14" s="1072"/>
      <c r="U14" s="1072"/>
      <c r="V14" s="1072"/>
      <c r="W14" s="1072"/>
      <c r="X14" s="1072"/>
      <c r="Y14" s="1072"/>
      <c r="Z14" s="1072"/>
      <c r="AA14" s="1072"/>
      <c r="AB14" s="1072"/>
      <c r="AC14" s="1072"/>
      <c r="AD14" s="1072"/>
      <c r="AE14" s="1073"/>
      <c r="AF14" s="1068"/>
      <c r="AG14" s="1069"/>
      <c r="AH14" s="1069"/>
      <c r="AI14" s="1069"/>
      <c r="AJ14" s="1070"/>
      <c r="AK14" s="1113"/>
      <c r="AL14" s="1114"/>
      <c r="AM14" s="1114"/>
      <c r="AN14" s="1114"/>
      <c r="AO14" s="1114"/>
      <c r="AP14" s="1114"/>
      <c r="AQ14" s="1114"/>
      <c r="AR14" s="1114"/>
      <c r="AS14" s="1114"/>
      <c r="AT14" s="1114"/>
      <c r="AU14" s="1115"/>
      <c r="AV14" s="1115"/>
      <c r="AW14" s="1115"/>
      <c r="AX14" s="1115"/>
      <c r="AY14" s="1116"/>
      <c r="AZ14" s="223"/>
      <c r="BA14" s="223"/>
      <c r="BB14" s="223"/>
      <c r="BC14" s="223"/>
      <c r="BD14" s="223"/>
      <c r="BE14" s="224"/>
      <c r="BF14" s="224"/>
      <c r="BG14" s="224"/>
      <c r="BH14" s="224"/>
      <c r="BI14" s="224"/>
      <c r="BJ14" s="224"/>
      <c r="BK14" s="224"/>
      <c r="BL14" s="224"/>
      <c r="BM14" s="224"/>
      <c r="BN14" s="224"/>
      <c r="BO14" s="224"/>
      <c r="BP14" s="224"/>
      <c r="BQ14" s="229">
        <v>8</v>
      </c>
      <c r="BR14" s="230"/>
      <c r="BS14" s="1025"/>
      <c r="BT14" s="1026"/>
      <c r="BU14" s="1026"/>
      <c r="BV14" s="1026"/>
      <c r="BW14" s="1026"/>
      <c r="BX14" s="1026"/>
      <c r="BY14" s="1026"/>
      <c r="BZ14" s="1026"/>
      <c r="CA14" s="1026"/>
      <c r="CB14" s="1026"/>
      <c r="CC14" s="1026"/>
      <c r="CD14" s="1026"/>
      <c r="CE14" s="1026"/>
      <c r="CF14" s="1026"/>
      <c r="CG14" s="1047"/>
      <c r="CH14" s="1022"/>
      <c r="CI14" s="1023"/>
      <c r="CJ14" s="1023"/>
      <c r="CK14" s="1023"/>
      <c r="CL14" s="1024"/>
      <c r="CM14" s="1022"/>
      <c r="CN14" s="1023"/>
      <c r="CO14" s="1023"/>
      <c r="CP14" s="1023"/>
      <c r="CQ14" s="1024"/>
      <c r="CR14" s="1022"/>
      <c r="CS14" s="1023"/>
      <c r="CT14" s="1023"/>
      <c r="CU14" s="1023"/>
      <c r="CV14" s="1024"/>
      <c r="CW14" s="1022"/>
      <c r="CX14" s="1023"/>
      <c r="CY14" s="1023"/>
      <c r="CZ14" s="1023"/>
      <c r="DA14" s="1024"/>
      <c r="DB14" s="1022"/>
      <c r="DC14" s="1023"/>
      <c r="DD14" s="1023"/>
      <c r="DE14" s="1023"/>
      <c r="DF14" s="1024"/>
      <c r="DG14" s="1022"/>
      <c r="DH14" s="1023"/>
      <c r="DI14" s="1023"/>
      <c r="DJ14" s="1023"/>
      <c r="DK14" s="1024"/>
      <c r="DL14" s="1022"/>
      <c r="DM14" s="1023"/>
      <c r="DN14" s="1023"/>
      <c r="DO14" s="1023"/>
      <c r="DP14" s="1024"/>
      <c r="DQ14" s="1022"/>
      <c r="DR14" s="1023"/>
      <c r="DS14" s="1023"/>
      <c r="DT14" s="1023"/>
      <c r="DU14" s="1024"/>
      <c r="DV14" s="1025"/>
      <c r="DW14" s="1026"/>
      <c r="DX14" s="1026"/>
      <c r="DY14" s="1026"/>
      <c r="DZ14" s="1027"/>
      <c r="EA14" s="225"/>
    </row>
    <row r="15" spans="1:131" s="226" customFormat="1" ht="26.25" customHeight="1" x14ac:dyDescent="0.2">
      <c r="A15" s="229">
        <v>9</v>
      </c>
      <c r="B15" s="1063"/>
      <c r="C15" s="1064"/>
      <c r="D15" s="1064"/>
      <c r="E15" s="1064"/>
      <c r="F15" s="1064"/>
      <c r="G15" s="1064"/>
      <c r="H15" s="1064"/>
      <c r="I15" s="1064"/>
      <c r="J15" s="1064"/>
      <c r="K15" s="1064"/>
      <c r="L15" s="1064"/>
      <c r="M15" s="1064"/>
      <c r="N15" s="1064"/>
      <c r="O15" s="1064"/>
      <c r="P15" s="1065"/>
      <c r="Q15" s="1071"/>
      <c r="R15" s="1072"/>
      <c r="S15" s="1072"/>
      <c r="T15" s="1072"/>
      <c r="U15" s="1072"/>
      <c r="V15" s="1072"/>
      <c r="W15" s="1072"/>
      <c r="X15" s="1072"/>
      <c r="Y15" s="1072"/>
      <c r="Z15" s="1072"/>
      <c r="AA15" s="1072"/>
      <c r="AB15" s="1072"/>
      <c r="AC15" s="1072"/>
      <c r="AD15" s="1072"/>
      <c r="AE15" s="1073"/>
      <c r="AF15" s="1068"/>
      <c r="AG15" s="1069"/>
      <c r="AH15" s="1069"/>
      <c r="AI15" s="1069"/>
      <c r="AJ15" s="1070"/>
      <c r="AK15" s="1113"/>
      <c r="AL15" s="1114"/>
      <c r="AM15" s="1114"/>
      <c r="AN15" s="1114"/>
      <c r="AO15" s="1114"/>
      <c r="AP15" s="1114"/>
      <c r="AQ15" s="1114"/>
      <c r="AR15" s="1114"/>
      <c r="AS15" s="1114"/>
      <c r="AT15" s="1114"/>
      <c r="AU15" s="1115"/>
      <c r="AV15" s="1115"/>
      <c r="AW15" s="1115"/>
      <c r="AX15" s="1115"/>
      <c r="AY15" s="1116"/>
      <c r="AZ15" s="223"/>
      <c r="BA15" s="223"/>
      <c r="BB15" s="223"/>
      <c r="BC15" s="223"/>
      <c r="BD15" s="223"/>
      <c r="BE15" s="224"/>
      <c r="BF15" s="224"/>
      <c r="BG15" s="224"/>
      <c r="BH15" s="224"/>
      <c r="BI15" s="224"/>
      <c r="BJ15" s="224"/>
      <c r="BK15" s="224"/>
      <c r="BL15" s="224"/>
      <c r="BM15" s="224"/>
      <c r="BN15" s="224"/>
      <c r="BO15" s="224"/>
      <c r="BP15" s="224"/>
      <c r="BQ15" s="229">
        <v>9</v>
      </c>
      <c r="BR15" s="230"/>
      <c r="BS15" s="1025"/>
      <c r="BT15" s="1026"/>
      <c r="BU15" s="1026"/>
      <c r="BV15" s="1026"/>
      <c r="BW15" s="1026"/>
      <c r="BX15" s="1026"/>
      <c r="BY15" s="1026"/>
      <c r="BZ15" s="1026"/>
      <c r="CA15" s="1026"/>
      <c r="CB15" s="1026"/>
      <c r="CC15" s="1026"/>
      <c r="CD15" s="1026"/>
      <c r="CE15" s="1026"/>
      <c r="CF15" s="1026"/>
      <c r="CG15" s="1047"/>
      <c r="CH15" s="1022"/>
      <c r="CI15" s="1023"/>
      <c r="CJ15" s="1023"/>
      <c r="CK15" s="1023"/>
      <c r="CL15" s="1024"/>
      <c r="CM15" s="1022"/>
      <c r="CN15" s="1023"/>
      <c r="CO15" s="1023"/>
      <c r="CP15" s="1023"/>
      <c r="CQ15" s="1024"/>
      <c r="CR15" s="1022"/>
      <c r="CS15" s="1023"/>
      <c r="CT15" s="1023"/>
      <c r="CU15" s="1023"/>
      <c r="CV15" s="1024"/>
      <c r="CW15" s="1022"/>
      <c r="CX15" s="1023"/>
      <c r="CY15" s="1023"/>
      <c r="CZ15" s="1023"/>
      <c r="DA15" s="1024"/>
      <c r="DB15" s="1022"/>
      <c r="DC15" s="1023"/>
      <c r="DD15" s="1023"/>
      <c r="DE15" s="1023"/>
      <c r="DF15" s="1024"/>
      <c r="DG15" s="1022"/>
      <c r="DH15" s="1023"/>
      <c r="DI15" s="1023"/>
      <c r="DJ15" s="1023"/>
      <c r="DK15" s="1024"/>
      <c r="DL15" s="1022"/>
      <c r="DM15" s="1023"/>
      <c r="DN15" s="1023"/>
      <c r="DO15" s="1023"/>
      <c r="DP15" s="1024"/>
      <c r="DQ15" s="1022"/>
      <c r="DR15" s="1023"/>
      <c r="DS15" s="1023"/>
      <c r="DT15" s="1023"/>
      <c r="DU15" s="1024"/>
      <c r="DV15" s="1025"/>
      <c r="DW15" s="1026"/>
      <c r="DX15" s="1026"/>
      <c r="DY15" s="1026"/>
      <c r="DZ15" s="1027"/>
      <c r="EA15" s="225"/>
    </row>
    <row r="16" spans="1:131" s="226" customFormat="1" ht="26.25" customHeight="1" x14ac:dyDescent="0.2">
      <c r="A16" s="229">
        <v>10</v>
      </c>
      <c r="B16" s="1063"/>
      <c r="C16" s="1064"/>
      <c r="D16" s="1064"/>
      <c r="E16" s="1064"/>
      <c r="F16" s="1064"/>
      <c r="G16" s="1064"/>
      <c r="H16" s="1064"/>
      <c r="I16" s="1064"/>
      <c r="J16" s="1064"/>
      <c r="K16" s="1064"/>
      <c r="L16" s="1064"/>
      <c r="M16" s="1064"/>
      <c r="N16" s="1064"/>
      <c r="O16" s="1064"/>
      <c r="P16" s="1065"/>
      <c r="Q16" s="1071"/>
      <c r="R16" s="1072"/>
      <c r="S16" s="1072"/>
      <c r="T16" s="1072"/>
      <c r="U16" s="1072"/>
      <c r="V16" s="1072"/>
      <c r="W16" s="1072"/>
      <c r="X16" s="1072"/>
      <c r="Y16" s="1072"/>
      <c r="Z16" s="1072"/>
      <c r="AA16" s="1072"/>
      <c r="AB16" s="1072"/>
      <c r="AC16" s="1072"/>
      <c r="AD16" s="1072"/>
      <c r="AE16" s="1073"/>
      <c r="AF16" s="1068"/>
      <c r="AG16" s="1069"/>
      <c r="AH16" s="1069"/>
      <c r="AI16" s="1069"/>
      <c r="AJ16" s="1070"/>
      <c r="AK16" s="1113"/>
      <c r="AL16" s="1114"/>
      <c r="AM16" s="1114"/>
      <c r="AN16" s="1114"/>
      <c r="AO16" s="1114"/>
      <c r="AP16" s="1114"/>
      <c r="AQ16" s="1114"/>
      <c r="AR16" s="1114"/>
      <c r="AS16" s="1114"/>
      <c r="AT16" s="1114"/>
      <c r="AU16" s="1115"/>
      <c r="AV16" s="1115"/>
      <c r="AW16" s="1115"/>
      <c r="AX16" s="1115"/>
      <c r="AY16" s="1116"/>
      <c r="AZ16" s="223"/>
      <c r="BA16" s="223"/>
      <c r="BB16" s="223"/>
      <c r="BC16" s="223"/>
      <c r="BD16" s="223"/>
      <c r="BE16" s="224"/>
      <c r="BF16" s="224"/>
      <c r="BG16" s="224"/>
      <c r="BH16" s="224"/>
      <c r="BI16" s="224"/>
      <c r="BJ16" s="224"/>
      <c r="BK16" s="224"/>
      <c r="BL16" s="224"/>
      <c r="BM16" s="224"/>
      <c r="BN16" s="224"/>
      <c r="BO16" s="224"/>
      <c r="BP16" s="224"/>
      <c r="BQ16" s="229">
        <v>10</v>
      </c>
      <c r="BR16" s="230"/>
      <c r="BS16" s="1025"/>
      <c r="BT16" s="1026"/>
      <c r="BU16" s="1026"/>
      <c r="BV16" s="1026"/>
      <c r="BW16" s="1026"/>
      <c r="BX16" s="1026"/>
      <c r="BY16" s="1026"/>
      <c r="BZ16" s="1026"/>
      <c r="CA16" s="1026"/>
      <c r="CB16" s="1026"/>
      <c r="CC16" s="1026"/>
      <c r="CD16" s="1026"/>
      <c r="CE16" s="1026"/>
      <c r="CF16" s="1026"/>
      <c r="CG16" s="1047"/>
      <c r="CH16" s="1022"/>
      <c r="CI16" s="1023"/>
      <c r="CJ16" s="1023"/>
      <c r="CK16" s="1023"/>
      <c r="CL16" s="1024"/>
      <c r="CM16" s="1022"/>
      <c r="CN16" s="1023"/>
      <c r="CO16" s="1023"/>
      <c r="CP16" s="1023"/>
      <c r="CQ16" s="1024"/>
      <c r="CR16" s="1022"/>
      <c r="CS16" s="1023"/>
      <c r="CT16" s="1023"/>
      <c r="CU16" s="1023"/>
      <c r="CV16" s="1024"/>
      <c r="CW16" s="1022"/>
      <c r="CX16" s="1023"/>
      <c r="CY16" s="1023"/>
      <c r="CZ16" s="1023"/>
      <c r="DA16" s="1024"/>
      <c r="DB16" s="1022"/>
      <c r="DC16" s="1023"/>
      <c r="DD16" s="1023"/>
      <c r="DE16" s="1023"/>
      <c r="DF16" s="1024"/>
      <c r="DG16" s="1022"/>
      <c r="DH16" s="1023"/>
      <c r="DI16" s="1023"/>
      <c r="DJ16" s="1023"/>
      <c r="DK16" s="1024"/>
      <c r="DL16" s="1022"/>
      <c r="DM16" s="1023"/>
      <c r="DN16" s="1023"/>
      <c r="DO16" s="1023"/>
      <c r="DP16" s="1024"/>
      <c r="DQ16" s="1022"/>
      <c r="DR16" s="1023"/>
      <c r="DS16" s="1023"/>
      <c r="DT16" s="1023"/>
      <c r="DU16" s="1024"/>
      <c r="DV16" s="1025"/>
      <c r="DW16" s="1026"/>
      <c r="DX16" s="1026"/>
      <c r="DY16" s="1026"/>
      <c r="DZ16" s="1027"/>
      <c r="EA16" s="225"/>
    </row>
    <row r="17" spans="1:131" s="226" customFormat="1" ht="26.25" customHeight="1" x14ac:dyDescent="0.2">
      <c r="A17" s="229">
        <v>11</v>
      </c>
      <c r="B17" s="1063"/>
      <c r="C17" s="1064"/>
      <c r="D17" s="1064"/>
      <c r="E17" s="1064"/>
      <c r="F17" s="1064"/>
      <c r="G17" s="1064"/>
      <c r="H17" s="1064"/>
      <c r="I17" s="1064"/>
      <c r="J17" s="1064"/>
      <c r="K17" s="1064"/>
      <c r="L17" s="1064"/>
      <c r="M17" s="1064"/>
      <c r="N17" s="1064"/>
      <c r="O17" s="1064"/>
      <c r="P17" s="1065"/>
      <c r="Q17" s="1071"/>
      <c r="R17" s="1072"/>
      <c r="S17" s="1072"/>
      <c r="T17" s="1072"/>
      <c r="U17" s="1072"/>
      <c r="V17" s="1072"/>
      <c r="W17" s="1072"/>
      <c r="X17" s="1072"/>
      <c r="Y17" s="1072"/>
      <c r="Z17" s="1072"/>
      <c r="AA17" s="1072"/>
      <c r="AB17" s="1072"/>
      <c r="AC17" s="1072"/>
      <c r="AD17" s="1072"/>
      <c r="AE17" s="1073"/>
      <c r="AF17" s="1068"/>
      <c r="AG17" s="1069"/>
      <c r="AH17" s="1069"/>
      <c r="AI17" s="1069"/>
      <c r="AJ17" s="1070"/>
      <c r="AK17" s="1113"/>
      <c r="AL17" s="1114"/>
      <c r="AM17" s="1114"/>
      <c r="AN17" s="1114"/>
      <c r="AO17" s="1114"/>
      <c r="AP17" s="1114"/>
      <c r="AQ17" s="1114"/>
      <c r="AR17" s="1114"/>
      <c r="AS17" s="1114"/>
      <c r="AT17" s="1114"/>
      <c r="AU17" s="1115"/>
      <c r="AV17" s="1115"/>
      <c r="AW17" s="1115"/>
      <c r="AX17" s="1115"/>
      <c r="AY17" s="1116"/>
      <c r="AZ17" s="223"/>
      <c r="BA17" s="223"/>
      <c r="BB17" s="223"/>
      <c r="BC17" s="223"/>
      <c r="BD17" s="223"/>
      <c r="BE17" s="224"/>
      <c r="BF17" s="224"/>
      <c r="BG17" s="224"/>
      <c r="BH17" s="224"/>
      <c r="BI17" s="224"/>
      <c r="BJ17" s="224"/>
      <c r="BK17" s="224"/>
      <c r="BL17" s="224"/>
      <c r="BM17" s="224"/>
      <c r="BN17" s="224"/>
      <c r="BO17" s="224"/>
      <c r="BP17" s="224"/>
      <c r="BQ17" s="229">
        <v>11</v>
      </c>
      <c r="BR17" s="230"/>
      <c r="BS17" s="1025"/>
      <c r="BT17" s="1026"/>
      <c r="BU17" s="1026"/>
      <c r="BV17" s="1026"/>
      <c r="BW17" s="1026"/>
      <c r="BX17" s="1026"/>
      <c r="BY17" s="1026"/>
      <c r="BZ17" s="1026"/>
      <c r="CA17" s="1026"/>
      <c r="CB17" s="1026"/>
      <c r="CC17" s="1026"/>
      <c r="CD17" s="1026"/>
      <c r="CE17" s="1026"/>
      <c r="CF17" s="1026"/>
      <c r="CG17" s="1047"/>
      <c r="CH17" s="1022"/>
      <c r="CI17" s="1023"/>
      <c r="CJ17" s="1023"/>
      <c r="CK17" s="1023"/>
      <c r="CL17" s="1024"/>
      <c r="CM17" s="1022"/>
      <c r="CN17" s="1023"/>
      <c r="CO17" s="1023"/>
      <c r="CP17" s="1023"/>
      <c r="CQ17" s="1024"/>
      <c r="CR17" s="1022"/>
      <c r="CS17" s="1023"/>
      <c r="CT17" s="1023"/>
      <c r="CU17" s="1023"/>
      <c r="CV17" s="1024"/>
      <c r="CW17" s="1022"/>
      <c r="CX17" s="1023"/>
      <c r="CY17" s="1023"/>
      <c r="CZ17" s="1023"/>
      <c r="DA17" s="1024"/>
      <c r="DB17" s="1022"/>
      <c r="DC17" s="1023"/>
      <c r="DD17" s="1023"/>
      <c r="DE17" s="1023"/>
      <c r="DF17" s="1024"/>
      <c r="DG17" s="1022"/>
      <c r="DH17" s="1023"/>
      <c r="DI17" s="1023"/>
      <c r="DJ17" s="1023"/>
      <c r="DK17" s="1024"/>
      <c r="DL17" s="1022"/>
      <c r="DM17" s="1023"/>
      <c r="DN17" s="1023"/>
      <c r="DO17" s="1023"/>
      <c r="DP17" s="1024"/>
      <c r="DQ17" s="1022"/>
      <c r="DR17" s="1023"/>
      <c r="DS17" s="1023"/>
      <c r="DT17" s="1023"/>
      <c r="DU17" s="1024"/>
      <c r="DV17" s="1025"/>
      <c r="DW17" s="1026"/>
      <c r="DX17" s="1026"/>
      <c r="DY17" s="1026"/>
      <c r="DZ17" s="1027"/>
      <c r="EA17" s="225"/>
    </row>
    <row r="18" spans="1:131" s="226" customFormat="1" ht="26.25" customHeight="1" x14ac:dyDescent="0.2">
      <c r="A18" s="229">
        <v>12</v>
      </c>
      <c r="B18" s="1063"/>
      <c r="C18" s="1064"/>
      <c r="D18" s="1064"/>
      <c r="E18" s="1064"/>
      <c r="F18" s="1064"/>
      <c r="G18" s="1064"/>
      <c r="H18" s="1064"/>
      <c r="I18" s="1064"/>
      <c r="J18" s="1064"/>
      <c r="K18" s="1064"/>
      <c r="L18" s="1064"/>
      <c r="M18" s="1064"/>
      <c r="N18" s="1064"/>
      <c r="O18" s="1064"/>
      <c r="P18" s="1065"/>
      <c r="Q18" s="1071"/>
      <c r="R18" s="1072"/>
      <c r="S18" s="1072"/>
      <c r="T18" s="1072"/>
      <c r="U18" s="1072"/>
      <c r="V18" s="1072"/>
      <c r="W18" s="1072"/>
      <c r="X18" s="1072"/>
      <c r="Y18" s="1072"/>
      <c r="Z18" s="1072"/>
      <c r="AA18" s="1072"/>
      <c r="AB18" s="1072"/>
      <c r="AC18" s="1072"/>
      <c r="AD18" s="1072"/>
      <c r="AE18" s="1073"/>
      <c r="AF18" s="1068"/>
      <c r="AG18" s="1069"/>
      <c r="AH18" s="1069"/>
      <c r="AI18" s="1069"/>
      <c r="AJ18" s="1070"/>
      <c r="AK18" s="1113"/>
      <c r="AL18" s="1114"/>
      <c r="AM18" s="1114"/>
      <c r="AN18" s="1114"/>
      <c r="AO18" s="1114"/>
      <c r="AP18" s="1114"/>
      <c r="AQ18" s="1114"/>
      <c r="AR18" s="1114"/>
      <c r="AS18" s="1114"/>
      <c r="AT18" s="1114"/>
      <c r="AU18" s="1115"/>
      <c r="AV18" s="1115"/>
      <c r="AW18" s="1115"/>
      <c r="AX18" s="1115"/>
      <c r="AY18" s="1116"/>
      <c r="AZ18" s="223"/>
      <c r="BA18" s="223"/>
      <c r="BB18" s="223"/>
      <c r="BC18" s="223"/>
      <c r="BD18" s="223"/>
      <c r="BE18" s="224"/>
      <c r="BF18" s="224"/>
      <c r="BG18" s="224"/>
      <c r="BH18" s="224"/>
      <c r="BI18" s="224"/>
      <c r="BJ18" s="224"/>
      <c r="BK18" s="224"/>
      <c r="BL18" s="224"/>
      <c r="BM18" s="224"/>
      <c r="BN18" s="224"/>
      <c r="BO18" s="224"/>
      <c r="BP18" s="224"/>
      <c r="BQ18" s="229">
        <v>12</v>
      </c>
      <c r="BR18" s="230"/>
      <c r="BS18" s="1025"/>
      <c r="BT18" s="1026"/>
      <c r="BU18" s="1026"/>
      <c r="BV18" s="1026"/>
      <c r="BW18" s="1026"/>
      <c r="BX18" s="1026"/>
      <c r="BY18" s="1026"/>
      <c r="BZ18" s="1026"/>
      <c r="CA18" s="1026"/>
      <c r="CB18" s="1026"/>
      <c r="CC18" s="1026"/>
      <c r="CD18" s="1026"/>
      <c r="CE18" s="1026"/>
      <c r="CF18" s="1026"/>
      <c r="CG18" s="1047"/>
      <c r="CH18" s="1022"/>
      <c r="CI18" s="1023"/>
      <c r="CJ18" s="1023"/>
      <c r="CK18" s="1023"/>
      <c r="CL18" s="1024"/>
      <c r="CM18" s="1022"/>
      <c r="CN18" s="1023"/>
      <c r="CO18" s="1023"/>
      <c r="CP18" s="1023"/>
      <c r="CQ18" s="1024"/>
      <c r="CR18" s="1022"/>
      <c r="CS18" s="1023"/>
      <c r="CT18" s="1023"/>
      <c r="CU18" s="1023"/>
      <c r="CV18" s="1024"/>
      <c r="CW18" s="1022"/>
      <c r="CX18" s="1023"/>
      <c r="CY18" s="1023"/>
      <c r="CZ18" s="1023"/>
      <c r="DA18" s="1024"/>
      <c r="DB18" s="1022"/>
      <c r="DC18" s="1023"/>
      <c r="DD18" s="1023"/>
      <c r="DE18" s="1023"/>
      <c r="DF18" s="1024"/>
      <c r="DG18" s="1022"/>
      <c r="DH18" s="1023"/>
      <c r="DI18" s="1023"/>
      <c r="DJ18" s="1023"/>
      <c r="DK18" s="1024"/>
      <c r="DL18" s="1022"/>
      <c r="DM18" s="1023"/>
      <c r="DN18" s="1023"/>
      <c r="DO18" s="1023"/>
      <c r="DP18" s="1024"/>
      <c r="DQ18" s="1022"/>
      <c r="DR18" s="1023"/>
      <c r="DS18" s="1023"/>
      <c r="DT18" s="1023"/>
      <c r="DU18" s="1024"/>
      <c r="DV18" s="1025"/>
      <c r="DW18" s="1026"/>
      <c r="DX18" s="1026"/>
      <c r="DY18" s="1026"/>
      <c r="DZ18" s="1027"/>
      <c r="EA18" s="225"/>
    </row>
    <row r="19" spans="1:131" s="226" customFormat="1" ht="26.25" customHeight="1" x14ac:dyDescent="0.2">
      <c r="A19" s="229">
        <v>13</v>
      </c>
      <c r="B19" s="1063"/>
      <c r="C19" s="1064"/>
      <c r="D19" s="1064"/>
      <c r="E19" s="1064"/>
      <c r="F19" s="1064"/>
      <c r="G19" s="1064"/>
      <c r="H19" s="1064"/>
      <c r="I19" s="1064"/>
      <c r="J19" s="1064"/>
      <c r="K19" s="1064"/>
      <c r="L19" s="1064"/>
      <c r="M19" s="1064"/>
      <c r="N19" s="1064"/>
      <c r="O19" s="1064"/>
      <c r="P19" s="1065"/>
      <c r="Q19" s="1071"/>
      <c r="R19" s="1072"/>
      <c r="S19" s="1072"/>
      <c r="T19" s="1072"/>
      <c r="U19" s="1072"/>
      <c r="V19" s="1072"/>
      <c r="W19" s="1072"/>
      <c r="X19" s="1072"/>
      <c r="Y19" s="1072"/>
      <c r="Z19" s="1072"/>
      <c r="AA19" s="1072"/>
      <c r="AB19" s="1072"/>
      <c r="AC19" s="1072"/>
      <c r="AD19" s="1072"/>
      <c r="AE19" s="1073"/>
      <c r="AF19" s="1068"/>
      <c r="AG19" s="1069"/>
      <c r="AH19" s="1069"/>
      <c r="AI19" s="1069"/>
      <c r="AJ19" s="1070"/>
      <c r="AK19" s="1113"/>
      <c r="AL19" s="1114"/>
      <c r="AM19" s="1114"/>
      <c r="AN19" s="1114"/>
      <c r="AO19" s="1114"/>
      <c r="AP19" s="1114"/>
      <c r="AQ19" s="1114"/>
      <c r="AR19" s="1114"/>
      <c r="AS19" s="1114"/>
      <c r="AT19" s="1114"/>
      <c r="AU19" s="1115"/>
      <c r="AV19" s="1115"/>
      <c r="AW19" s="1115"/>
      <c r="AX19" s="1115"/>
      <c r="AY19" s="1116"/>
      <c r="AZ19" s="223"/>
      <c r="BA19" s="223"/>
      <c r="BB19" s="223"/>
      <c r="BC19" s="223"/>
      <c r="BD19" s="223"/>
      <c r="BE19" s="224"/>
      <c r="BF19" s="224"/>
      <c r="BG19" s="224"/>
      <c r="BH19" s="224"/>
      <c r="BI19" s="224"/>
      <c r="BJ19" s="224"/>
      <c r="BK19" s="224"/>
      <c r="BL19" s="224"/>
      <c r="BM19" s="224"/>
      <c r="BN19" s="224"/>
      <c r="BO19" s="224"/>
      <c r="BP19" s="224"/>
      <c r="BQ19" s="229">
        <v>13</v>
      </c>
      <c r="BR19" s="230"/>
      <c r="BS19" s="1025"/>
      <c r="BT19" s="1026"/>
      <c r="BU19" s="1026"/>
      <c r="BV19" s="1026"/>
      <c r="BW19" s="1026"/>
      <c r="BX19" s="1026"/>
      <c r="BY19" s="1026"/>
      <c r="BZ19" s="1026"/>
      <c r="CA19" s="1026"/>
      <c r="CB19" s="1026"/>
      <c r="CC19" s="1026"/>
      <c r="CD19" s="1026"/>
      <c r="CE19" s="1026"/>
      <c r="CF19" s="1026"/>
      <c r="CG19" s="1047"/>
      <c r="CH19" s="1022"/>
      <c r="CI19" s="1023"/>
      <c r="CJ19" s="1023"/>
      <c r="CK19" s="1023"/>
      <c r="CL19" s="1024"/>
      <c r="CM19" s="1022"/>
      <c r="CN19" s="1023"/>
      <c r="CO19" s="1023"/>
      <c r="CP19" s="1023"/>
      <c r="CQ19" s="1024"/>
      <c r="CR19" s="1022"/>
      <c r="CS19" s="1023"/>
      <c r="CT19" s="1023"/>
      <c r="CU19" s="1023"/>
      <c r="CV19" s="1024"/>
      <c r="CW19" s="1022"/>
      <c r="CX19" s="1023"/>
      <c r="CY19" s="1023"/>
      <c r="CZ19" s="1023"/>
      <c r="DA19" s="1024"/>
      <c r="DB19" s="1022"/>
      <c r="DC19" s="1023"/>
      <c r="DD19" s="1023"/>
      <c r="DE19" s="1023"/>
      <c r="DF19" s="1024"/>
      <c r="DG19" s="1022"/>
      <c r="DH19" s="1023"/>
      <c r="DI19" s="1023"/>
      <c r="DJ19" s="1023"/>
      <c r="DK19" s="1024"/>
      <c r="DL19" s="1022"/>
      <c r="DM19" s="1023"/>
      <c r="DN19" s="1023"/>
      <c r="DO19" s="1023"/>
      <c r="DP19" s="1024"/>
      <c r="DQ19" s="1022"/>
      <c r="DR19" s="1023"/>
      <c r="DS19" s="1023"/>
      <c r="DT19" s="1023"/>
      <c r="DU19" s="1024"/>
      <c r="DV19" s="1025"/>
      <c r="DW19" s="1026"/>
      <c r="DX19" s="1026"/>
      <c r="DY19" s="1026"/>
      <c r="DZ19" s="1027"/>
      <c r="EA19" s="225"/>
    </row>
    <row r="20" spans="1:131" s="226" customFormat="1" ht="26.25" customHeight="1" x14ac:dyDescent="0.2">
      <c r="A20" s="229">
        <v>14</v>
      </c>
      <c r="B20" s="1063"/>
      <c r="C20" s="1064"/>
      <c r="D20" s="1064"/>
      <c r="E20" s="1064"/>
      <c r="F20" s="1064"/>
      <c r="G20" s="1064"/>
      <c r="H20" s="1064"/>
      <c r="I20" s="1064"/>
      <c r="J20" s="1064"/>
      <c r="K20" s="1064"/>
      <c r="L20" s="1064"/>
      <c r="M20" s="1064"/>
      <c r="N20" s="1064"/>
      <c r="O20" s="1064"/>
      <c r="P20" s="1065"/>
      <c r="Q20" s="1071"/>
      <c r="R20" s="1072"/>
      <c r="S20" s="1072"/>
      <c r="T20" s="1072"/>
      <c r="U20" s="1072"/>
      <c r="V20" s="1072"/>
      <c r="W20" s="1072"/>
      <c r="X20" s="1072"/>
      <c r="Y20" s="1072"/>
      <c r="Z20" s="1072"/>
      <c r="AA20" s="1072"/>
      <c r="AB20" s="1072"/>
      <c r="AC20" s="1072"/>
      <c r="AD20" s="1072"/>
      <c r="AE20" s="1073"/>
      <c r="AF20" s="1068"/>
      <c r="AG20" s="1069"/>
      <c r="AH20" s="1069"/>
      <c r="AI20" s="1069"/>
      <c r="AJ20" s="1070"/>
      <c r="AK20" s="1113"/>
      <c r="AL20" s="1114"/>
      <c r="AM20" s="1114"/>
      <c r="AN20" s="1114"/>
      <c r="AO20" s="1114"/>
      <c r="AP20" s="1114"/>
      <c r="AQ20" s="1114"/>
      <c r="AR20" s="1114"/>
      <c r="AS20" s="1114"/>
      <c r="AT20" s="1114"/>
      <c r="AU20" s="1115"/>
      <c r="AV20" s="1115"/>
      <c r="AW20" s="1115"/>
      <c r="AX20" s="1115"/>
      <c r="AY20" s="1116"/>
      <c r="AZ20" s="223"/>
      <c r="BA20" s="223"/>
      <c r="BB20" s="223"/>
      <c r="BC20" s="223"/>
      <c r="BD20" s="223"/>
      <c r="BE20" s="224"/>
      <c r="BF20" s="224"/>
      <c r="BG20" s="224"/>
      <c r="BH20" s="224"/>
      <c r="BI20" s="224"/>
      <c r="BJ20" s="224"/>
      <c r="BK20" s="224"/>
      <c r="BL20" s="224"/>
      <c r="BM20" s="224"/>
      <c r="BN20" s="224"/>
      <c r="BO20" s="224"/>
      <c r="BP20" s="224"/>
      <c r="BQ20" s="229">
        <v>14</v>
      </c>
      <c r="BR20" s="230"/>
      <c r="BS20" s="1025"/>
      <c r="BT20" s="1026"/>
      <c r="BU20" s="1026"/>
      <c r="BV20" s="1026"/>
      <c r="BW20" s="1026"/>
      <c r="BX20" s="1026"/>
      <c r="BY20" s="1026"/>
      <c r="BZ20" s="1026"/>
      <c r="CA20" s="1026"/>
      <c r="CB20" s="1026"/>
      <c r="CC20" s="1026"/>
      <c r="CD20" s="1026"/>
      <c r="CE20" s="1026"/>
      <c r="CF20" s="1026"/>
      <c r="CG20" s="1047"/>
      <c r="CH20" s="1022"/>
      <c r="CI20" s="1023"/>
      <c r="CJ20" s="1023"/>
      <c r="CK20" s="1023"/>
      <c r="CL20" s="1024"/>
      <c r="CM20" s="1022"/>
      <c r="CN20" s="1023"/>
      <c r="CO20" s="1023"/>
      <c r="CP20" s="1023"/>
      <c r="CQ20" s="1024"/>
      <c r="CR20" s="1022"/>
      <c r="CS20" s="1023"/>
      <c r="CT20" s="1023"/>
      <c r="CU20" s="1023"/>
      <c r="CV20" s="1024"/>
      <c r="CW20" s="1022"/>
      <c r="CX20" s="1023"/>
      <c r="CY20" s="1023"/>
      <c r="CZ20" s="1023"/>
      <c r="DA20" s="1024"/>
      <c r="DB20" s="1022"/>
      <c r="DC20" s="1023"/>
      <c r="DD20" s="1023"/>
      <c r="DE20" s="1023"/>
      <c r="DF20" s="1024"/>
      <c r="DG20" s="1022"/>
      <c r="DH20" s="1023"/>
      <c r="DI20" s="1023"/>
      <c r="DJ20" s="1023"/>
      <c r="DK20" s="1024"/>
      <c r="DL20" s="1022"/>
      <c r="DM20" s="1023"/>
      <c r="DN20" s="1023"/>
      <c r="DO20" s="1023"/>
      <c r="DP20" s="1024"/>
      <c r="DQ20" s="1022"/>
      <c r="DR20" s="1023"/>
      <c r="DS20" s="1023"/>
      <c r="DT20" s="1023"/>
      <c r="DU20" s="1024"/>
      <c r="DV20" s="1025"/>
      <c r="DW20" s="1026"/>
      <c r="DX20" s="1026"/>
      <c r="DY20" s="1026"/>
      <c r="DZ20" s="1027"/>
      <c r="EA20" s="225"/>
    </row>
    <row r="21" spans="1:131" s="226" customFormat="1" ht="26.25" customHeight="1" thickBot="1" x14ac:dyDescent="0.25">
      <c r="A21" s="229">
        <v>15</v>
      </c>
      <c r="B21" s="1063"/>
      <c r="C21" s="1064"/>
      <c r="D21" s="1064"/>
      <c r="E21" s="1064"/>
      <c r="F21" s="1064"/>
      <c r="G21" s="1064"/>
      <c r="H21" s="1064"/>
      <c r="I21" s="1064"/>
      <c r="J21" s="1064"/>
      <c r="K21" s="1064"/>
      <c r="L21" s="1064"/>
      <c r="M21" s="1064"/>
      <c r="N21" s="1064"/>
      <c r="O21" s="1064"/>
      <c r="P21" s="1065"/>
      <c r="Q21" s="1071"/>
      <c r="R21" s="1072"/>
      <c r="S21" s="1072"/>
      <c r="T21" s="1072"/>
      <c r="U21" s="1072"/>
      <c r="V21" s="1072"/>
      <c r="W21" s="1072"/>
      <c r="X21" s="1072"/>
      <c r="Y21" s="1072"/>
      <c r="Z21" s="1072"/>
      <c r="AA21" s="1072"/>
      <c r="AB21" s="1072"/>
      <c r="AC21" s="1072"/>
      <c r="AD21" s="1072"/>
      <c r="AE21" s="1073"/>
      <c r="AF21" s="1068"/>
      <c r="AG21" s="1069"/>
      <c r="AH21" s="1069"/>
      <c r="AI21" s="1069"/>
      <c r="AJ21" s="1070"/>
      <c r="AK21" s="1113"/>
      <c r="AL21" s="1114"/>
      <c r="AM21" s="1114"/>
      <c r="AN21" s="1114"/>
      <c r="AO21" s="1114"/>
      <c r="AP21" s="1114"/>
      <c r="AQ21" s="1114"/>
      <c r="AR21" s="1114"/>
      <c r="AS21" s="1114"/>
      <c r="AT21" s="1114"/>
      <c r="AU21" s="1115"/>
      <c r="AV21" s="1115"/>
      <c r="AW21" s="1115"/>
      <c r="AX21" s="1115"/>
      <c r="AY21" s="1116"/>
      <c r="AZ21" s="223"/>
      <c r="BA21" s="223"/>
      <c r="BB21" s="223"/>
      <c r="BC21" s="223"/>
      <c r="BD21" s="223"/>
      <c r="BE21" s="224"/>
      <c r="BF21" s="224"/>
      <c r="BG21" s="224"/>
      <c r="BH21" s="224"/>
      <c r="BI21" s="224"/>
      <c r="BJ21" s="224"/>
      <c r="BK21" s="224"/>
      <c r="BL21" s="224"/>
      <c r="BM21" s="224"/>
      <c r="BN21" s="224"/>
      <c r="BO21" s="224"/>
      <c r="BP21" s="224"/>
      <c r="BQ21" s="229">
        <v>15</v>
      </c>
      <c r="BR21" s="230"/>
      <c r="BS21" s="1025"/>
      <c r="BT21" s="1026"/>
      <c r="BU21" s="1026"/>
      <c r="BV21" s="1026"/>
      <c r="BW21" s="1026"/>
      <c r="BX21" s="1026"/>
      <c r="BY21" s="1026"/>
      <c r="BZ21" s="1026"/>
      <c r="CA21" s="1026"/>
      <c r="CB21" s="1026"/>
      <c r="CC21" s="1026"/>
      <c r="CD21" s="1026"/>
      <c r="CE21" s="1026"/>
      <c r="CF21" s="1026"/>
      <c r="CG21" s="1047"/>
      <c r="CH21" s="1022"/>
      <c r="CI21" s="1023"/>
      <c r="CJ21" s="1023"/>
      <c r="CK21" s="1023"/>
      <c r="CL21" s="1024"/>
      <c r="CM21" s="1022"/>
      <c r="CN21" s="1023"/>
      <c r="CO21" s="1023"/>
      <c r="CP21" s="1023"/>
      <c r="CQ21" s="1024"/>
      <c r="CR21" s="1022"/>
      <c r="CS21" s="1023"/>
      <c r="CT21" s="1023"/>
      <c r="CU21" s="1023"/>
      <c r="CV21" s="1024"/>
      <c r="CW21" s="1022"/>
      <c r="CX21" s="1023"/>
      <c r="CY21" s="1023"/>
      <c r="CZ21" s="1023"/>
      <c r="DA21" s="1024"/>
      <c r="DB21" s="1022"/>
      <c r="DC21" s="1023"/>
      <c r="DD21" s="1023"/>
      <c r="DE21" s="1023"/>
      <c r="DF21" s="1024"/>
      <c r="DG21" s="1022"/>
      <c r="DH21" s="1023"/>
      <c r="DI21" s="1023"/>
      <c r="DJ21" s="1023"/>
      <c r="DK21" s="1024"/>
      <c r="DL21" s="1022"/>
      <c r="DM21" s="1023"/>
      <c r="DN21" s="1023"/>
      <c r="DO21" s="1023"/>
      <c r="DP21" s="1024"/>
      <c r="DQ21" s="1022"/>
      <c r="DR21" s="1023"/>
      <c r="DS21" s="1023"/>
      <c r="DT21" s="1023"/>
      <c r="DU21" s="1024"/>
      <c r="DV21" s="1025"/>
      <c r="DW21" s="1026"/>
      <c r="DX21" s="1026"/>
      <c r="DY21" s="1026"/>
      <c r="DZ21" s="1027"/>
      <c r="EA21" s="225"/>
    </row>
    <row r="22" spans="1:131" s="226" customFormat="1" ht="26.25" customHeight="1" x14ac:dyDescent="0.2">
      <c r="A22" s="229">
        <v>16</v>
      </c>
      <c r="B22" s="1063"/>
      <c r="C22" s="1064"/>
      <c r="D22" s="1064"/>
      <c r="E22" s="1064"/>
      <c r="F22" s="1064"/>
      <c r="G22" s="1064"/>
      <c r="H22" s="1064"/>
      <c r="I22" s="1064"/>
      <c r="J22" s="1064"/>
      <c r="K22" s="1064"/>
      <c r="L22" s="1064"/>
      <c r="M22" s="1064"/>
      <c r="N22" s="1064"/>
      <c r="O22" s="1064"/>
      <c r="P22" s="1065"/>
      <c r="Q22" s="1106"/>
      <c r="R22" s="1107"/>
      <c r="S22" s="1107"/>
      <c r="T22" s="1107"/>
      <c r="U22" s="1107"/>
      <c r="V22" s="1107"/>
      <c r="W22" s="1107"/>
      <c r="X22" s="1107"/>
      <c r="Y22" s="1107"/>
      <c r="Z22" s="1107"/>
      <c r="AA22" s="1107"/>
      <c r="AB22" s="1107"/>
      <c r="AC22" s="1107"/>
      <c r="AD22" s="1107"/>
      <c r="AE22" s="1108"/>
      <c r="AF22" s="1068"/>
      <c r="AG22" s="1069"/>
      <c r="AH22" s="1069"/>
      <c r="AI22" s="1069"/>
      <c r="AJ22" s="1070"/>
      <c r="AK22" s="1109"/>
      <c r="AL22" s="1110"/>
      <c r="AM22" s="1110"/>
      <c r="AN22" s="1110"/>
      <c r="AO22" s="1110"/>
      <c r="AP22" s="1110"/>
      <c r="AQ22" s="1110"/>
      <c r="AR22" s="1110"/>
      <c r="AS22" s="1110"/>
      <c r="AT22" s="1110"/>
      <c r="AU22" s="1111"/>
      <c r="AV22" s="1111"/>
      <c r="AW22" s="1111"/>
      <c r="AX22" s="1111"/>
      <c r="AY22" s="1112"/>
      <c r="AZ22" s="1061" t="s">
        <v>394</v>
      </c>
      <c r="BA22" s="1061"/>
      <c r="BB22" s="1061"/>
      <c r="BC22" s="1061"/>
      <c r="BD22" s="1062"/>
      <c r="BE22" s="224"/>
      <c r="BF22" s="224"/>
      <c r="BG22" s="224"/>
      <c r="BH22" s="224"/>
      <c r="BI22" s="224"/>
      <c r="BJ22" s="224"/>
      <c r="BK22" s="224"/>
      <c r="BL22" s="224"/>
      <c r="BM22" s="224"/>
      <c r="BN22" s="224"/>
      <c r="BO22" s="224"/>
      <c r="BP22" s="224"/>
      <c r="BQ22" s="229">
        <v>16</v>
      </c>
      <c r="BR22" s="230"/>
      <c r="BS22" s="1025"/>
      <c r="BT22" s="1026"/>
      <c r="BU22" s="1026"/>
      <c r="BV22" s="1026"/>
      <c r="BW22" s="1026"/>
      <c r="BX22" s="1026"/>
      <c r="BY22" s="1026"/>
      <c r="BZ22" s="1026"/>
      <c r="CA22" s="1026"/>
      <c r="CB22" s="1026"/>
      <c r="CC22" s="1026"/>
      <c r="CD22" s="1026"/>
      <c r="CE22" s="1026"/>
      <c r="CF22" s="1026"/>
      <c r="CG22" s="1047"/>
      <c r="CH22" s="1022"/>
      <c r="CI22" s="1023"/>
      <c r="CJ22" s="1023"/>
      <c r="CK22" s="1023"/>
      <c r="CL22" s="1024"/>
      <c r="CM22" s="1022"/>
      <c r="CN22" s="1023"/>
      <c r="CO22" s="1023"/>
      <c r="CP22" s="1023"/>
      <c r="CQ22" s="1024"/>
      <c r="CR22" s="1022"/>
      <c r="CS22" s="1023"/>
      <c r="CT22" s="1023"/>
      <c r="CU22" s="1023"/>
      <c r="CV22" s="1024"/>
      <c r="CW22" s="1022"/>
      <c r="CX22" s="1023"/>
      <c r="CY22" s="1023"/>
      <c r="CZ22" s="1023"/>
      <c r="DA22" s="1024"/>
      <c r="DB22" s="1022"/>
      <c r="DC22" s="1023"/>
      <c r="DD22" s="1023"/>
      <c r="DE22" s="1023"/>
      <c r="DF22" s="1024"/>
      <c r="DG22" s="1022"/>
      <c r="DH22" s="1023"/>
      <c r="DI22" s="1023"/>
      <c r="DJ22" s="1023"/>
      <c r="DK22" s="1024"/>
      <c r="DL22" s="1022"/>
      <c r="DM22" s="1023"/>
      <c r="DN22" s="1023"/>
      <c r="DO22" s="1023"/>
      <c r="DP22" s="1024"/>
      <c r="DQ22" s="1022"/>
      <c r="DR22" s="1023"/>
      <c r="DS22" s="1023"/>
      <c r="DT22" s="1023"/>
      <c r="DU22" s="1024"/>
      <c r="DV22" s="1025"/>
      <c r="DW22" s="1026"/>
      <c r="DX22" s="1026"/>
      <c r="DY22" s="1026"/>
      <c r="DZ22" s="1027"/>
      <c r="EA22" s="225"/>
    </row>
    <row r="23" spans="1:131" s="226" customFormat="1" ht="26.25" customHeight="1" thickBot="1" x14ac:dyDescent="0.25">
      <c r="A23" s="231" t="s">
        <v>395</v>
      </c>
      <c r="B23" s="970" t="s">
        <v>396</v>
      </c>
      <c r="C23" s="971"/>
      <c r="D23" s="971"/>
      <c r="E23" s="971"/>
      <c r="F23" s="971"/>
      <c r="G23" s="971"/>
      <c r="H23" s="971"/>
      <c r="I23" s="971"/>
      <c r="J23" s="971"/>
      <c r="K23" s="971"/>
      <c r="L23" s="971"/>
      <c r="M23" s="971"/>
      <c r="N23" s="971"/>
      <c r="O23" s="971"/>
      <c r="P23" s="981"/>
      <c r="Q23" s="1100">
        <v>6819</v>
      </c>
      <c r="R23" s="1094"/>
      <c r="S23" s="1094"/>
      <c r="T23" s="1094"/>
      <c r="U23" s="1094"/>
      <c r="V23" s="1094">
        <v>6580</v>
      </c>
      <c r="W23" s="1094"/>
      <c r="X23" s="1094"/>
      <c r="Y23" s="1094"/>
      <c r="Z23" s="1094"/>
      <c r="AA23" s="1094">
        <v>239</v>
      </c>
      <c r="AB23" s="1094"/>
      <c r="AC23" s="1094"/>
      <c r="AD23" s="1094"/>
      <c r="AE23" s="1101"/>
      <c r="AF23" s="1102">
        <v>222</v>
      </c>
      <c r="AG23" s="1094"/>
      <c r="AH23" s="1094"/>
      <c r="AI23" s="1094"/>
      <c r="AJ23" s="1103"/>
      <c r="AK23" s="1104"/>
      <c r="AL23" s="1105"/>
      <c r="AM23" s="1105"/>
      <c r="AN23" s="1105"/>
      <c r="AO23" s="1105"/>
      <c r="AP23" s="1094"/>
      <c r="AQ23" s="1094"/>
      <c r="AR23" s="1094"/>
      <c r="AS23" s="1094"/>
      <c r="AT23" s="1094"/>
      <c r="AU23" s="1095"/>
      <c r="AV23" s="1095"/>
      <c r="AW23" s="1095"/>
      <c r="AX23" s="1095"/>
      <c r="AY23" s="1096"/>
      <c r="AZ23" s="1097" t="s">
        <v>148</v>
      </c>
      <c r="BA23" s="1098"/>
      <c r="BB23" s="1098"/>
      <c r="BC23" s="1098"/>
      <c r="BD23" s="1099"/>
      <c r="BE23" s="224"/>
      <c r="BF23" s="224"/>
      <c r="BG23" s="224"/>
      <c r="BH23" s="224"/>
      <c r="BI23" s="224"/>
      <c r="BJ23" s="224"/>
      <c r="BK23" s="224"/>
      <c r="BL23" s="224"/>
      <c r="BM23" s="224"/>
      <c r="BN23" s="224"/>
      <c r="BO23" s="224"/>
      <c r="BP23" s="224"/>
      <c r="BQ23" s="229">
        <v>17</v>
      </c>
      <c r="BR23" s="230"/>
      <c r="BS23" s="1025"/>
      <c r="BT23" s="1026"/>
      <c r="BU23" s="1026"/>
      <c r="BV23" s="1026"/>
      <c r="BW23" s="1026"/>
      <c r="BX23" s="1026"/>
      <c r="BY23" s="1026"/>
      <c r="BZ23" s="1026"/>
      <c r="CA23" s="1026"/>
      <c r="CB23" s="1026"/>
      <c r="CC23" s="1026"/>
      <c r="CD23" s="1026"/>
      <c r="CE23" s="1026"/>
      <c r="CF23" s="1026"/>
      <c r="CG23" s="1047"/>
      <c r="CH23" s="1022"/>
      <c r="CI23" s="1023"/>
      <c r="CJ23" s="1023"/>
      <c r="CK23" s="1023"/>
      <c r="CL23" s="1024"/>
      <c r="CM23" s="1022"/>
      <c r="CN23" s="1023"/>
      <c r="CO23" s="1023"/>
      <c r="CP23" s="1023"/>
      <c r="CQ23" s="1024"/>
      <c r="CR23" s="1022"/>
      <c r="CS23" s="1023"/>
      <c r="CT23" s="1023"/>
      <c r="CU23" s="1023"/>
      <c r="CV23" s="1024"/>
      <c r="CW23" s="1022"/>
      <c r="CX23" s="1023"/>
      <c r="CY23" s="1023"/>
      <c r="CZ23" s="1023"/>
      <c r="DA23" s="1024"/>
      <c r="DB23" s="1022"/>
      <c r="DC23" s="1023"/>
      <c r="DD23" s="1023"/>
      <c r="DE23" s="1023"/>
      <c r="DF23" s="1024"/>
      <c r="DG23" s="1022"/>
      <c r="DH23" s="1023"/>
      <c r="DI23" s="1023"/>
      <c r="DJ23" s="1023"/>
      <c r="DK23" s="1024"/>
      <c r="DL23" s="1022"/>
      <c r="DM23" s="1023"/>
      <c r="DN23" s="1023"/>
      <c r="DO23" s="1023"/>
      <c r="DP23" s="1024"/>
      <c r="DQ23" s="1022"/>
      <c r="DR23" s="1023"/>
      <c r="DS23" s="1023"/>
      <c r="DT23" s="1023"/>
      <c r="DU23" s="1024"/>
      <c r="DV23" s="1025"/>
      <c r="DW23" s="1026"/>
      <c r="DX23" s="1026"/>
      <c r="DY23" s="1026"/>
      <c r="DZ23" s="1027"/>
      <c r="EA23" s="225"/>
    </row>
    <row r="24" spans="1:131" s="226" customFormat="1" ht="26.25" customHeight="1" x14ac:dyDescent="0.2">
      <c r="A24" s="1093" t="s">
        <v>397</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23"/>
      <c r="BA24" s="223"/>
      <c r="BB24" s="223"/>
      <c r="BC24" s="223"/>
      <c r="BD24" s="223"/>
      <c r="BE24" s="224"/>
      <c r="BF24" s="224"/>
      <c r="BG24" s="224"/>
      <c r="BH24" s="224"/>
      <c r="BI24" s="224"/>
      <c r="BJ24" s="224"/>
      <c r="BK24" s="224"/>
      <c r="BL24" s="224"/>
      <c r="BM24" s="224"/>
      <c r="BN24" s="224"/>
      <c r="BO24" s="224"/>
      <c r="BP24" s="224"/>
      <c r="BQ24" s="229">
        <v>18</v>
      </c>
      <c r="BR24" s="230"/>
      <c r="BS24" s="1025"/>
      <c r="BT24" s="1026"/>
      <c r="BU24" s="1026"/>
      <c r="BV24" s="1026"/>
      <c r="BW24" s="1026"/>
      <c r="BX24" s="1026"/>
      <c r="BY24" s="1026"/>
      <c r="BZ24" s="1026"/>
      <c r="CA24" s="1026"/>
      <c r="CB24" s="1026"/>
      <c r="CC24" s="1026"/>
      <c r="CD24" s="1026"/>
      <c r="CE24" s="1026"/>
      <c r="CF24" s="1026"/>
      <c r="CG24" s="1047"/>
      <c r="CH24" s="1022"/>
      <c r="CI24" s="1023"/>
      <c r="CJ24" s="1023"/>
      <c r="CK24" s="1023"/>
      <c r="CL24" s="1024"/>
      <c r="CM24" s="1022"/>
      <c r="CN24" s="1023"/>
      <c r="CO24" s="1023"/>
      <c r="CP24" s="1023"/>
      <c r="CQ24" s="1024"/>
      <c r="CR24" s="1022"/>
      <c r="CS24" s="1023"/>
      <c r="CT24" s="1023"/>
      <c r="CU24" s="1023"/>
      <c r="CV24" s="1024"/>
      <c r="CW24" s="1022"/>
      <c r="CX24" s="1023"/>
      <c r="CY24" s="1023"/>
      <c r="CZ24" s="1023"/>
      <c r="DA24" s="1024"/>
      <c r="DB24" s="1022"/>
      <c r="DC24" s="1023"/>
      <c r="DD24" s="1023"/>
      <c r="DE24" s="1023"/>
      <c r="DF24" s="1024"/>
      <c r="DG24" s="1022"/>
      <c r="DH24" s="1023"/>
      <c r="DI24" s="1023"/>
      <c r="DJ24" s="1023"/>
      <c r="DK24" s="1024"/>
      <c r="DL24" s="1022"/>
      <c r="DM24" s="1023"/>
      <c r="DN24" s="1023"/>
      <c r="DO24" s="1023"/>
      <c r="DP24" s="1024"/>
      <c r="DQ24" s="1022"/>
      <c r="DR24" s="1023"/>
      <c r="DS24" s="1023"/>
      <c r="DT24" s="1023"/>
      <c r="DU24" s="1024"/>
      <c r="DV24" s="1025"/>
      <c r="DW24" s="1026"/>
      <c r="DX24" s="1026"/>
      <c r="DY24" s="1026"/>
      <c r="DZ24" s="1027"/>
      <c r="EA24" s="225"/>
    </row>
    <row r="25" spans="1:131" ht="26.25" customHeight="1" thickBot="1" x14ac:dyDescent="0.25">
      <c r="A25" s="1092" t="s">
        <v>398</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23"/>
      <c r="BK25" s="223"/>
      <c r="BL25" s="223"/>
      <c r="BM25" s="223"/>
      <c r="BN25" s="223"/>
      <c r="BO25" s="232"/>
      <c r="BP25" s="232"/>
      <c r="BQ25" s="229">
        <v>19</v>
      </c>
      <c r="BR25" s="230"/>
      <c r="BS25" s="1025"/>
      <c r="BT25" s="1026"/>
      <c r="BU25" s="1026"/>
      <c r="BV25" s="1026"/>
      <c r="BW25" s="1026"/>
      <c r="BX25" s="1026"/>
      <c r="BY25" s="1026"/>
      <c r="BZ25" s="1026"/>
      <c r="CA25" s="1026"/>
      <c r="CB25" s="1026"/>
      <c r="CC25" s="1026"/>
      <c r="CD25" s="1026"/>
      <c r="CE25" s="1026"/>
      <c r="CF25" s="1026"/>
      <c r="CG25" s="1047"/>
      <c r="CH25" s="1022"/>
      <c r="CI25" s="1023"/>
      <c r="CJ25" s="1023"/>
      <c r="CK25" s="1023"/>
      <c r="CL25" s="1024"/>
      <c r="CM25" s="1022"/>
      <c r="CN25" s="1023"/>
      <c r="CO25" s="1023"/>
      <c r="CP25" s="1023"/>
      <c r="CQ25" s="1024"/>
      <c r="CR25" s="1022"/>
      <c r="CS25" s="1023"/>
      <c r="CT25" s="1023"/>
      <c r="CU25" s="1023"/>
      <c r="CV25" s="1024"/>
      <c r="CW25" s="1022"/>
      <c r="CX25" s="1023"/>
      <c r="CY25" s="1023"/>
      <c r="CZ25" s="1023"/>
      <c r="DA25" s="1024"/>
      <c r="DB25" s="1022"/>
      <c r="DC25" s="1023"/>
      <c r="DD25" s="1023"/>
      <c r="DE25" s="1023"/>
      <c r="DF25" s="1024"/>
      <c r="DG25" s="1022"/>
      <c r="DH25" s="1023"/>
      <c r="DI25" s="1023"/>
      <c r="DJ25" s="1023"/>
      <c r="DK25" s="1024"/>
      <c r="DL25" s="1022"/>
      <c r="DM25" s="1023"/>
      <c r="DN25" s="1023"/>
      <c r="DO25" s="1023"/>
      <c r="DP25" s="1024"/>
      <c r="DQ25" s="1022"/>
      <c r="DR25" s="1023"/>
      <c r="DS25" s="1023"/>
      <c r="DT25" s="1023"/>
      <c r="DU25" s="1024"/>
      <c r="DV25" s="1025"/>
      <c r="DW25" s="1026"/>
      <c r="DX25" s="1026"/>
      <c r="DY25" s="1026"/>
      <c r="DZ25" s="1027"/>
      <c r="EA25" s="221"/>
    </row>
    <row r="26" spans="1:131" ht="26.25" customHeight="1" x14ac:dyDescent="0.2">
      <c r="A26" s="1028" t="s">
        <v>375</v>
      </c>
      <c r="B26" s="1029"/>
      <c r="C26" s="1029"/>
      <c r="D26" s="1029"/>
      <c r="E26" s="1029"/>
      <c r="F26" s="1029"/>
      <c r="G26" s="1029"/>
      <c r="H26" s="1029"/>
      <c r="I26" s="1029"/>
      <c r="J26" s="1029"/>
      <c r="K26" s="1029"/>
      <c r="L26" s="1029"/>
      <c r="M26" s="1029"/>
      <c r="N26" s="1029"/>
      <c r="O26" s="1029"/>
      <c r="P26" s="1030"/>
      <c r="Q26" s="1034" t="s">
        <v>399</v>
      </c>
      <c r="R26" s="1035"/>
      <c r="S26" s="1035"/>
      <c r="T26" s="1035"/>
      <c r="U26" s="1036"/>
      <c r="V26" s="1034" t="s">
        <v>400</v>
      </c>
      <c r="W26" s="1035"/>
      <c r="X26" s="1035"/>
      <c r="Y26" s="1035"/>
      <c r="Z26" s="1036"/>
      <c r="AA26" s="1034" t="s">
        <v>401</v>
      </c>
      <c r="AB26" s="1035"/>
      <c r="AC26" s="1035"/>
      <c r="AD26" s="1035"/>
      <c r="AE26" s="1035"/>
      <c r="AF26" s="1088" t="s">
        <v>402</v>
      </c>
      <c r="AG26" s="1041"/>
      <c r="AH26" s="1041"/>
      <c r="AI26" s="1041"/>
      <c r="AJ26" s="1089"/>
      <c r="AK26" s="1035" t="s">
        <v>403</v>
      </c>
      <c r="AL26" s="1035"/>
      <c r="AM26" s="1035"/>
      <c r="AN26" s="1035"/>
      <c r="AO26" s="1036"/>
      <c r="AP26" s="1034" t="s">
        <v>404</v>
      </c>
      <c r="AQ26" s="1035"/>
      <c r="AR26" s="1035"/>
      <c r="AS26" s="1035"/>
      <c r="AT26" s="1036"/>
      <c r="AU26" s="1034" t="s">
        <v>405</v>
      </c>
      <c r="AV26" s="1035"/>
      <c r="AW26" s="1035"/>
      <c r="AX26" s="1035"/>
      <c r="AY26" s="1036"/>
      <c r="AZ26" s="1034" t="s">
        <v>406</v>
      </c>
      <c r="BA26" s="1035"/>
      <c r="BB26" s="1035"/>
      <c r="BC26" s="1035"/>
      <c r="BD26" s="1036"/>
      <c r="BE26" s="1034" t="s">
        <v>382</v>
      </c>
      <c r="BF26" s="1035"/>
      <c r="BG26" s="1035"/>
      <c r="BH26" s="1035"/>
      <c r="BI26" s="1048"/>
      <c r="BJ26" s="223"/>
      <c r="BK26" s="223"/>
      <c r="BL26" s="223"/>
      <c r="BM26" s="223"/>
      <c r="BN26" s="223"/>
      <c r="BO26" s="232"/>
      <c r="BP26" s="232"/>
      <c r="BQ26" s="229">
        <v>20</v>
      </c>
      <c r="BR26" s="230"/>
      <c r="BS26" s="1025"/>
      <c r="BT26" s="1026"/>
      <c r="BU26" s="1026"/>
      <c r="BV26" s="1026"/>
      <c r="BW26" s="1026"/>
      <c r="BX26" s="1026"/>
      <c r="BY26" s="1026"/>
      <c r="BZ26" s="1026"/>
      <c r="CA26" s="1026"/>
      <c r="CB26" s="1026"/>
      <c r="CC26" s="1026"/>
      <c r="CD26" s="1026"/>
      <c r="CE26" s="1026"/>
      <c r="CF26" s="1026"/>
      <c r="CG26" s="1047"/>
      <c r="CH26" s="1022"/>
      <c r="CI26" s="1023"/>
      <c r="CJ26" s="1023"/>
      <c r="CK26" s="1023"/>
      <c r="CL26" s="1024"/>
      <c r="CM26" s="1022"/>
      <c r="CN26" s="1023"/>
      <c r="CO26" s="1023"/>
      <c r="CP26" s="1023"/>
      <c r="CQ26" s="1024"/>
      <c r="CR26" s="1022"/>
      <c r="CS26" s="1023"/>
      <c r="CT26" s="1023"/>
      <c r="CU26" s="1023"/>
      <c r="CV26" s="1024"/>
      <c r="CW26" s="1022"/>
      <c r="CX26" s="1023"/>
      <c r="CY26" s="1023"/>
      <c r="CZ26" s="1023"/>
      <c r="DA26" s="1024"/>
      <c r="DB26" s="1022"/>
      <c r="DC26" s="1023"/>
      <c r="DD26" s="1023"/>
      <c r="DE26" s="1023"/>
      <c r="DF26" s="1024"/>
      <c r="DG26" s="1022"/>
      <c r="DH26" s="1023"/>
      <c r="DI26" s="1023"/>
      <c r="DJ26" s="1023"/>
      <c r="DK26" s="1024"/>
      <c r="DL26" s="1022"/>
      <c r="DM26" s="1023"/>
      <c r="DN26" s="1023"/>
      <c r="DO26" s="1023"/>
      <c r="DP26" s="1024"/>
      <c r="DQ26" s="1022"/>
      <c r="DR26" s="1023"/>
      <c r="DS26" s="1023"/>
      <c r="DT26" s="1023"/>
      <c r="DU26" s="1024"/>
      <c r="DV26" s="1025"/>
      <c r="DW26" s="1026"/>
      <c r="DX26" s="1026"/>
      <c r="DY26" s="1026"/>
      <c r="DZ26" s="1027"/>
      <c r="EA26" s="221"/>
    </row>
    <row r="27" spans="1:131" ht="26.25" customHeight="1" thickBot="1" x14ac:dyDescent="0.25">
      <c r="A27" s="1031"/>
      <c r="B27" s="1032"/>
      <c r="C27" s="1032"/>
      <c r="D27" s="1032"/>
      <c r="E27" s="1032"/>
      <c r="F27" s="1032"/>
      <c r="G27" s="1032"/>
      <c r="H27" s="1032"/>
      <c r="I27" s="1032"/>
      <c r="J27" s="1032"/>
      <c r="K27" s="1032"/>
      <c r="L27" s="1032"/>
      <c r="M27" s="1032"/>
      <c r="N27" s="1032"/>
      <c r="O27" s="1032"/>
      <c r="P27" s="1033"/>
      <c r="Q27" s="1037"/>
      <c r="R27" s="1038"/>
      <c r="S27" s="1038"/>
      <c r="T27" s="1038"/>
      <c r="U27" s="1039"/>
      <c r="V27" s="1037"/>
      <c r="W27" s="1038"/>
      <c r="X27" s="1038"/>
      <c r="Y27" s="1038"/>
      <c r="Z27" s="1039"/>
      <c r="AA27" s="1037"/>
      <c r="AB27" s="1038"/>
      <c r="AC27" s="1038"/>
      <c r="AD27" s="1038"/>
      <c r="AE27" s="1038"/>
      <c r="AF27" s="1090"/>
      <c r="AG27" s="1044"/>
      <c r="AH27" s="1044"/>
      <c r="AI27" s="1044"/>
      <c r="AJ27" s="1091"/>
      <c r="AK27" s="1038"/>
      <c r="AL27" s="1038"/>
      <c r="AM27" s="1038"/>
      <c r="AN27" s="1038"/>
      <c r="AO27" s="1039"/>
      <c r="AP27" s="1037"/>
      <c r="AQ27" s="1038"/>
      <c r="AR27" s="1038"/>
      <c r="AS27" s="1038"/>
      <c r="AT27" s="1039"/>
      <c r="AU27" s="1037"/>
      <c r="AV27" s="1038"/>
      <c r="AW27" s="1038"/>
      <c r="AX27" s="1038"/>
      <c r="AY27" s="1039"/>
      <c r="AZ27" s="1037"/>
      <c r="BA27" s="1038"/>
      <c r="BB27" s="1038"/>
      <c r="BC27" s="1038"/>
      <c r="BD27" s="1039"/>
      <c r="BE27" s="1037"/>
      <c r="BF27" s="1038"/>
      <c r="BG27" s="1038"/>
      <c r="BH27" s="1038"/>
      <c r="BI27" s="1049"/>
      <c r="BJ27" s="223"/>
      <c r="BK27" s="223"/>
      <c r="BL27" s="223"/>
      <c r="BM27" s="223"/>
      <c r="BN27" s="223"/>
      <c r="BO27" s="232"/>
      <c r="BP27" s="232"/>
      <c r="BQ27" s="229">
        <v>21</v>
      </c>
      <c r="BR27" s="230"/>
      <c r="BS27" s="1025"/>
      <c r="BT27" s="1026"/>
      <c r="BU27" s="1026"/>
      <c r="BV27" s="1026"/>
      <c r="BW27" s="1026"/>
      <c r="BX27" s="1026"/>
      <c r="BY27" s="1026"/>
      <c r="BZ27" s="1026"/>
      <c r="CA27" s="1026"/>
      <c r="CB27" s="1026"/>
      <c r="CC27" s="1026"/>
      <c r="CD27" s="1026"/>
      <c r="CE27" s="1026"/>
      <c r="CF27" s="1026"/>
      <c r="CG27" s="1047"/>
      <c r="CH27" s="1022"/>
      <c r="CI27" s="1023"/>
      <c r="CJ27" s="1023"/>
      <c r="CK27" s="1023"/>
      <c r="CL27" s="1024"/>
      <c r="CM27" s="1022"/>
      <c r="CN27" s="1023"/>
      <c r="CO27" s="1023"/>
      <c r="CP27" s="1023"/>
      <c r="CQ27" s="1024"/>
      <c r="CR27" s="1022"/>
      <c r="CS27" s="1023"/>
      <c r="CT27" s="1023"/>
      <c r="CU27" s="1023"/>
      <c r="CV27" s="1024"/>
      <c r="CW27" s="1022"/>
      <c r="CX27" s="1023"/>
      <c r="CY27" s="1023"/>
      <c r="CZ27" s="1023"/>
      <c r="DA27" s="1024"/>
      <c r="DB27" s="1022"/>
      <c r="DC27" s="1023"/>
      <c r="DD27" s="1023"/>
      <c r="DE27" s="1023"/>
      <c r="DF27" s="1024"/>
      <c r="DG27" s="1022"/>
      <c r="DH27" s="1023"/>
      <c r="DI27" s="1023"/>
      <c r="DJ27" s="1023"/>
      <c r="DK27" s="1024"/>
      <c r="DL27" s="1022"/>
      <c r="DM27" s="1023"/>
      <c r="DN27" s="1023"/>
      <c r="DO27" s="1023"/>
      <c r="DP27" s="1024"/>
      <c r="DQ27" s="1022"/>
      <c r="DR27" s="1023"/>
      <c r="DS27" s="1023"/>
      <c r="DT27" s="1023"/>
      <c r="DU27" s="1024"/>
      <c r="DV27" s="1025"/>
      <c r="DW27" s="1026"/>
      <c r="DX27" s="1026"/>
      <c r="DY27" s="1026"/>
      <c r="DZ27" s="1027"/>
      <c r="EA27" s="221"/>
    </row>
    <row r="28" spans="1:131" ht="26.25" customHeight="1" thickTop="1" x14ac:dyDescent="0.2">
      <c r="A28" s="233">
        <v>1</v>
      </c>
      <c r="B28" s="1080" t="s">
        <v>407</v>
      </c>
      <c r="C28" s="1081"/>
      <c r="D28" s="1081"/>
      <c r="E28" s="1081"/>
      <c r="F28" s="1081"/>
      <c r="G28" s="1081"/>
      <c r="H28" s="1081"/>
      <c r="I28" s="1081"/>
      <c r="J28" s="1081"/>
      <c r="K28" s="1081"/>
      <c r="L28" s="1081"/>
      <c r="M28" s="1081"/>
      <c r="N28" s="1081"/>
      <c r="O28" s="1081"/>
      <c r="P28" s="1082"/>
      <c r="Q28" s="1083">
        <v>1262</v>
      </c>
      <c r="R28" s="1084"/>
      <c r="S28" s="1084"/>
      <c r="T28" s="1084"/>
      <c r="U28" s="1084"/>
      <c r="V28" s="1084">
        <v>1176</v>
      </c>
      <c r="W28" s="1084"/>
      <c r="X28" s="1084"/>
      <c r="Y28" s="1084"/>
      <c r="Z28" s="1084"/>
      <c r="AA28" s="1084">
        <v>86</v>
      </c>
      <c r="AB28" s="1084"/>
      <c r="AC28" s="1084"/>
      <c r="AD28" s="1084"/>
      <c r="AE28" s="1085"/>
      <c r="AF28" s="1086">
        <v>86</v>
      </c>
      <c r="AG28" s="1084"/>
      <c r="AH28" s="1084"/>
      <c r="AI28" s="1084"/>
      <c r="AJ28" s="1087"/>
      <c r="AK28" s="1075">
        <v>88</v>
      </c>
      <c r="AL28" s="1076"/>
      <c r="AM28" s="1076"/>
      <c r="AN28" s="1076"/>
      <c r="AO28" s="1076"/>
      <c r="AP28" s="1076" t="s">
        <v>601</v>
      </c>
      <c r="AQ28" s="1076"/>
      <c r="AR28" s="1076"/>
      <c r="AS28" s="1076"/>
      <c r="AT28" s="1076"/>
      <c r="AU28" s="1076" t="s">
        <v>601</v>
      </c>
      <c r="AV28" s="1076"/>
      <c r="AW28" s="1076"/>
      <c r="AX28" s="1076"/>
      <c r="AY28" s="1076"/>
      <c r="AZ28" s="1077"/>
      <c r="BA28" s="1077"/>
      <c r="BB28" s="1077"/>
      <c r="BC28" s="1077"/>
      <c r="BD28" s="1077"/>
      <c r="BE28" s="1078"/>
      <c r="BF28" s="1078"/>
      <c r="BG28" s="1078"/>
      <c r="BH28" s="1078"/>
      <c r="BI28" s="1079"/>
      <c r="BJ28" s="223"/>
      <c r="BK28" s="223"/>
      <c r="BL28" s="223"/>
      <c r="BM28" s="223"/>
      <c r="BN28" s="223"/>
      <c r="BO28" s="232"/>
      <c r="BP28" s="232"/>
      <c r="BQ28" s="229">
        <v>22</v>
      </c>
      <c r="BR28" s="230"/>
      <c r="BS28" s="1025"/>
      <c r="BT28" s="1026"/>
      <c r="BU28" s="1026"/>
      <c r="BV28" s="1026"/>
      <c r="BW28" s="1026"/>
      <c r="BX28" s="1026"/>
      <c r="BY28" s="1026"/>
      <c r="BZ28" s="1026"/>
      <c r="CA28" s="1026"/>
      <c r="CB28" s="1026"/>
      <c r="CC28" s="1026"/>
      <c r="CD28" s="1026"/>
      <c r="CE28" s="1026"/>
      <c r="CF28" s="1026"/>
      <c r="CG28" s="1047"/>
      <c r="CH28" s="1022"/>
      <c r="CI28" s="1023"/>
      <c r="CJ28" s="1023"/>
      <c r="CK28" s="1023"/>
      <c r="CL28" s="1024"/>
      <c r="CM28" s="1022"/>
      <c r="CN28" s="1023"/>
      <c r="CO28" s="1023"/>
      <c r="CP28" s="1023"/>
      <c r="CQ28" s="1024"/>
      <c r="CR28" s="1022"/>
      <c r="CS28" s="1023"/>
      <c r="CT28" s="1023"/>
      <c r="CU28" s="1023"/>
      <c r="CV28" s="1024"/>
      <c r="CW28" s="1022"/>
      <c r="CX28" s="1023"/>
      <c r="CY28" s="1023"/>
      <c r="CZ28" s="1023"/>
      <c r="DA28" s="1024"/>
      <c r="DB28" s="1022"/>
      <c r="DC28" s="1023"/>
      <c r="DD28" s="1023"/>
      <c r="DE28" s="1023"/>
      <c r="DF28" s="1024"/>
      <c r="DG28" s="1022"/>
      <c r="DH28" s="1023"/>
      <c r="DI28" s="1023"/>
      <c r="DJ28" s="1023"/>
      <c r="DK28" s="1024"/>
      <c r="DL28" s="1022"/>
      <c r="DM28" s="1023"/>
      <c r="DN28" s="1023"/>
      <c r="DO28" s="1023"/>
      <c r="DP28" s="1024"/>
      <c r="DQ28" s="1022"/>
      <c r="DR28" s="1023"/>
      <c r="DS28" s="1023"/>
      <c r="DT28" s="1023"/>
      <c r="DU28" s="1024"/>
      <c r="DV28" s="1025"/>
      <c r="DW28" s="1026"/>
      <c r="DX28" s="1026"/>
      <c r="DY28" s="1026"/>
      <c r="DZ28" s="1027"/>
      <c r="EA28" s="221"/>
    </row>
    <row r="29" spans="1:131" ht="26.25" customHeight="1" x14ac:dyDescent="0.2">
      <c r="A29" s="233">
        <v>2</v>
      </c>
      <c r="B29" s="1063" t="s">
        <v>408</v>
      </c>
      <c r="C29" s="1064"/>
      <c r="D29" s="1064"/>
      <c r="E29" s="1064"/>
      <c r="F29" s="1064"/>
      <c r="G29" s="1064"/>
      <c r="H29" s="1064"/>
      <c r="I29" s="1064"/>
      <c r="J29" s="1064"/>
      <c r="K29" s="1064"/>
      <c r="L29" s="1064"/>
      <c r="M29" s="1064"/>
      <c r="N29" s="1064"/>
      <c r="O29" s="1064"/>
      <c r="P29" s="1065"/>
      <c r="Q29" s="1071">
        <v>117</v>
      </c>
      <c r="R29" s="1072"/>
      <c r="S29" s="1072"/>
      <c r="T29" s="1072"/>
      <c r="U29" s="1072"/>
      <c r="V29" s="1072">
        <v>116</v>
      </c>
      <c r="W29" s="1072"/>
      <c r="X29" s="1072"/>
      <c r="Y29" s="1072"/>
      <c r="Z29" s="1072"/>
      <c r="AA29" s="1072">
        <v>1</v>
      </c>
      <c r="AB29" s="1072"/>
      <c r="AC29" s="1072"/>
      <c r="AD29" s="1072"/>
      <c r="AE29" s="1073"/>
      <c r="AF29" s="1068">
        <v>1</v>
      </c>
      <c r="AG29" s="1069"/>
      <c r="AH29" s="1069"/>
      <c r="AI29" s="1069"/>
      <c r="AJ29" s="1070"/>
      <c r="AK29" s="1013">
        <v>34</v>
      </c>
      <c r="AL29" s="1004"/>
      <c r="AM29" s="1004"/>
      <c r="AN29" s="1004"/>
      <c r="AO29" s="1004"/>
      <c r="AP29" s="1004" t="s">
        <v>601</v>
      </c>
      <c r="AQ29" s="1004"/>
      <c r="AR29" s="1004"/>
      <c r="AS29" s="1004"/>
      <c r="AT29" s="1004"/>
      <c r="AU29" s="1004" t="s">
        <v>601</v>
      </c>
      <c r="AV29" s="1004"/>
      <c r="AW29" s="1004"/>
      <c r="AX29" s="1004"/>
      <c r="AY29" s="1004"/>
      <c r="AZ29" s="1074"/>
      <c r="BA29" s="1074"/>
      <c r="BB29" s="1074"/>
      <c r="BC29" s="1074"/>
      <c r="BD29" s="1074"/>
      <c r="BE29" s="1005"/>
      <c r="BF29" s="1005"/>
      <c r="BG29" s="1005"/>
      <c r="BH29" s="1005"/>
      <c r="BI29" s="1006"/>
      <c r="BJ29" s="223"/>
      <c r="BK29" s="223"/>
      <c r="BL29" s="223"/>
      <c r="BM29" s="223"/>
      <c r="BN29" s="223"/>
      <c r="BO29" s="232"/>
      <c r="BP29" s="232"/>
      <c r="BQ29" s="229">
        <v>23</v>
      </c>
      <c r="BR29" s="230"/>
      <c r="BS29" s="1025"/>
      <c r="BT29" s="1026"/>
      <c r="BU29" s="1026"/>
      <c r="BV29" s="1026"/>
      <c r="BW29" s="1026"/>
      <c r="BX29" s="1026"/>
      <c r="BY29" s="1026"/>
      <c r="BZ29" s="1026"/>
      <c r="CA29" s="1026"/>
      <c r="CB29" s="1026"/>
      <c r="CC29" s="1026"/>
      <c r="CD29" s="1026"/>
      <c r="CE29" s="1026"/>
      <c r="CF29" s="1026"/>
      <c r="CG29" s="1047"/>
      <c r="CH29" s="1022"/>
      <c r="CI29" s="1023"/>
      <c r="CJ29" s="1023"/>
      <c r="CK29" s="1023"/>
      <c r="CL29" s="1024"/>
      <c r="CM29" s="1022"/>
      <c r="CN29" s="1023"/>
      <c r="CO29" s="1023"/>
      <c r="CP29" s="1023"/>
      <c r="CQ29" s="1024"/>
      <c r="CR29" s="1022"/>
      <c r="CS29" s="1023"/>
      <c r="CT29" s="1023"/>
      <c r="CU29" s="1023"/>
      <c r="CV29" s="1024"/>
      <c r="CW29" s="1022"/>
      <c r="CX29" s="1023"/>
      <c r="CY29" s="1023"/>
      <c r="CZ29" s="1023"/>
      <c r="DA29" s="1024"/>
      <c r="DB29" s="1022"/>
      <c r="DC29" s="1023"/>
      <c r="DD29" s="1023"/>
      <c r="DE29" s="1023"/>
      <c r="DF29" s="1024"/>
      <c r="DG29" s="1022"/>
      <c r="DH29" s="1023"/>
      <c r="DI29" s="1023"/>
      <c r="DJ29" s="1023"/>
      <c r="DK29" s="1024"/>
      <c r="DL29" s="1022"/>
      <c r="DM29" s="1023"/>
      <c r="DN29" s="1023"/>
      <c r="DO29" s="1023"/>
      <c r="DP29" s="1024"/>
      <c r="DQ29" s="1022"/>
      <c r="DR29" s="1023"/>
      <c r="DS29" s="1023"/>
      <c r="DT29" s="1023"/>
      <c r="DU29" s="1024"/>
      <c r="DV29" s="1025"/>
      <c r="DW29" s="1026"/>
      <c r="DX29" s="1026"/>
      <c r="DY29" s="1026"/>
      <c r="DZ29" s="1027"/>
      <c r="EA29" s="221"/>
    </row>
    <row r="30" spans="1:131" ht="26.25" customHeight="1" x14ac:dyDescent="0.2">
      <c r="A30" s="233">
        <v>3</v>
      </c>
      <c r="B30" s="1063" t="s">
        <v>409</v>
      </c>
      <c r="C30" s="1064"/>
      <c r="D30" s="1064"/>
      <c r="E30" s="1064"/>
      <c r="F30" s="1064"/>
      <c r="G30" s="1064"/>
      <c r="H30" s="1064"/>
      <c r="I30" s="1064"/>
      <c r="J30" s="1064"/>
      <c r="K30" s="1064"/>
      <c r="L30" s="1064"/>
      <c r="M30" s="1064"/>
      <c r="N30" s="1064"/>
      <c r="O30" s="1064"/>
      <c r="P30" s="1065"/>
      <c r="Q30" s="1071">
        <v>1473</v>
      </c>
      <c r="R30" s="1072"/>
      <c r="S30" s="1072"/>
      <c r="T30" s="1072"/>
      <c r="U30" s="1072"/>
      <c r="V30" s="1072">
        <v>1326</v>
      </c>
      <c r="W30" s="1072"/>
      <c r="X30" s="1072"/>
      <c r="Y30" s="1072"/>
      <c r="Z30" s="1072"/>
      <c r="AA30" s="1072">
        <v>147</v>
      </c>
      <c r="AB30" s="1072"/>
      <c r="AC30" s="1072"/>
      <c r="AD30" s="1072"/>
      <c r="AE30" s="1073"/>
      <c r="AF30" s="1068">
        <v>147</v>
      </c>
      <c r="AG30" s="1069"/>
      <c r="AH30" s="1069"/>
      <c r="AI30" s="1069"/>
      <c r="AJ30" s="1070"/>
      <c r="AK30" s="1013">
        <v>205</v>
      </c>
      <c r="AL30" s="1004"/>
      <c r="AM30" s="1004"/>
      <c r="AN30" s="1004"/>
      <c r="AO30" s="1004"/>
      <c r="AP30" s="1004" t="s">
        <v>601</v>
      </c>
      <c r="AQ30" s="1004"/>
      <c r="AR30" s="1004"/>
      <c r="AS30" s="1004"/>
      <c r="AT30" s="1004"/>
      <c r="AU30" s="1004" t="s">
        <v>601</v>
      </c>
      <c r="AV30" s="1004"/>
      <c r="AW30" s="1004"/>
      <c r="AX30" s="1004"/>
      <c r="AY30" s="1004"/>
      <c r="AZ30" s="1074"/>
      <c r="BA30" s="1074"/>
      <c r="BB30" s="1074"/>
      <c r="BC30" s="1074"/>
      <c r="BD30" s="1074"/>
      <c r="BE30" s="1005"/>
      <c r="BF30" s="1005"/>
      <c r="BG30" s="1005"/>
      <c r="BH30" s="1005"/>
      <c r="BI30" s="1006"/>
      <c r="BJ30" s="223"/>
      <c r="BK30" s="223"/>
      <c r="BL30" s="223"/>
      <c r="BM30" s="223"/>
      <c r="BN30" s="223"/>
      <c r="BO30" s="232"/>
      <c r="BP30" s="232"/>
      <c r="BQ30" s="229">
        <v>24</v>
      </c>
      <c r="BR30" s="230"/>
      <c r="BS30" s="1025"/>
      <c r="BT30" s="1026"/>
      <c r="BU30" s="1026"/>
      <c r="BV30" s="1026"/>
      <c r="BW30" s="1026"/>
      <c r="BX30" s="1026"/>
      <c r="BY30" s="1026"/>
      <c r="BZ30" s="1026"/>
      <c r="CA30" s="1026"/>
      <c r="CB30" s="1026"/>
      <c r="CC30" s="1026"/>
      <c r="CD30" s="1026"/>
      <c r="CE30" s="1026"/>
      <c r="CF30" s="1026"/>
      <c r="CG30" s="1047"/>
      <c r="CH30" s="1022"/>
      <c r="CI30" s="1023"/>
      <c r="CJ30" s="1023"/>
      <c r="CK30" s="1023"/>
      <c r="CL30" s="1024"/>
      <c r="CM30" s="1022"/>
      <c r="CN30" s="1023"/>
      <c r="CO30" s="1023"/>
      <c r="CP30" s="1023"/>
      <c r="CQ30" s="1024"/>
      <c r="CR30" s="1022"/>
      <c r="CS30" s="1023"/>
      <c r="CT30" s="1023"/>
      <c r="CU30" s="1023"/>
      <c r="CV30" s="1024"/>
      <c r="CW30" s="1022"/>
      <c r="CX30" s="1023"/>
      <c r="CY30" s="1023"/>
      <c r="CZ30" s="1023"/>
      <c r="DA30" s="1024"/>
      <c r="DB30" s="1022"/>
      <c r="DC30" s="1023"/>
      <c r="DD30" s="1023"/>
      <c r="DE30" s="1023"/>
      <c r="DF30" s="1024"/>
      <c r="DG30" s="1022"/>
      <c r="DH30" s="1023"/>
      <c r="DI30" s="1023"/>
      <c r="DJ30" s="1023"/>
      <c r="DK30" s="1024"/>
      <c r="DL30" s="1022"/>
      <c r="DM30" s="1023"/>
      <c r="DN30" s="1023"/>
      <c r="DO30" s="1023"/>
      <c r="DP30" s="1024"/>
      <c r="DQ30" s="1022"/>
      <c r="DR30" s="1023"/>
      <c r="DS30" s="1023"/>
      <c r="DT30" s="1023"/>
      <c r="DU30" s="1024"/>
      <c r="DV30" s="1025"/>
      <c r="DW30" s="1026"/>
      <c r="DX30" s="1026"/>
      <c r="DY30" s="1026"/>
      <c r="DZ30" s="1027"/>
      <c r="EA30" s="221"/>
    </row>
    <row r="31" spans="1:131" ht="26.25" customHeight="1" x14ac:dyDescent="0.2">
      <c r="A31" s="233">
        <v>4</v>
      </c>
      <c r="B31" s="1063" t="s">
        <v>410</v>
      </c>
      <c r="C31" s="1064"/>
      <c r="D31" s="1064"/>
      <c r="E31" s="1064"/>
      <c r="F31" s="1064"/>
      <c r="G31" s="1064"/>
      <c r="H31" s="1064"/>
      <c r="I31" s="1064"/>
      <c r="J31" s="1064"/>
      <c r="K31" s="1064"/>
      <c r="L31" s="1064"/>
      <c r="M31" s="1064"/>
      <c r="N31" s="1064"/>
      <c r="O31" s="1064"/>
      <c r="P31" s="1065"/>
      <c r="Q31" s="1071">
        <v>154</v>
      </c>
      <c r="R31" s="1072"/>
      <c r="S31" s="1072"/>
      <c r="T31" s="1072"/>
      <c r="U31" s="1072"/>
      <c r="V31" s="1072">
        <v>146</v>
      </c>
      <c r="W31" s="1072"/>
      <c r="X31" s="1072"/>
      <c r="Y31" s="1072"/>
      <c r="Z31" s="1072"/>
      <c r="AA31" s="1072">
        <v>8</v>
      </c>
      <c r="AB31" s="1072"/>
      <c r="AC31" s="1072"/>
      <c r="AD31" s="1072"/>
      <c r="AE31" s="1073"/>
      <c r="AF31" s="1068">
        <v>194</v>
      </c>
      <c r="AG31" s="1069"/>
      <c r="AH31" s="1069"/>
      <c r="AI31" s="1069"/>
      <c r="AJ31" s="1070"/>
      <c r="AK31" s="1013">
        <v>36</v>
      </c>
      <c r="AL31" s="1004"/>
      <c r="AM31" s="1004"/>
      <c r="AN31" s="1004"/>
      <c r="AO31" s="1004"/>
      <c r="AP31" s="1004">
        <v>415</v>
      </c>
      <c r="AQ31" s="1004"/>
      <c r="AR31" s="1004"/>
      <c r="AS31" s="1004"/>
      <c r="AT31" s="1004"/>
      <c r="AU31" s="1004">
        <v>36</v>
      </c>
      <c r="AV31" s="1004"/>
      <c r="AW31" s="1004"/>
      <c r="AX31" s="1004"/>
      <c r="AY31" s="1004"/>
      <c r="AZ31" s="1074"/>
      <c r="BA31" s="1074"/>
      <c r="BB31" s="1074"/>
      <c r="BC31" s="1074"/>
      <c r="BD31" s="1074"/>
      <c r="BE31" s="1005" t="s">
        <v>411</v>
      </c>
      <c r="BF31" s="1005"/>
      <c r="BG31" s="1005"/>
      <c r="BH31" s="1005"/>
      <c r="BI31" s="1006"/>
      <c r="BJ31" s="223"/>
      <c r="BK31" s="223"/>
      <c r="BL31" s="223"/>
      <c r="BM31" s="223"/>
      <c r="BN31" s="223"/>
      <c r="BO31" s="232"/>
      <c r="BP31" s="232"/>
      <c r="BQ31" s="229">
        <v>25</v>
      </c>
      <c r="BR31" s="230"/>
      <c r="BS31" s="1025"/>
      <c r="BT31" s="1026"/>
      <c r="BU31" s="1026"/>
      <c r="BV31" s="1026"/>
      <c r="BW31" s="1026"/>
      <c r="BX31" s="1026"/>
      <c r="BY31" s="1026"/>
      <c r="BZ31" s="1026"/>
      <c r="CA31" s="1026"/>
      <c r="CB31" s="1026"/>
      <c r="CC31" s="1026"/>
      <c r="CD31" s="1026"/>
      <c r="CE31" s="1026"/>
      <c r="CF31" s="1026"/>
      <c r="CG31" s="1047"/>
      <c r="CH31" s="1022"/>
      <c r="CI31" s="1023"/>
      <c r="CJ31" s="1023"/>
      <c r="CK31" s="1023"/>
      <c r="CL31" s="1024"/>
      <c r="CM31" s="1022"/>
      <c r="CN31" s="1023"/>
      <c r="CO31" s="1023"/>
      <c r="CP31" s="1023"/>
      <c r="CQ31" s="1024"/>
      <c r="CR31" s="1022"/>
      <c r="CS31" s="1023"/>
      <c r="CT31" s="1023"/>
      <c r="CU31" s="1023"/>
      <c r="CV31" s="1024"/>
      <c r="CW31" s="1022"/>
      <c r="CX31" s="1023"/>
      <c r="CY31" s="1023"/>
      <c r="CZ31" s="1023"/>
      <c r="DA31" s="1024"/>
      <c r="DB31" s="1022"/>
      <c r="DC31" s="1023"/>
      <c r="DD31" s="1023"/>
      <c r="DE31" s="1023"/>
      <c r="DF31" s="1024"/>
      <c r="DG31" s="1022"/>
      <c r="DH31" s="1023"/>
      <c r="DI31" s="1023"/>
      <c r="DJ31" s="1023"/>
      <c r="DK31" s="1024"/>
      <c r="DL31" s="1022"/>
      <c r="DM31" s="1023"/>
      <c r="DN31" s="1023"/>
      <c r="DO31" s="1023"/>
      <c r="DP31" s="1024"/>
      <c r="DQ31" s="1022"/>
      <c r="DR31" s="1023"/>
      <c r="DS31" s="1023"/>
      <c r="DT31" s="1023"/>
      <c r="DU31" s="1024"/>
      <c r="DV31" s="1025"/>
      <c r="DW31" s="1026"/>
      <c r="DX31" s="1026"/>
      <c r="DY31" s="1026"/>
      <c r="DZ31" s="1027"/>
      <c r="EA31" s="221"/>
    </row>
    <row r="32" spans="1:131" ht="26.25" customHeight="1" x14ac:dyDescent="0.2">
      <c r="A32" s="233">
        <v>5</v>
      </c>
      <c r="B32" s="1063" t="s">
        <v>412</v>
      </c>
      <c r="C32" s="1064"/>
      <c r="D32" s="1064"/>
      <c r="E32" s="1064"/>
      <c r="F32" s="1064"/>
      <c r="G32" s="1064"/>
      <c r="H32" s="1064"/>
      <c r="I32" s="1064"/>
      <c r="J32" s="1064"/>
      <c r="K32" s="1064"/>
      <c r="L32" s="1064"/>
      <c r="M32" s="1064"/>
      <c r="N32" s="1064"/>
      <c r="O32" s="1064"/>
      <c r="P32" s="1065"/>
      <c r="Q32" s="1071">
        <v>70</v>
      </c>
      <c r="R32" s="1072"/>
      <c r="S32" s="1072"/>
      <c r="T32" s="1072"/>
      <c r="U32" s="1072"/>
      <c r="V32" s="1072">
        <v>66</v>
      </c>
      <c r="W32" s="1072"/>
      <c r="X32" s="1072"/>
      <c r="Y32" s="1072"/>
      <c r="Z32" s="1072"/>
      <c r="AA32" s="1072">
        <v>4</v>
      </c>
      <c r="AB32" s="1072"/>
      <c r="AC32" s="1072"/>
      <c r="AD32" s="1072"/>
      <c r="AE32" s="1073"/>
      <c r="AF32" s="1068">
        <v>4</v>
      </c>
      <c r="AG32" s="1069"/>
      <c r="AH32" s="1069"/>
      <c r="AI32" s="1069"/>
      <c r="AJ32" s="1070"/>
      <c r="AK32" s="1013">
        <v>22</v>
      </c>
      <c r="AL32" s="1004"/>
      <c r="AM32" s="1004"/>
      <c r="AN32" s="1004"/>
      <c r="AO32" s="1004"/>
      <c r="AP32" s="1004">
        <v>61</v>
      </c>
      <c r="AQ32" s="1004"/>
      <c r="AR32" s="1004"/>
      <c r="AS32" s="1004"/>
      <c r="AT32" s="1004"/>
      <c r="AU32" s="1004">
        <v>22</v>
      </c>
      <c r="AV32" s="1004"/>
      <c r="AW32" s="1004"/>
      <c r="AX32" s="1004"/>
      <c r="AY32" s="1004"/>
      <c r="AZ32" s="1074"/>
      <c r="BA32" s="1074"/>
      <c r="BB32" s="1074"/>
      <c r="BC32" s="1074"/>
      <c r="BD32" s="1074"/>
      <c r="BE32" s="1005" t="s">
        <v>413</v>
      </c>
      <c r="BF32" s="1005"/>
      <c r="BG32" s="1005"/>
      <c r="BH32" s="1005"/>
      <c r="BI32" s="1006"/>
      <c r="BJ32" s="223"/>
      <c r="BK32" s="223"/>
      <c r="BL32" s="223"/>
      <c r="BM32" s="223"/>
      <c r="BN32" s="223"/>
      <c r="BO32" s="232"/>
      <c r="BP32" s="232"/>
      <c r="BQ32" s="229">
        <v>26</v>
      </c>
      <c r="BR32" s="230"/>
      <c r="BS32" s="1025"/>
      <c r="BT32" s="1026"/>
      <c r="BU32" s="1026"/>
      <c r="BV32" s="1026"/>
      <c r="BW32" s="1026"/>
      <c r="BX32" s="1026"/>
      <c r="BY32" s="1026"/>
      <c r="BZ32" s="1026"/>
      <c r="CA32" s="1026"/>
      <c r="CB32" s="1026"/>
      <c r="CC32" s="1026"/>
      <c r="CD32" s="1026"/>
      <c r="CE32" s="1026"/>
      <c r="CF32" s="1026"/>
      <c r="CG32" s="1047"/>
      <c r="CH32" s="1022"/>
      <c r="CI32" s="1023"/>
      <c r="CJ32" s="1023"/>
      <c r="CK32" s="1023"/>
      <c r="CL32" s="1024"/>
      <c r="CM32" s="1022"/>
      <c r="CN32" s="1023"/>
      <c r="CO32" s="1023"/>
      <c r="CP32" s="1023"/>
      <c r="CQ32" s="1024"/>
      <c r="CR32" s="1022"/>
      <c r="CS32" s="1023"/>
      <c r="CT32" s="1023"/>
      <c r="CU32" s="1023"/>
      <c r="CV32" s="1024"/>
      <c r="CW32" s="1022"/>
      <c r="CX32" s="1023"/>
      <c r="CY32" s="1023"/>
      <c r="CZ32" s="1023"/>
      <c r="DA32" s="1024"/>
      <c r="DB32" s="1022"/>
      <c r="DC32" s="1023"/>
      <c r="DD32" s="1023"/>
      <c r="DE32" s="1023"/>
      <c r="DF32" s="1024"/>
      <c r="DG32" s="1022"/>
      <c r="DH32" s="1023"/>
      <c r="DI32" s="1023"/>
      <c r="DJ32" s="1023"/>
      <c r="DK32" s="1024"/>
      <c r="DL32" s="1022"/>
      <c r="DM32" s="1023"/>
      <c r="DN32" s="1023"/>
      <c r="DO32" s="1023"/>
      <c r="DP32" s="1024"/>
      <c r="DQ32" s="1022"/>
      <c r="DR32" s="1023"/>
      <c r="DS32" s="1023"/>
      <c r="DT32" s="1023"/>
      <c r="DU32" s="1024"/>
      <c r="DV32" s="1025"/>
      <c r="DW32" s="1026"/>
      <c r="DX32" s="1026"/>
      <c r="DY32" s="1026"/>
      <c r="DZ32" s="1027"/>
      <c r="EA32" s="221"/>
    </row>
    <row r="33" spans="1:131" ht="26.25" customHeight="1" x14ac:dyDescent="0.2">
      <c r="A33" s="233">
        <v>6</v>
      </c>
      <c r="B33" s="1063"/>
      <c r="C33" s="1064"/>
      <c r="D33" s="1064"/>
      <c r="E33" s="1064"/>
      <c r="F33" s="1064"/>
      <c r="G33" s="1064"/>
      <c r="H33" s="1064"/>
      <c r="I33" s="1064"/>
      <c r="J33" s="1064"/>
      <c r="K33" s="1064"/>
      <c r="L33" s="1064"/>
      <c r="M33" s="1064"/>
      <c r="N33" s="1064"/>
      <c r="O33" s="1064"/>
      <c r="P33" s="1065"/>
      <c r="Q33" s="1071"/>
      <c r="R33" s="1072"/>
      <c r="S33" s="1072"/>
      <c r="T33" s="1072"/>
      <c r="U33" s="1072"/>
      <c r="V33" s="1072"/>
      <c r="W33" s="1072"/>
      <c r="X33" s="1072"/>
      <c r="Y33" s="1072"/>
      <c r="Z33" s="1072"/>
      <c r="AA33" s="1072"/>
      <c r="AB33" s="1072"/>
      <c r="AC33" s="1072"/>
      <c r="AD33" s="1072"/>
      <c r="AE33" s="1073"/>
      <c r="AF33" s="1068"/>
      <c r="AG33" s="1069"/>
      <c r="AH33" s="1069"/>
      <c r="AI33" s="1069"/>
      <c r="AJ33" s="1070"/>
      <c r="AK33" s="1013"/>
      <c r="AL33" s="1004"/>
      <c r="AM33" s="1004"/>
      <c r="AN33" s="1004"/>
      <c r="AO33" s="1004"/>
      <c r="AP33" s="1004"/>
      <c r="AQ33" s="1004"/>
      <c r="AR33" s="1004"/>
      <c r="AS33" s="1004"/>
      <c r="AT33" s="1004"/>
      <c r="AU33" s="1004"/>
      <c r="AV33" s="1004"/>
      <c r="AW33" s="1004"/>
      <c r="AX33" s="1004"/>
      <c r="AY33" s="1004"/>
      <c r="AZ33" s="1074"/>
      <c r="BA33" s="1074"/>
      <c r="BB33" s="1074"/>
      <c r="BC33" s="1074"/>
      <c r="BD33" s="1074"/>
      <c r="BE33" s="1005"/>
      <c r="BF33" s="1005"/>
      <c r="BG33" s="1005"/>
      <c r="BH33" s="1005"/>
      <c r="BI33" s="1006"/>
      <c r="BJ33" s="223"/>
      <c r="BK33" s="223"/>
      <c r="BL33" s="223"/>
      <c r="BM33" s="223"/>
      <c r="BN33" s="223"/>
      <c r="BO33" s="232"/>
      <c r="BP33" s="232"/>
      <c r="BQ33" s="229">
        <v>27</v>
      </c>
      <c r="BR33" s="230"/>
      <c r="BS33" s="1025"/>
      <c r="BT33" s="1026"/>
      <c r="BU33" s="1026"/>
      <c r="BV33" s="1026"/>
      <c r="BW33" s="1026"/>
      <c r="BX33" s="1026"/>
      <c r="BY33" s="1026"/>
      <c r="BZ33" s="1026"/>
      <c r="CA33" s="1026"/>
      <c r="CB33" s="1026"/>
      <c r="CC33" s="1026"/>
      <c r="CD33" s="1026"/>
      <c r="CE33" s="1026"/>
      <c r="CF33" s="1026"/>
      <c r="CG33" s="1047"/>
      <c r="CH33" s="1022"/>
      <c r="CI33" s="1023"/>
      <c r="CJ33" s="1023"/>
      <c r="CK33" s="1023"/>
      <c r="CL33" s="1024"/>
      <c r="CM33" s="1022"/>
      <c r="CN33" s="1023"/>
      <c r="CO33" s="1023"/>
      <c r="CP33" s="1023"/>
      <c r="CQ33" s="1024"/>
      <c r="CR33" s="1022"/>
      <c r="CS33" s="1023"/>
      <c r="CT33" s="1023"/>
      <c r="CU33" s="1023"/>
      <c r="CV33" s="1024"/>
      <c r="CW33" s="1022"/>
      <c r="CX33" s="1023"/>
      <c r="CY33" s="1023"/>
      <c r="CZ33" s="1023"/>
      <c r="DA33" s="1024"/>
      <c r="DB33" s="1022"/>
      <c r="DC33" s="1023"/>
      <c r="DD33" s="1023"/>
      <c r="DE33" s="1023"/>
      <c r="DF33" s="1024"/>
      <c r="DG33" s="1022"/>
      <c r="DH33" s="1023"/>
      <c r="DI33" s="1023"/>
      <c r="DJ33" s="1023"/>
      <c r="DK33" s="1024"/>
      <c r="DL33" s="1022"/>
      <c r="DM33" s="1023"/>
      <c r="DN33" s="1023"/>
      <c r="DO33" s="1023"/>
      <c r="DP33" s="1024"/>
      <c r="DQ33" s="1022"/>
      <c r="DR33" s="1023"/>
      <c r="DS33" s="1023"/>
      <c r="DT33" s="1023"/>
      <c r="DU33" s="1024"/>
      <c r="DV33" s="1025"/>
      <c r="DW33" s="1026"/>
      <c r="DX33" s="1026"/>
      <c r="DY33" s="1026"/>
      <c r="DZ33" s="1027"/>
      <c r="EA33" s="221"/>
    </row>
    <row r="34" spans="1:131" ht="26.25" customHeight="1" x14ac:dyDescent="0.2">
      <c r="A34" s="233">
        <v>7</v>
      </c>
      <c r="B34" s="1063"/>
      <c r="C34" s="1064"/>
      <c r="D34" s="1064"/>
      <c r="E34" s="1064"/>
      <c r="F34" s="1064"/>
      <c r="G34" s="1064"/>
      <c r="H34" s="1064"/>
      <c r="I34" s="1064"/>
      <c r="J34" s="1064"/>
      <c r="K34" s="1064"/>
      <c r="L34" s="1064"/>
      <c r="M34" s="1064"/>
      <c r="N34" s="1064"/>
      <c r="O34" s="1064"/>
      <c r="P34" s="1065"/>
      <c r="Q34" s="1071"/>
      <c r="R34" s="1072"/>
      <c r="S34" s="1072"/>
      <c r="T34" s="1072"/>
      <c r="U34" s="1072"/>
      <c r="V34" s="1072"/>
      <c r="W34" s="1072"/>
      <c r="X34" s="1072"/>
      <c r="Y34" s="1072"/>
      <c r="Z34" s="1072"/>
      <c r="AA34" s="1072"/>
      <c r="AB34" s="1072"/>
      <c r="AC34" s="1072"/>
      <c r="AD34" s="1072"/>
      <c r="AE34" s="1073"/>
      <c r="AF34" s="1068"/>
      <c r="AG34" s="1069"/>
      <c r="AH34" s="1069"/>
      <c r="AI34" s="1069"/>
      <c r="AJ34" s="1070"/>
      <c r="AK34" s="1013"/>
      <c r="AL34" s="1004"/>
      <c r="AM34" s="1004"/>
      <c r="AN34" s="1004"/>
      <c r="AO34" s="1004"/>
      <c r="AP34" s="1004"/>
      <c r="AQ34" s="1004"/>
      <c r="AR34" s="1004"/>
      <c r="AS34" s="1004"/>
      <c r="AT34" s="1004"/>
      <c r="AU34" s="1004"/>
      <c r="AV34" s="1004"/>
      <c r="AW34" s="1004"/>
      <c r="AX34" s="1004"/>
      <c r="AY34" s="1004"/>
      <c r="AZ34" s="1074"/>
      <c r="BA34" s="1074"/>
      <c r="BB34" s="1074"/>
      <c r="BC34" s="1074"/>
      <c r="BD34" s="1074"/>
      <c r="BE34" s="1005"/>
      <c r="BF34" s="1005"/>
      <c r="BG34" s="1005"/>
      <c r="BH34" s="1005"/>
      <c r="BI34" s="1006"/>
      <c r="BJ34" s="223"/>
      <c r="BK34" s="223"/>
      <c r="BL34" s="223"/>
      <c r="BM34" s="223"/>
      <c r="BN34" s="223"/>
      <c r="BO34" s="232"/>
      <c r="BP34" s="232"/>
      <c r="BQ34" s="229">
        <v>28</v>
      </c>
      <c r="BR34" s="230"/>
      <c r="BS34" s="1025"/>
      <c r="BT34" s="1026"/>
      <c r="BU34" s="1026"/>
      <c r="BV34" s="1026"/>
      <c r="BW34" s="1026"/>
      <c r="BX34" s="1026"/>
      <c r="BY34" s="1026"/>
      <c r="BZ34" s="1026"/>
      <c r="CA34" s="1026"/>
      <c r="CB34" s="1026"/>
      <c r="CC34" s="1026"/>
      <c r="CD34" s="1026"/>
      <c r="CE34" s="1026"/>
      <c r="CF34" s="1026"/>
      <c r="CG34" s="1047"/>
      <c r="CH34" s="1022"/>
      <c r="CI34" s="1023"/>
      <c r="CJ34" s="1023"/>
      <c r="CK34" s="1023"/>
      <c r="CL34" s="1024"/>
      <c r="CM34" s="1022"/>
      <c r="CN34" s="1023"/>
      <c r="CO34" s="1023"/>
      <c r="CP34" s="1023"/>
      <c r="CQ34" s="1024"/>
      <c r="CR34" s="1022"/>
      <c r="CS34" s="1023"/>
      <c r="CT34" s="1023"/>
      <c r="CU34" s="1023"/>
      <c r="CV34" s="1024"/>
      <c r="CW34" s="1022"/>
      <c r="CX34" s="1023"/>
      <c r="CY34" s="1023"/>
      <c r="CZ34" s="1023"/>
      <c r="DA34" s="1024"/>
      <c r="DB34" s="1022"/>
      <c r="DC34" s="1023"/>
      <c r="DD34" s="1023"/>
      <c r="DE34" s="1023"/>
      <c r="DF34" s="1024"/>
      <c r="DG34" s="1022"/>
      <c r="DH34" s="1023"/>
      <c r="DI34" s="1023"/>
      <c r="DJ34" s="1023"/>
      <c r="DK34" s="1024"/>
      <c r="DL34" s="1022"/>
      <c r="DM34" s="1023"/>
      <c r="DN34" s="1023"/>
      <c r="DO34" s="1023"/>
      <c r="DP34" s="1024"/>
      <c r="DQ34" s="1022"/>
      <c r="DR34" s="1023"/>
      <c r="DS34" s="1023"/>
      <c r="DT34" s="1023"/>
      <c r="DU34" s="1024"/>
      <c r="DV34" s="1025"/>
      <c r="DW34" s="1026"/>
      <c r="DX34" s="1026"/>
      <c r="DY34" s="1026"/>
      <c r="DZ34" s="1027"/>
      <c r="EA34" s="221"/>
    </row>
    <row r="35" spans="1:131" ht="26.25" customHeight="1" x14ac:dyDescent="0.2">
      <c r="A35" s="233">
        <v>8</v>
      </c>
      <c r="B35" s="1063"/>
      <c r="C35" s="1064"/>
      <c r="D35" s="1064"/>
      <c r="E35" s="1064"/>
      <c r="F35" s="1064"/>
      <c r="G35" s="1064"/>
      <c r="H35" s="1064"/>
      <c r="I35" s="1064"/>
      <c r="J35" s="1064"/>
      <c r="K35" s="1064"/>
      <c r="L35" s="1064"/>
      <c r="M35" s="1064"/>
      <c r="N35" s="1064"/>
      <c r="O35" s="1064"/>
      <c r="P35" s="1065"/>
      <c r="Q35" s="1071"/>
      <c r="R35" s="1072"/>
      <c r="S35" s="1072"/>
      <c r="T35" s="1072"/>
      <c r="U35" s="1072"/>
      <c r="V35" s="1072"/>
      <c r="W35" s="1072"/>
      <c r="X35" s="1072"/>
      <c r="Y35" s="1072"/>
      <c r="Z35" s="1072"/>
      <c r="AA35" s="1072"/>
      <c r="AB35" s="1072"/>
      <c r="AC35" s="1072"/>
      <c r="AD35" s="1072"/>
      <c r="AE35" s="1073"/>
      <c r="AF35" s="1068"/>
      <c r="AG35" s="1069"/>
      <c r="AH35" s="1069"/>
      <c r="AI35" s="1069"/>
      <c r="AJ35" s="1070"/>
      <c r="AK35" s="1013"/>
      <c r="AL35" s="1004"/>
      <c r="AM35" s="1004"/>
      <c r="AN35" s="1004"/>
      <c r="AO35" s="1004"/>
      <c r="AP35" s="1004"/>
      <c r="AQ35" s="1004"/>
      <c r="AR35" s="1004"/>
      <c r="AS35" s="1004"/>
      <c r="AT35" s="1004"/>
      <c r="AU35" s="1004"/>
      <c r="AV35" s="1004"/>
      <c r="AW35" s="1004"/>
      <c r="AX35" s="1004"/>
      <c r="AY35" s="1004"/>
      <c r="AZ35" s="1074"/>
      <c r="BA35" s="1074"/>
      <c r="BB35" s="1074"/>
      <c r="BC35" s="1074"/>
      <c r="BD35" s="1074"/>
      <c r="BE35" s="1005"/>
      <c r="BF35" s="1005"/>
      <c r="BG35" s="1005"/>
      <c r="BH35" s="1005"/>
      <c r="BI35" s="1006"/>
      <c r="BJ35" s="223"/>
      <c r="BK35" s="223"/>
      <c r="BL35" s="223"/>
      <c r="BM35" s="223"/>
      <c r="BN35" s="223"/>
      <c r="BO35" s="232"/>
      <c r="BP35" s="232"/>
      <c r="BQ35" s="229">
        <v>29</v>
      </c>
      <c r="BR35" s="230"/>
      <c r="BS35" s="1025"/>
      <c r="BT35" s="1026"/>
      <c r="BU35" s="1026"/>
      <c r="BV35" s="1026"/>
      <c r="BW35" s="1026"/>
      <c r="BX35" s="1026"/>
      <c r="BY35" s="1026"/>
      <c r="BZ35" s="1026"/>
      <c r="CA35" s="1026"/>
      <c r="CB35" s="1026"/>
      <c r="CC35" s="1026"/>
      <c r="CD35" s="1026"/>
      <c r="CE35" s="1026"/>
      <c r="CF35" s="1026"/>
      <c r="CG35" s="1047"/>
      <c r="CH35" s="1022"/>
      <c r="CI35" s="1023"/>
      <c r="CJ35" s="1023"/>
      <c r="CK35" s="1023"/>
      <c r="CL35" s="1024"/>
      <c r="CM35" s="1022"/>
      <c r="CN35" s="1023"/>
      <c r="CO35" s="1023"/>
      <c r="CP35" s="1023"/>
      <c r="CQ35" s="1024"/>
      <c r="CR35" s="1022"/>
      <c r="CS35" s="1023"/>
      <c r="CT35" s="1023"/>
      <c r="CU35" s="1023"/>
      <c r="CV35" s="1024"/>
      <c r="CW35" s="1022"/>
      <c r="CX35" s="1023"/>
      <c r="CY35" s="1023"/>
      <c r="CZ35" s="1023"/>
      <c r="DA35" s="1024"/>
      <c r="DB35" s="1022"/>
      <c r="DC35" s="1023"/>
      <c r="DD35" s="1023"/>
      <c r="DE35" s="1023"/>
      <c r="DF35" s="1024"/>
      <c r="DG35" s="1022"/>
      <c r="DH35" s="1023"/>
      <c r="DI35" s="1023"/>
      <c r="DJ35" s="1023"/>
      <c r="DK35" s="1024"/>
      <c r="DL35" s="1022"/>
      <c r="DM35" s="1023"/>
      <c r="DN35" s="1023"/>
      <c r="DO35" s="1023"/>
      <c r="DP35" s="1024"/>
      <c r="DQ35" s="1022"/>
      <c r="DR35" s="1023"/>
      <c r="DS35" s="1023"/>
      <c r="DT35" s="1023"/>
      <c r="DU35" s="1024"/>
      <c r="DV35" s="1025"/>
      <c r="DW35" s="1026"/>
      <c r="DX35" s="1026"/>
      <c r="DY35" s="1026"/>
      <c r="DZ35" s="1027"/>
      <c r="EA35" s="221"/>
    </row>
    <row r="36" spans="1:131" ht="26.25" customHeight="1" x14ac:dyDescent="0.2">
      <c r="A36" s="233">
        <v>9</v>
      </c>
      <c r="B36" s="1063"/>
      <c r="C36" s="1064"/>
      <c r="D36" s="1064"/>
      <c r="E36" s="1064"/>
      <c r="F36" s="1064"/>
      <c r="G36" s="1064"/>
      <c r="H36" s="1064"/>
      <c r="I36" s="1064"/>
      <c r="J36" s="1064"/>
      <c r="K36" s="1064"/>
      <c r="L36" s="1064"/>
      <c r="M36" s="1064"/>
      <c r="N36" s="1064"/>
      <c r="O36" s="1064"/>
      <c r="P36" s="1065"/>
      <c r="Q36" s="1071"/>
      <c r="R36" s="1072"/>
      <c r="S36" s="1072"/>
      <c r="T36" s="1072"/>
      <c r="U36" s="1072"/>
      <c r="V36" s="1072"/>
      <c r="W36" s="1072"/>
      <c r="X36" s="1072"/>
      <c r="Y36" s="1072"/>
      <c r="Z36" s="1072"/>
      <c r="AA36" s="1072"/>
      <c r="AB36" s="1072"/>
      <c r="AC36" s="1072"/>
      <c r="AD36" s="1072"/>
      <c r="AE36" s="1073"/>
      <c r="AF36" s="1068"/>
      <c r="AG36" s="1069"/>
      <c r="AH36" s="1069"/>
      <c r="AI36" s="1069"/>
      <c r="AJ36" s="1070"/>
      <c r="AK36" s="1013"/>
      <c r="AL36" s="1004"/>
      <c r="AM36" s="1004"/>
      <c r="AN36" s="1004"/>
      <c r="AO36" s="1004"/>
      <c r="AP36" s="1004"/>
      <c r="AQ36" s="1004"/>
      <c r="AR36" s="1004"/>
      <c r="AS36" s="1004"/>
      <c r="AT36" s="1004"/>
      <c r="AU36" s="1004"/>
      <c r="AV36" s="1004"/>
      <c r="AW36" s="1004"/>
      <c r="AX36" s="1004"/>
      <c r="AY36" s="1004"/>
      <c r="AZ36" s="1074"/>
      <c r="BA36" s="1074"/>
      <c r="BB36" s="1074"/>
      <c r="BC36" s="1074"/>
      <c r="BD36" s="1074"/>
      <c r="BE36" s="1005"/>
      <c r="BF36" s="1005"/>
      <c r="BG36" s="1005"/>
      <c r="BH36" s="1005"/>
      <c r="BI36" s="1006"/>
      <c r="BJ36" s="223"/>
      <c r="BK36" s="223"/>
      <c r="BL36" s="223"/>
      <c r="BM36" s="223"/>
      <c r="BN36" s="223"/>
      <c r="BO36" s="232"/>
      <c r="BP36" s="232"/>
      <c r="BQ36" s="229">
        <v>30</v>
      </c>
      <c r="BR36" s="230"/>
      <c r="BS36" s="1025"/>
      <c r="BT36" s="1026"/>
      <c r="BU36" s="1026"/>
      <c r="BV36" s="1026"/>
      <c r="BW36" s="1026"/>
      <c r="BX36" s="1026"/>
      <c r="BY36" s="1026"/>
      <c r="BZ36" s="1026"/>
      <c r="CA36" s="1026"/>
      <c r="CB36" s="1026"/>
      <c r="CC36" s="1026"/>
      <c r="CD36" s="1026"/>
      <c r="CE36" s="1026"/>
      <c r="CF36" s="1026"/>
      <c r="CG36" s="1047"/>
      <c r="CH36" s="1022"/>
      <c r="CI36" s="1023"/>
      <c r="CJ36" s="1023"/>
      <c r="CK36" s="1023"/>
      <c r="CL36" s="1024"/>
      <c r="CM36" s="1022"/>
      <c r="CN36" s="1023"/>
      <c r="CO36" s="1023"/>
      <c r="CP36" s="1023"/>
      <c r="CQ36" s="1024"/>
      <c r="CR36" s="1022"/>
      <c r="CS36" s="1023"/>
      <c r="CT36" s="1023"/>
      <c r="CU36" s="1023"/>
      <c r="CV36" s="1024"/>
      <c r="CW36" s="1022"/>
      <c r="CX36" s="1023"/>
      <c r="CY36" s="1023"/>
      <c r="CZ36" s="1023"/>
      <c r="DA36" s="1024"/>
      <c r="DB36" s="1022"/>
      <c r="DC36" s="1023"/>
      <c r="DD36" s="1023"/>
      <c r="DE36" s="1023"/>
      <c r="DF36" s="1024"/>
      <c r="DG36" s="1022"/>
      <c r="DH36" s="1023"/>
      <c r="DI36" s="1023"/>
      <c r="DJ36" s="1023"/>
      <c r="DK36" s="1024"/>
      <c r="DL36" s="1022"/>
      <c r="DM36" s="1023"/>
      <c r="DN36" s="1023"/>
      <c r="DO36" s="1023"/>
      <c r="DP36" s="1024"/>
      <c r="DQ36" s="1022"/>
      <c r="DR36" s="1023"/>
      <c r="DS36" s="1023"/>
      <c r="DT36" s="1023"/>
      <c r="DU36" s="1024"/>
      <c r="DV36" s="1025"/>
      <c r="DW36" s="1026"/>
      <c r="DX36" s="1026"/>
      <c r="DY36" s="1026"/>
      <c r="DZ36" s="1027"/>
      <c r="EA36" s="221"/>
    </row>
    <row r="37" spans="1:131" ht="26.25" customHeight="1" x14ac:dyDescent="0.2">
      <c r="A37" s="233">
        <v>10</v>
      </c>
      <c r="B37" s="1063"/>
      <c r="C37" s="1064"/>
      <c r="D37" s="1064"/>
      <c r="E37" s="1064"/>
      <c r="F37" s="1064"/>
      <c r="G37" s="1064"/>
      <c r="H37" s="1064"/>
      <c r="I37" s="1064"/>
      <c r="J37" s="1064"/>
      <c r="K37" s="1064"/>
      <c r="L37" s="1064"/>
      <c r="M37" s="1064"/>
      <c r="N37" s="1064"/>
      <c r="O37" s="1064"/>
      <c r="P37" s="1065"/>
      <c r="Q37" s="1071"/>
      <c r="R37" s="1072"/>
      <c r="S37" s="1072"/>
      <c r="T37" s="1072"/>
      <c r="U37" s="1072"/>
      <c r="V37" s="1072"/>
      <c r="W37" s="1072"/>
      <c r="X37" s="1072"/>
      <c r="Y37" s="1072"/>
      <c r="Z37" s="1072"/>
      <c r="AA37" s="1072"/>
      <c r="AB37" s="1072"/>
      <c r="AC37" s="1072"/>
      <c r="AD37" s="1072"/>
      <c r="AE37" s="1073"/>
      <c r="AF37" s="1068"/>
      <c r="AG37" s="1069"/>
      <c r="AH37" s="1069"/>
      <c r="AI37" s="1069"/>
      <c r="AJ37" s="1070"/>
      <c r="AK37" s="1013"/>
      <c r="AL37" s="1004"/>
      <c r="AM37" s="1004"/>
      <c r="AN37" s="1004"/>
      <c r="AO37" s="1004"/>
      <c r="AP37" s="1004"/>
      <c r="AQ37" s="1004"/>
      <c r="AR37" s="1004"/>
      <c r="AS37" s="1004"/>
      <c r="AT37" s="1004"/>
      <c r="AU37" s="1004"/>
      <c r="AV37" s="1004"/>
      <c r="AW37" s="1004"/>
      <c r="AX37" s="1004"/>
      <c r="AY37" s="1004"/>
      <c r="AZ37" s="1074"/>
      <c r="BA37" s="1074"/>
      <c r="BB37" s="1074"/>
      <c r="BC37" s="1074"/>
      <c r="BD37" s="1074"/>
      <c r="BE37" s="1005"/>
      <c r="BF37" s="1005"/>
      <c r="BG37" s="1005"/>
      <c r="BH37" s="1005"/>
      <c r="BI37" s="1006"/>
      <c r="BJ37" s="223"/>
      <c r="BK37" s="223"/>
      <c r="BL37" s="223"/>
      <c r="BM37" s="223"/>
      <c r="BN37" s="223"/>
      <c r="BO37" s="232"/>
      <c r="BP37" s="232"/>
      <c r="BQ37" s="229">
        <v>31</v>
      </c>
      <c r="BR37" s="230"/>
      <c r="BS37" s="1025"/>
      <c r="BT37" s="1026"/>
      <c r="BU37" s="1026"/>
      <c r="BV37" s="1026"/>
      <c r="BW37" s="1026"/>
      <c r="BX37" s="1026"/>
      <c r="BY37" s="1026"/>
      <c r="BZ37" s="1026"/>
      <c r="CA37" s="1026"/>
      <c r="CB37" s="1026"/>
      <c r="CC37" s="1026"/>
      <c r="CD37" s="1026"/>
      <c r="CE37" s="1026"/>
      <c r="CF37" s="1026"/>
      <c r="CG37" s="1047"/>
      <c r="CH37" s="1022"/>
      <c r="CI37" s="1023"/>
      <c r="CJ37" s="1023"/>
      <c r="CK37" s="1023"/>
      <c r="CL37" s="1024"/>
      <c r="CM37" s="1022"/>
      <c r="CN37" s="1023"/>
      <c r="CO37" s="1023"/>
      <c r="CP37" s="1023"/>
      <c r="CQ37" s="1024"/>
      <c r="CR37" s="1022"/>
      <c r="CS37" s="1023"/>
      <c r="CT37" s="1023"/>
      <c r="CU37" s="1023"/>
      <c r="CV37" s="1024"/>
      <c r="CW37" s="1022"/>
      <c r="CX37" s="1023"/>
      <c r="CY37" s="1023"/>
      <c r="CZ37" s="1023"/>
      <c r="DA37" s="1024"/>
      <c r="DB37" s="1022"/>
      <c r="DC37" s="1023"/>
      <c r="DD37" s="1023"/>
      <c r="DE37" s="1023"/>
      <c r="DF37" s="1024"/>
      <c r="DG37" s="1022"/>
      <c r="DH37" s="1023"/>
      <c r="DI37" s="1023"/>
      <c r="DJ37" s="1023"/>
      <c r="DK37" s="1024"/>
      <c r="DL37" s="1022"/>
      <c r="DM37" s="1023"/>
      <c r="DN37" s="1023"/>
      <c r="DO37" s="1023"/>
      <c r="DP37" s="1024"/>
      <c r="DQ37" s="1022"/>
      <c r="DR37" s="1023"/>
      <c r="DS37" s="1023"/>
      <c r="DT37" s="1023"/>
      <c r="DU37" s="1024"/>
      <c r="DV37" s="1025"/>
      <c r="DW37" s="1026"/>
      <c r="DX37" s="1026"/>
      <c r="DY37" s="1026"/>
      <c r="DZ37" s="1027"/>
      <c r="EA37" s="221"/>
    </row>
    <row r="38" spans="1:131" ht="26.25" customHeight="1" x14ac:dyDescent="0.2">
      <c r="A38" s="233">
        <v>11</v>
      </c>
      <c r="B38" s="1063"/>
      <c r="C38" s="1064"/>
      <c r="D38" s="1064"/>
      <c r="E38" s="1064"/>
      <c r="F38" s="1064"/>
      <c r="G38" s="1064"/>
      <c r="H38" s="1064"/>
      <c r="I38" s="1064"/>
      <c r="J38" s="1064"/>
      <c r="K38" s="1064"/>
      <c r="L38" s="1064"/>
      <c r="M38" s="1064"/>
      <c r="N38" s="1064"/>
      <c r="O38" s="1064"/>
      <c r="P38" s="1065"/>
      <c r="Q38" s="1071"/>
      <c r="R38" s="1072"/>
      <c r="S38" s="1072"/>
      <c r="T38" s="1072"/>
      <c r="U38" s="1072"/>
      <c r="V38" s="1072"/>
      <c r="W38" s="1072"/>
      <c r="X38" s="1072"/>
      <c r="Y38" s="1072"/>
      <c r="Z38" s="1072"/>
      <c r="AA38" s="1072"/>
      <c r="AB38" s="1072"/>
      <c r="AC38" s="1072"/>
      <c r="AD38" s="1072"/>
      <c r="AE38" s="1073"/>
      <c r="AF38" s="1068"/>
      <c r="AG38" s="1069"/>
      <c r="AH38" s="1069"/>
      <c r="AI38" s="1069"/>
      <c r="AJ38" s="1070"/>
      <c r="AK38" s="1013"/>
      <c r="AL38" s="1004"/>
      <c r="AM38" s="1004"/>
      <c r="AN38" s="1004"/>
      <c r="AO38" s="1004"/>
      <c r="AP38" s="1004"/>
      <c r="AQ38" s="1004"/>
      <c r="AR38" s="1004"/>
      <c r="AS38" s="1004"/>
      <c r="AT38" s="1004"/>
      <c r="AU38" s="1004"/>
      <c r="AV38" s="1004"/>
      <c r="AW38" s="1004"/>
      <c r="AX38" s="1004"/>
      <c r="AY38" s="1004"/>
      <c r="AZ38" s="1074"/>
      <c r="BA38" s="1074"/>
      <c r="BB38" s="1074"/>
      <c r="BC38" s="1074"/>
      <c r="BD38" s="1074"/>
      <c r="BE38" s="1005"/>
      <c r="BF38" s="1005"/>
      <c r="BG38" s="1005"/>
      <c r="BH38" s="1005"/>
      <c r="BI38" s="1006"/>
      <c r="BJ38" s="223"/>
      <c r="BK38" s="223"/>
      <c r="BL38" s="223"/>
      <c r="BM38" s="223"/>
      <c r="BN38" s="223"/>
      <c r="BO38" s="232"/>
      <c r="BP38" s="232"/>
      <c r="BQ38" s="229">
        <v>32</v>
      </c>
      <c r="BR38" s="230"/>
      <c r="BS38" s="1025"/>
      <c r="BT38" s="1026"/>
      <c r="BU38" s="1026"/>
      <c r="BV38" s="1026"/>
      <c r="BW38" s="1026"/>
      <c r="BX38" s="1026"/>
      <c r="BY38" s="1026"/>
      <c r="BZ38" s="1026"/>
      <c r="CA38" s="1026"/>
      <c r="CB38" s="1026"/>
      <c r="CC38" s="1026"/>
      <c r="CD38" s="1026"/>
      <c r="CE38" s="1026"/>
      <c r="CF38" s="1026"/>
      <c r="CG38" s="1047"/>
      <c r="CH38" s="1022"/>
      <c r="CI38" s="1023"/>
      <c r="CJ38" s="1023"/>
      <c r="CK38" s="1023"/>
      <c r="CL38" s="1024"/>
      <c r="CM38" s="1022"/>
      <c r="CN38" s="1023"/>
      <c r="CO38" s="1023"/>
      <c r="CP38" s="1023"/>
      <c r="CQ38" s="1024"/>
      <c r="CR38" s="1022"/>
      <c r="CS38" s="1023"/>
      <c r="CT38" s="1023"/>
      <c r="CU38" s="1023"/>
      <c r="CV38" s="1024"/>
      <c r="CW38" s="1022"/>
      <c r="CX38" s="1023"/>
      <c r="CY38" s="1023"/>
      <c r="CZ38" s="1023"/>
      <c r="DA38" s="1024"/>
      <c r="DB38" s="1022"/>
      <c r="DC38" s="1023"/>
      <c r="DD38" s="1023"/>
      <c r="DE38" s="1023"/>
      <c r="DF38" s="1024"/>
      <c r="DG38" s="1022"/>
      <c r="DH38" s="1023"/>
      <c r="DI38" s="1023"/>
      <c r="DJ38" s="1023"/>
      <c r="DK38" s="1024"/>
      <c r="DL38" s="1022"/>
      <c r="DM38" s="1023"/>
      <c r="DN38" s="1023"/>
      <c r="DO38" s="1023"/>
      <c r="DP38" s="1024"/>
      <c r="DQ38" s="1022"/>
      <c r="DR38" s="1023"/>
      <c r="DS38" s="1023"/>
      <c r="DT38" s="1023"/>
      <c r="DU38" s="1024"/>
      <c r="DV38" s="1025"/>
      <c r="DW38" s="1026"/>
      <c r="DX38" s="1026"/>
      <c r="DY38" s="1026"/>
      <c r="DZ38" s="1027"/>
      <c r="EA38" s="221"/>
    </row>
    <row r="39" spans="1:131" ht="26.25" customHeight="1" x14ac:dyDescent="0.2">
      <c r="A39" s="233">
        <v>12</v>
      </c>
      <c r="B39" s="1063"/>
      <c r="C39" s="1064"/>
      <c r="D39" s="1064"/>
      <c r="E39" s="1064"/>
      <c r="F39" s="1064"/>
      <c r="G39" s="1064"/>
      <c r="H39" s="1064"/>
      <c r="I39" s="1064"/>
      <c r="J39" s="1064"/>
      <c r="K39" s="1064"/>
      <c r="L39" s="1064"/>
      <c r="M39" s="1064"/>
      <c r="N39" s="1064"/>
      <c r="O39" s="1064"/>
      <c r="P39" s="1065"/>
      <c r="Q39" s="1071"/>
      <c r="R39" s="1072"/>
      <c r="S39" s="1072"/>
      <c r="T39" s="1072"/>
      <c r="U39" s="1072"/>
      <c r="V39" s="1072"/>
      <c r="W39" s="1072"/>
      <c r="X39" s="1072"/>
      <c r="Y39" s="1072"/>
      <c r="Z39" s="1072"/>
      <c r="AA39" s="1072"/>
      <c r="AB39" s="1072"/>
      <c r="AC39" s="1072"/>
      <c r="AD39" s="1072"/>
      <c r="AE39" s="1073"/>
      <c r="AF39" s="1068"/>
      <c r="AG39" s="1069"/>
      <c r="AH39" s="1069"/>
      <c r="AI39" s="1069"/>
      <c r="AJ39" s="1070"/>
      <c r="AK39" s="1013"/>
      <c r="AL39" s="1004"/>
      <c r="AM39" s="1004"/>
      <c r="AN39" s="1004"/>
      <c r="AO39" s="1004"/>
      <c r="AP39" s="1004"/>
      <c r="AQ39" s="1004"/>
      <c r="AR39" s="1004"/>
      <c r="AS39" s="1004"/>
      <c r="AT39" s="1004"/>
      <c r="AU39" s="1004"/>
      <c r="AV39" s="1004"/>
      <c r="AW39" s="1004"/>
      <c r="AX39" s="1004"/>
      <c r="AY39" s="1004"/>
      <c r="AZ39" s="1074"/>
      <c r="BA39" s="1074"/>
      <c r="BB39" s="1074"/>
      <c r="BC39" s="1074"/>
      <c r="BD39" s="1074"/>
      <c r="BE39" s="1005"/>
      <c r="BF39" s="1005"/>
      <c r="BG39" s="1005"/>
      <c r="BH39" s="1005"/>
      <c r="BI39" s="1006"/>
      <c r="BJ39" s="223"/>
      <c r="BK39" s="223"/>
      <c r="BL39" s="223"/>
      <c r="BM39" s="223"/>
      <c r="BN39" s="223"/>
      <c r="BO39" s="232"/>
      <c r="BP39" s="232"/>
      <c r="BQ39" s="229">
        <v>33</v>
      </c>
      <c r="BR39" s="230"/>
      <c r="BS39" s="1025"/>
      <c r="BT39" s="1026"/>
      <c r="BU39" s="1026"/>
      <c r="BV39" s="1026"/>
      <c r="BW39" s="1026"/>
      <c r="BX39" s="1026"/>
      <c r="BY39" s="1026"/>
      <c r="BZ39" s="1026"/>
      <c r="CA39" s="1026"/>
      <c r="CB39" s="1026"/>
      <c r="CC39" s="1026"/>
      <c r="CD39" s="1026"/>
      <c r="CE39" s="1026"/>
      <c r="CF39" s="1026"/>
      <c r="CG39" s="1047"/>
      <c r="CH39" s="1022"/>
      <c r="CI39" s="1023"/>
      <c r="CJ39" s="1023"/>
      <c r="CK39" s="1023"/>
      <c r="CL39" s="1024"/>
      <c r="CM39" s="1022"/>
      <c r="CN39" s="1023"/>
      <c r="CO39" s="1023"/>
      <c r="CP39" s="1023"/>
      <c r="CQ39" s="1024"/>
      <c r="CR39" s="1022"/>
      <c r="CS39" s="1023"/>
      <c r="CT39" s="1023"/>
      <c r="CU39" s="1023"/>
      <c r="CV39" s="1024"/>
      <c r="CW39" s="1022"/>
      <c r="CX39" s="1023"/>
      <c r="CY39" s="1023"/>
      <c r="CZ39" s="1023"/>
      <c r="DA39" s="1024"/>
      <c r="DB39" s="1022"/>
      <c r="DC39" s="1023"/>
      <c r="DD39" s="1023"/>
      <c r="DE39" s="1023"/>
      <c r="DF39" s="1024"/>
      <c r="DG39" s="1022"/>
      <c r="DH39" s="1023"/>
      <c r="DI39" s="1023"/>
      <c r="DJ39" s="1023"/>
      <c r="DK39" s="1024"/>
      <c r="DL39" s="1022"/>
      <c r="DM39" s="1023"/>
      <c r="DN39" s="1023"/>
      <c r="DO39" s="1023"/>
      <c r="DP39" s="1024"/>
      <c r="DQ39" s="1022"/>
      <c r="DR39" s="1023"/>
      <c r="DS39" s="1023"/>
      <c r="DT39" s="1023"/>
      <c r="DU39" s="1024"/>
      <c r="DV39" s="1025"/>
      <c r="DW39" s="1026"/>
      <c r="DX39" s="1026"/>
      <c r="DY39" s="1026"/>
      <c r="DZ39" s="1027"/>
      <c r="EA39" s="221"/>
    </row>
    <row r="40" spans="1:131" ht="26.25" customHeight="1" x14ac:dyDescent="0.2">
      <c r="A40" s="229">
        <v>13</v>
      </c>
      <c r="B40" s="1063"/>
      <c r="C40" s="1064"/>
      <c r="D40" s="1064"/>
      <c r="E40" s="1064"/>
      <c r="F40" s="1064"/>
      <c r="G40" s="1064"/>
      <c r="H40" s="1064"/>
      <c r="I40" s="1064"/>
      <c r="J40" s="1064"/>
      <c r="K40" s="1064"/>
      <c r="L40" s="1064"/>
      <c r="M40" s="1064"/>
      <c r="N40" s="1064"/>
      <c r="O40" s="1064"/>
      <c r="P40" s="1065"/>
      <c r="Q40" s="1071"/>
      <c r="R40" s="1072"/>
      <c r="S40" s="1072"/>
      <c r="T40" s="1072"/>
      <c r="U40" s="1072"/>
      <c r="V40" s="1072"/>
      <c r="W40" s="1072"/>
      <c r="X40" s="1072"/>
      <c r="Y40" s="1072"/>
      <c r="Z40" s="1072"/>
      <c r="AA40" s="1072"/>
      <c r="AB40" s="1072"/>
      <c r="AC40" s="1072"/>
      <c r="AD40" s="1072"/>
      <c r="AE40" s="1073"/>
      <c r="AF40" s="1068"/>
      <c r="AG40" s="1069"/>
      <c r="AH40" s="1069"/>
      <c r="AI40" s="1069"/>
      <c r="AJ40" s="1070"/>
      <c r="AK40" s="1013"/>
      <c r="AL40" s="1004"/>
      <c r="AM40" s="1004"/>
      <c r="AN40" s="1004"/>
      <c r="AO40" s="1004"/>
      <c r="AP40" s="1004"/>
      <c r="AQ40" s="1004"/>
      <c r="AR40" s="1004"/>
      <c r="AS40" s="1004"/>
      <c r="AT40" s="1004"/>
      <c r="AU40" s="1004"/>
      <c r="AV40" s="1004"/>
      <c r="AW40" s="1004"/>
      <c r="AX40" s="1004"/>
      <c r="AY40" s="1004"/>
      <c r="AZ40" s="1074"/>
      <c r="BA40" s="1074"/>
      <c r="BB40" s="1074"/>
      <c r="BC40" s="1074"/>
      <c r="BD40" s="1074"/>
      <c r="BE40" s="1005"/>
      <c r="BF40" s="1005"/>
      <c r="BG40" s="1005"/>
      <c r="BH40" s="1005"/>
      <c r="BI40" s="1006"/>
      <c r="BJ40" s="223"/>
      <c r="BK40" s="223"/>
      <c r="BL40" s="223"/>
      <c r="BM40" s="223"/>
      <c r="BN40" s="223"/>
      <c r="BO40" s="232"/>
      <c r="BP40" s="232"/>
      <c r="BQ40" s="229">
        <v>34</v>
      </c>
      <c r="BR40" s="230"/>
      <c r="BS40" s="1025"/>
      <c r="BT40" s="1026"/>
      <c r="BU40" s="1026"/>
      <c r="BV40" s="1026"/>
      <c r="BW40" s="1026"/>
      <c r="BX40" s="1026"/>
      <c r="BY40" s="1026"/>
      <c r="BZ40" s="1026"/>
      <c r="CA40" s="1026"/>
      <c r="CB40" s="1026"/>
      <c r="CC40" s="1026"/>
      <c r="CD40" s="1026"/>
      <c r="CE40" s="1026"/>
      <c r="CF40" s="1026"/>
      <c r="CG40" s="1047"/>
      <c r="CH40" s="1022"/>
      <c r="CI40" s="1023"/>
      <c r="CJ40" s="1023"/>
      <c r="CK40" s="1023"/>
      <c r="CL40" s="1024"/>
      <c r="CM40" s="1022"/>
      <c r="CN40" s="1023"/>
      <c r="CO40" s="1023"/>
      <c r="CP40" s="1023"/>
      <c r="CQ40" s="1024"/>
      <c r="CR40" s="1022"/>
      <c r="CS40" s="1023"/>
      <c r="CT40" s="1023"/>
      <c r="CU40" s="1023"/>
      <c r="CV40" s="1024"/>
      <c r="CW40" s="1022"/>
      <c r="CX40" s="1023"/>
      <c r="CY40" s="1023"/>
      <c r="CZ40" s="1023"/>
      <c r="DA40" s="1024"/>
      <c r="DB40" s="1022"/>
      <c r="DC40" s="1023"/>
      <c r="DD40" s="1023"/>
      <c r="DE40" s="1023"/>
      <c r="DF40" s="1024"/>
      <c r="DG40" s="1022"/>
      <c r="DH40" s="1023"/>
      <c r="DI40" s="1023"/>
      <c r="DJ40" s="1023"/>
      <c r="DK40" s="1024"/>
      <c r="DL40" s="1022"/>
      <c r="DM40" s="1023"/>
      <c r="DN40" s="1023"/>
      <c r="DO40" s="1023"/>
      <c r="DP40" s="1024"/>
      <c r="DQ40" s="1022"/>
      <c r="DR40" s="1023"/>
      <c r="DS40" s="1023"/>
      <c r="DT40" s="1023"/>
      <c r="DU40" s="1024"/>
      <c r="DV40" s="1025"/>
      <c r="DW40" s="1026"/>
      <c r="DX40" s="1026"/>
      <c r="DY40" s="1026"/>
      <c r="DZ40" s="1027"/>
      <c r="EA40" s="221"/>
    </row>
    <row r="41" spans="1:131" ht="26.25" customHeight="1" x14ac:dyDescent="0.2">
      <c r="A41" s="229">
        <v>14</v>
      </c>
      <c r="B41" s="1063"/>
      <c r="C41" s="1064"/>
      <c r="D41" s="1064"/>
      <c r="E41" s="1064"/>
      <c r="F41" s="1064"/>
      <c r="G41" s="1064"/>
      <c r="H41" s="1064"/>
      <c r="I41" s="1064"/>
      <c r="J41" s="1064"/>
      <c r="K41" s="1064"/>
      <c r="L41" s="1064"/>
      <c r="M41" s="1064"/>
      <c r="N41" s="1064"/>
      <c r="O41" s="1064"/>
      <c r="P41" s="1065"/>
      <c r="Q41" s="1071"/>
      <c r="R41" s="1072"/>
      <c r="S41" s="1072"/>
      <c r="T41" s="1072"/>
      <c r="U41" s="1072"/>
      <c r="V41" s="1072"/>
      <c r="W41" s="1072"/>
      <c r="X41" s="1072"/>
      <c r="Y41" s="1072"/>
      <c r="Z41" s="1072"/>
      <c r="AA41" s="1072"/>
      <c r="AB41" s="1072"/>
      <c r="AC41" s="1072"/>
      <c r="AD41" s="1072"/>
      <c r="AE41" s="1073"/>
      <c r="AF41" s="1068"/>
      <c r="AG41" s="1069"/>
      <c r="AH41" s="1069"/>
      <c r="AI41" s="1069"/>
      <c r="AJ41" s="1070"/>
      <c r="AK41" s="1013"/>
      <c r="AL41" s="1004"/>
      <c r="AM41" s="1004"/>
      <c r="AN41" s="1004"/>
      <c r="AO41" s="1004"/>
      <c r="AP41" s="1004"/>
      <c r="AQ41" s="1004"/>
      <c r="AR41" s="1004"/>
      <c r="AS41" s="1004"/>
      <c r="AT41" s="1004"/>
      <c r="AU41" s="1004"/>
      <c r="AV41" s="1004"/>
      <c r="AW41" s="1004"/>
      <c r="AX41" s="1004"/>
      <c r="AY41" s="1004"/>
      <c r="AZ41" s="1074"/>
      <c r="BA41" s="1074"/>
      <c r="BB41" s="1074"/>
      <c r="BC41" s="1074"/>
      <c r="BD41" s="1074"/>
      <c r="BE41" s="1005"/>
      <c r="BF41" s="1005"/>
      <c r="BG41" s="1005"/>
      <c r="BH41" s="1005"/>
      <c r="BI41" s="1006"/>
      <c r="BJ41" s="223"/>
      <c r="BK41" s="223"/>
      <c r="BL41" s="223"/>
      <c r="BM41" s="223"/>
      <c r="BN41" s="223"/>
      <c r="BO41" s="232"/>
      <c r="BP41" s="232"/>
      <c r="BQ41" s="229">
        <v>35</v>
      </c>
      <c r="BR41" s="230"/>
      <c r="BS41" s="1025"/>
      <c r="BT41" s="1026"/>
      <c r="BU41" s="1026"/>
      <c r="BV41" s="1026"/>
      <c r="BW41" s="1026"/>
      <c r="BX41" s="1026"/>
      <c r="BY41" s="1026"/>
      <c r="BZ41" s="1026"/>
      <c r="CA41" s="1026"/>
      <c r="CB41" s="1026"/>
      <c r="CC41" s="1026"/>
      <c r="CD41" s="1026"/>
      <c r="CE41" s="1026"/>
      <c r="CF41" s="1026"/>
      <c r="CG41" s="1047"/>
      <c r="CH41" s="1022"/>
      <c r="CI41" s="1023"/>
      <c r="CJ41" s="1023"/>
      <c r="CK41" s="1023"/>
      <c r="CL41" s="1024"/>
      <c r="CM41" s="1022"/>
      <c r="CN41" s="1023"/>
      <c r="CO41" s="1023"/>
      <c r="CP41" s="1023"/>
      <c r="CQ41" s="1024"/>
      <c r="CR41" s="1022"/>
      <c r="CS41" s="1023"/>
      <c r="CT41" s="1023"/>
      <c r="CU41" s="1023"/>
      <c r="CV41" s="1024"/>
      <c r="CW41" s="1022"/>
      <c r="CX41" s="1023"/>
      <c r="CY41" s="1023"/>
      <c r="CZ41" s="1023"/>
      <c r="DA41" s="1024"/>
      <c r="DB41" s="1022"/>
      <c r="DC41" s="1023"/>
      <c r="DD41" s="1023"/>
      <c r="DE41" s="1023"/>
      <c r="DF41" s="1024"/>
      <c r="DG41" s="1022"/>
      <c r="DH41" s="1023"/>
      <c r="DI41" s="1023"/>
      <c r="DJ41" s="1023"/>
      <c r="DK41" s="1024"/>
      <c r="DL41" s="1022"/>
      <c r="DM41" s="1023"/>
      <c r="DN41" s="1023"/>
      <c r="DO41" s="1023"/>
      <c r="DP41" s="1024"/>
      <c r="DQ41" s="1022"/>
      <c r="DR41" s="1023"/>
      <c r="DS41" s="1023"/>
      <c r="DT41" s="1023"/>
      <c r="DU41" s="1024"/>
      <c r="DV41" s="1025"/>
      <c r="DW41" s="1026"/>
      <c r="DX41" s="1026"/>
      <c r="DY41" s="1026"/>
      <c r="DZ41" s="1027"/>
      <c r="EA41" s="221"/>
    </row>
    <row r="42" spans="1:131" ht="26.25" customHeight="1" x14ac:dyDescent="0.2">
      <c r="A42" s="229">
        <v>15</v>
      </c>
      <c r="B42" s="1063"/>
      <c r="C42" s="1064"/>
      <c r="D42" s="1064"/>
      <c r="E42" s="1064"/>
      <c r="F42" s="1064"/>
      <c r="G42" s="1064"/>
      <c r="H42" s="1064"/>
      <c r="I42" s="1064"/>
      <c r="J42" s="1064"/>
      <c r="K42" s="1064"/>
      <c r="L42" s="1064"/>
      <c r="M42" s="1064"/>
      <c r="N42" s="1064"/>
      <c r="O42" s="1064"/>
      <c r="P42" s="1065"/>
      <c r="Q42" s="1071"/>
      <c r="R42" s="1072"/>
      <c r="S42" s="1072"/>
      <c r="T42" s="1072"/>
      <c r="U42" s="1072"/>
      <c r="V42" s="1072"/>
      <c r="W42" s="1072"/>
      <c r="X42" s="1072"/>
      <c r="Y42" s="1072"/>
      <c r="Z42" s="1072"/>
      <c r="AA42" s="1072"/>
      <c r="AB42" s="1072"/>
      <c r="AC42" s="1072"/>
      <c r="AD42" s="1072"/>
      <c r="AE42" s="1073"/>
      <c r="AF42" s="1068"/>
      <c r="AG42" s="1069"/>
      <c r="AH42" s="1069"/>
      <c r="AI42" s="1069"/>
      <c r="AJ42" s="1070"/>
      <c r="AK42" s="1013"/>
      <c r="AL42" s="1004"/>
      <c r="AM42" s="1004"/>
      <c r="AN42" s="1004"/>
      <c r="AO42" s="1004"/>
      <c r="AP42" s="1004"/>
      <c r="AQ42" s="1004"/>
      <c r="AR42" s="1004"/>
      <c r="AS42" s="1004"/>
      <c r="AT42" s="1004"/>
      <c r="AU42" s="1004"/>
      <c r="AV42" s="1004"/>
      <c r="AW42" s="1004"/>
      <c r="AX42" s="1004"/>
      <c r="AY42" s="1004"/>
      <c r="AZ42" s="1074"/>
      <c r="BA42" s="1074"/>
      <c r="BB42" s="1074"/>
      <c r="BC42" s="1074"/>
      <c r="BD42" s="1074"/>
      <c r="BE42" s="1005"/>
      <c r="BF42" s="1005"/>
      <c r="BG42" s="1005"/>
      <c r="BH42" s="1005"/>
      <c r="BI42" s="1006"/>
      <c r="BJ42" s="223"/>
      <c r="BK42" s="223"/>
      <c r="BL42" s="223"/>
      <c r="BM42" s="223"/>
      <c r="BN42" s="223"/>
      <c r="BO42" s="232"/>
      <c r="BP42" s="232"/>
      <c r="BQ42" s="229">
        <v>36</v>
      </c>
      <c r="BR42" s="230"/>
      <c r="BS42" s="1025"/>
      <c r="BT42" s="1026"/>
      <c r="BU42" s="1026"/>
      <c r="BV42" s="1026"/>
      <c r="BW42" s="1026"/>
      <c r="BX42" s="1026"/>
      <c r="BY42" s="1026"/>
      <c r="BZ42" s="1026"/>
      <c r="CA42" s="1026"/>
      <c r="CB42" s="1026"/>
      <c r="CC42" s="1026"/>
      <c r="CD42" s="1026"/>
      <c r="CE42" s="1026"/>
      <c r="CF42" s="1026"/>
      <c r="CG42" s="1047"/>
      <c r="CH42" s="1022"/>
      <c r="CI42" s="1023"/>
      <c r="CJ42" s="1023"/>
      <c r="CK42" s="1023"/>
      <c r="CL42" s="1024"/>
      <c r="CM42" s="1022"/>
      <c r="CN42" s="1023"/>
      <c r="CO42" s="1023"/>
      <c r="CP42" s="1023"/>
      <c r="CQ42" s="1024"/>
      <c r="CR42" s="1022"/>
      <c r="CS42" s="1023"/>
      <c r="CT42" s="1023"/>
      <c r="CU42" s="1023"/>
      <c r="CV42" s="1024"/>
      <c r="CW42" s="1022"/>
      <c r="CX42" s="1023"/>
      <c r="CY42" s="1023"/>
      <c r="CZ42" s="1023"/>
      <c r="DA42" s="1024"/>
      <c r="DB42" s="1022"/>
      <c r="DC42" s="1023"/>
      <c r="DD42" s="1023"/>
      <c r="DE42" s="1023"/>
      <c r="DF42" s="1024"/>
      <c r="DG42" s="1022"/>
      <c r="DH42" s="1023"/>
      <c r="DI42" s="1023"/>
      <c r="DJ42" s="1023"/>
      <c r="DK42" s="1024"/>
      <c r="DL42" s="1022"/>
      <c r="DM42" s="1023"/>
      <c r="DN42" s="1023"/>
      <c r="DO42" s="1023"/>
      <c r="DP42" s="1024"/>
      <c r="DQ42" s="1022"/>
      <c r="DR42" s="1023"/>
      <c r="DS42" s="1023"/>
      <c r="DT42" s="1023"/>
      <c r="DU42" s="1024"/>
      <c r="DV42" s="1025"/>
      <c r="DW42" s="1026"/>
      <c r="DX42" s="1026"/>
      <c r="DY42" s="1026"/>
      <c r="DZ42" s="1027"/>
      <c r="EA42" s="221"/>
    </row>
    <row r="43" spans="1:131" ht="26.25" customHeight="1" x14ac:dyDescent="0.2">
      <c r="A43" s="229">
        <v>16</v>
      </c>
      <c r="B43" s="1063"/>
      <c r="C43" s="1064"/>
      <c r="D43" s="1064"/>
      <c r="E43" s="1064"/>
      <c r="F43" s="1064"/>
      <c r="G43" s="1064"/>
      <c r="H43" s="1064"/>
      <c r="I43" s="1064"/>
      <c r="J43" s="1064"/>
      <c r="K43" s="1064"/>
      <c r="L43" s="1064"/>
      <c r="M43" s="1064"/>
      <c r="N43" s="1064"/>
      <c r="O43" s="1064"/>
      <c r="P43" s="1065"/>
      <c r="Q43" s="1071"/>
      <c r="R43" s="1072"/>
      <c r="S43" s="1072"/>
      <c r="T43" s="1072"/>
      <c r="U43" s="1072"/>
      <c r="V43" s="1072"/>
      <c r="W43" s="1072"/>
      <c r="X43" s="1072"/>
      <c r="Y43" s="1072"/>
      <c r="Z43" s="1072"/>
      <c r="AA43" s="1072"/>
      <c r="AB43" s="1072"/>
      <c r="AC43" s="1072"/>
      <c r="AD43" s="1072"/>
      <c r="AE43" s="1073"/>
      <c r="AF43" s="1068"/>
      <c r="AG43" s="1069"/>
      <c r="AH43" s="1069"/>
      <c r="AI43" s="1069"/>
      <c r="AJ43" s="1070"/>
      <c r="AK43" s="1013"/>
      <c r="AL43" s="1004"/>
      <c r="AM43" s="1004"/>
      <c r="AN43" s="1004"/>
      <c r="AO43" s="1004"/>
      <c r="AP43" s="1004"/>
      <c r="AQ43" s="1004"/>
      <c r="AR43" s="1004"/>
      <c r="AS43" s="1004"/>
      <c r="AT43" s="1004"/>
      <c r="AU43" s="1004"/>
      <c r="AV43" s="1004"/>
      <c r="AW43" s="1004"/>
      <c r="AX43" s="1004"/>
      <c r="AY43" s="1004"/>
      <c r="AZ43" s="1074"/>
      <c r="BA43" s="1074"/>
      <c r="BB43" s="1074"/>
      <c r="BC43" s="1074"/>
      <c r="BD43" s="1074"/>
      <c r="BE43" s="1005"/>
      <c r="BF43" s="1005"/>
      <c r="BG43" s="1005"/>
      <c r="BH43" s="1005"/>
      <c r="BI43" s="1006"/>
      <c r="BJ43" s="223"/>
      <c r="BK43" s="223"/>
      <c r="BL43" s="223"/>
      <c r="BM43" s="223"/>
      <c r="BN43" s="223"/>
      <c r="BO43" s="232"/>
      <c r="BP43" s="232"/>
      <c r="BQ43" s="229">
        <v>37</v>
      </c>
      <c r="BR43" s="230"/>
      <c r="BS43" s="1025"/>
      <c r="BT43" s="1026"/>
      <c r="BU43" s="1026"/>
      <c r="BV43" s="1026"/>
      <c r="BW43" s="1026"/>
      <c r="BX43" s="1026"/>
      <c r="BY43" s="1026"/>
      <c r="BZ43" s="1026"/>
      <c r="CA43" s="1026"/>
      <c r="CB43" s="1026"/>
      <c r="CC43" s="1026"/>
      <c r="CD43" s="1026"/>
      <c r="CE43" s="1026"/>
      <c r="CF43" s="1026"/>
      <c r="CG43" s="1047"/>
      <c r="CH43" s="1022"/>
      <c r="CI43" s="1023"/>
      <c r="CJ43" s="1023"/>
      <c r="CK43" s="1023"/>
      <c r="CL43" s="1024"/>
      <c r="CM43" s="1022"/>
      <c r="CN43" s="1023"/>
      <c r="CO43" s="1023"/>
      <c r="CP43" s="1023"/>
      <c r="CQ43" s="1024"/>
      <c r="CR43" s="1022"/>
      <c r="CS43" s="1023"/>
      <c r="CT43" s="1023"/>
      <c r="CU43" s="1023"/>
      <c r="CV43" s="1024"/>
      <c r="CW43" s="1022"/>
      <c r="CX43" s="1023"/>
      <c r="CY43" s="1023"/>
      <c r="CZ43" s="1023"/>
      <c r="DA43" s="1024"/>
      <c r="DB43" s="1022"/>
      <c r="DC43" s="1023"/>
      <c r="DD43" s="1023"/>
      <c r="DE43" s="1023"/>
      <c r="DF43" s="1024"/>
      <c r="DG43" s="1022"/>
      <c r="DH43" s="1023"/>
      <c r="DI43" s="1023"/>
      <c r="DJ43" s="1023"/>
      <c r="DK43" s="1024"/>
      <c r="DL43" s="1022"/>
      <c r="DM43" s="1023"/>
      <c r="DN43" s="1023"/>
      <c r="DO43" s="1023"/>
      <c r="DP43" s="1024"/>
      <c r="DQ43" s="1022"/>
      <c r="DR43" s="1023"/>
      <c r="DS43" s="1023"/>
      <c r="DT43" s="1023"/>
      <c r="DU43" s="1024"/>
      <c r="DV43" s="1025"/>
      <c r="DW43" s="1026"/>
      <c r="DX43" s="1026"/>
      <c r="DY43" s="1026"/>
      <c r="DZ43" s="1027"/>
      <c r="EA43" s="221"/>
    </row>
    <row r="44" spans="1:131" ht="26.25" customHeight="1" x14ac:dyDescent="0.2">
      <c r="A44" s="229">
        <v>17</v>
      </c>
      <c r="B44" s="1063"/>
      <c r="C44" s="1064"/>
      <c r="D44" s="1064"/>
      <c r="E44" s="1064"/>
      <c r="F44" s="1064"/>
      <c r="G44" s="1064"/>
      <c r="H44" s="1064"/>
      <c r="I44" s="1064"/>
      <c r="J44" s="1064"/>
      <c r="K44" s="1064"/>
      <c r="L44" s="1064"/>
      <c r="M44" s="1064"/>
      <c r="N44" s="1064"/>
      <c r="O44" s="1064"/>
      <c r="P44" s="1065"/>
      <c r="Q44" s="1071"/>
      <c r="R44" s="1072"/>
      <c r="S44" s="1072"/>
      <c r="T44" s="1072"/>
      <c r="U44" s="1072"/>
      <c r="V44" s="1072"/>
      <c r="W44" s="1072"/>
      <c r="X44" s="1072"/>
      <c r="Y44" s="1072"/>
      <c r="Z44" s="1072"/>
      <c r="AA44" s="1072"/>
      <c r="AB44" s="1072"/>
      <c r="AC44" s="1072"/>
      <c r="AD44" s="1072"/>
      <c r="AE44" s="1073"/>
      <c r="AF44" s="1068"/>
      <c r="AG44" s="1069"/>
      <c r="AH44" s="1069"/>
      <c r="AI44" s="1069"/>
      <c r="AJ44" s="1070"/>
      <c r="AK44" s="1013"/>
      <c r="AL44" s="1004"/>
      <c r="AM44" s="1004"/>
      <c r="AN44" s="1004"/>
      <c r="AO44" s="1004"/>
      <c r="AP44" s="1004"/>
      <c r="AQ44" s="1004"/>
      <c r="AR44" s="1004"/>
      <c r="AS44" s="1004"/>
      <c r="AT44" s="1004"/>
      <c r="AU44" s="1004"/>
      <c r="AV44" s="1004"/>
      <c r="AW44" s="1004"/>
      <c r="AX44" s="1004"/>
      <c r="AY44" s="1004"/>
      <c r="AZ44" s="1074"/>
      <c r="BA44" s="1074"/>
      <c r="BB44" s="1074"/>
      <c r="BC44" s="1074"/>
      <c r="BD44" s="1074"/>
      <c r="BE44" s="1005"/>
      <c r="BF44" s="1005"/>
      <c r="BG44" s="1005"/>
      <c r="BH44" s="1005"/>
      <c r="BI44" s="1006"/>
      <c r="BJ44" s="223"/>
      <c r="BK44" s="223"/>
      <c r="BL44" s="223"/>
      <c r="BM44" s="223"/>
      <c r="BN44" s="223"/>
      <c r="BO44" s="232"/>
      <c r="BP44" s="232"/>
      <c r="BQ44" s="229">
        <v>38</v>
      </c>
      <c r="BR44" s="230"/>
      <c r="BS44" s="1025"/>
      <c r="BT44" s="1026"/>
      <c r="BU44" s="1026"/>
      <c r="BV44" s="1026"/>
      <c r="BW44" s="1026"/>
      <c r="BX44" s="1026"/>
      <c r="BY44" s="1026"/>
      <c r="BZ44" s="1026"/>
      <c r="CA44" s="1026"/>
      <c r="CB44" s="1026"/>
      <c r="CC44" s="1026"/>
      <c r="CD44" s="1026"/>
      <c r="CE44" s="1026"/>
      <c r="CF44" s="1026"/>
      <c r="CG44" s="1047"/>
      <c r="CH44" s="1022"/>
      <c r="CI44" s="1023"/>
      <c r="CJ44" s="1023"/>
      <c r="CK44" s="1023"/>
      <c r="CL44" s="1024"/>
      <c r="CM44" s="1022"/>
      <c r="CN44" s="1023"/>
      <c r="CO44" s="1023"/>
      <c r="CP44" s="1023"/>
      <c r="CQ44" s="1024"/>
      <c r="CR44" s="1022"/>
      <c r="CS44" s="1023"/>
      <c r="CT44" s="1023"/>
      <c r="CU44" s="1023"/>
      <c r="CV44" s="1024"/>
      <c r="CW44" s="1022"/>
      <c r="CX44" s="1023"/>
      <c r="CY44" s="1023"/>
      <c r="CZ44" s="1023"/>
      <c r="DA44" s="1024"/>
      <c r="DB44" s="1022"/>
      <c r="DC44" s="1023"/>
      <c r="DD44" s="1023"/>
      <c r="DE44" s="1023"/>
      <c r="DF44" s="1024"/>
      <c r="DG44" s="1022"/>
      <c r="DH44" s="1023"/>
      <c r="DI44" s="1023"/>
      <c r="DJ44" s="1023"/>
      <c r="DK44" s="1024"/>
      <c r="DL44" s="1022"/>
      <c r="DM44" s="1023"/>
      <c r="DN44" s="1023"/>
      <c r="DO44" s="1023"/>
      <c r="DP44" s="1024"/>
      <c r="DQ44" s="1022"/>
      <c r="DR44" s="1023"/>
      <c r="DS44" s="1023"/>
      <c r="DT44" s="1023"/>
      <c r="DU44" s="1024"/>
      <c r="DV44" s="1025"/>
      <c r="DW44" s="1026"/>
      <c r="DX44" s="1026"/>
      <c r="DY44" s="1026"/>
      <c r="DZ44" s="1027"/>
      <c r="EA44" s="221"/>
    </row>
    <row r="45" spans="1:131" ht="26.25" customHeight="1" x14ac:dyDescent="0.2">
      <c r="A45" s="229">
        <v>18</v>
      </c>
      <c r="B45" s="1063"/>
      <c r="C45" s="1064"/>
      <c r="D45" s="1064"/>
      <c r="E45" s="1064"/>
      <c r="F45" s="1064"/>
      <c r="G45" s="1064"/>
      <c r="H45" s="1064"/>
      <c r="I45" s="1064"/>
      <c r="J45" s="1064"/>
      <c r="K45" s="1064"/>
      <c r="L45" s="1064"/>
      <c r="M45" s="1064"/>
      <c r="N45" s="1064"/>
      <c r="O45" s="1064"/>
      <c r="P45" s="1065"/>
      <c r="Q45" s="1071"/>
      <c r="R45" s="1072"/>
      <c r="S45" s="1072"/>
      <c r="T45" s="1072"/>
      <c r="U45" s="1072"/>
      <c r="V45" s="1072"/>
      <c r="W45" s="1072"/>
      <c r="X45" s="1072"/>
      <c r="Y45" s="1072"/>
      <c r="Z45" s="1072"/>
      <c r="AA45" s="1072"/>
      <c r="AB45" s="1072"/>
      <c r="AC45" s="1072"/>
      <c r="AD45" s="1072"/>
      <c r="AE45" s="1073"/>
      <c r="AF45" s="1068"/>
      <c r="AG45" s="1069"/>
      <c r="AH45" s="1069"/>
      <c r="AI45" s="1069"/>
      <c r="AJ45" s="1070"/>
      <c r="AK45" s="1013"/>
      <c r="AL45" s="1004"/>
      <c r="AM45" s="1004"/>
      <c r="AN45" s="1004"/>
      <c r="AO45" s="1004"/>
      <c r="AP45" s="1004"/>
      <c r="AQ45" s="1004"/>
      <c r="AR45" s="1004"/>
      <c r="AS45" s="1004"/>
      <c r="AT45" s="1004"/>
      <c r="AU45" s="1004"/>
      <c r="AV45" s="1004"/>
      <c r="AW45" s="1004"/>
      <c r="AX45" s="1004"/>
      <c r="AY45" s="1004"/>
      <c r="AZ45" s="1074"/>
      <c r="BA45" s="1074"/>
      <c r="BB45" s="1074"/>
      <c r="BC45" s="1074"/>
      <c r="BD45" s="1074"/>
      <c r="BE45" s="1005"/>
      <c r="BF45" s="1005"/>
      <c r="BG45" s="1005"/>
      <c r="BH45" s="1005"/>
      <c r="BI45" s="1006"/>
      <c r="BJ45" s="223"/>
      <c r="BK45" s="223"/>
      <c r="BL45" s="223"/>
      <c r="BM45" s="223"/>
      <c r="BN45" s="223"/>
      <c r="BO45" s="232"/>
      <c r="BP45" s="232"/>
      <c r="BQ45" s="229">
        <v>39</v>
      </c>
      <c r="BR45" s="230"/>
      <c r="BS45" s="1025"/>
      <c r="BT45" s="1026"/>
      <c r="BU45" s="1026"/>
      <c r="BV45" s="1026"/>
      <c r="BW45" s="1026"/>
      <c r="BX45" s="1026"/>
      <c r="BY45" s="1026"/>
      <c r="BZ45" s="1026"/>
      <c r="CA45" s="1026"/>
      <c r="CB45" s="1026"/>
      <c r="CC45" s="1026"/>
      <c r="CD45" s="1026"/>
      <c r="CE45" s="1026"/>
      <c r="CF45" s="1026"/>
      <c r="CG45" s="1047"/>
      <c r="CH45" s="1022"/>
      <c r="CI45" s="1023"/>
      <c r="CJ45" s="1023"/>
      <c r="CK45" s="1023"/>
      <c r="CL45" s="1024"/>
      <c r="CM45" s="1022"/>
      <c r="CN45" s="1023"/>
      <c r="CO45" s="1023"/>
      <c r="CP45" s="1023"/>
      <c r="CQ45" s="1024"/>
      <c r="CR45" s="1022"/>
      <c r="CS45" s="1023"/>
      <c r="CT45" s="1023"/>
      <c r="CU45" s="1023"/>
      <c r="CV45" s="1024"/>
      <c r="CW45" s="1022"/>
      <c r="CX45" s="1023"/>
      <c r="CY45" s="1023"/>
      <c r="CZ45" s="1023"/>
      <c r="DA45" s="1024"/>
      <c r="DB45" s="1022"/>
      <c r="DC45" s="1023"/>
      <c r="DD45" s="1023"/>
      <c r="DE45" s="1023"/>
      <c r="DF45" s="1024"/>
      <c r="DG45" s="1022"/>
      <c r="DH45" s="1023"/>
      <c r="DI45" s="1023"/>
      <c r="DJ45" s="1023"/>
      <c r="DK45" s="1024"/>
      <c r="DL45" s="1022"/>
      <c r="DM45" s="1023"/>
      <c r="DN45" s="1023"/>
      <c r="DO45" s="1023"/>
      <c r="DP45" s="1024"/>
      <c r="DQ45" s="1022"/>
      <c r="DR45" s="1023"/>
      <c r="DS45" s="1023"/>
      <c r="DT45" s="1023"/>
      <c r="DU45" s="1024"/>
      <c r="DV45" s="1025"/>
      <c r="DW45" s="1026"/>
      <c r="DX45" s="1026"/>
      <c r="DY45" s="1026"/>
      <c r="DZ45" s="1027"/>
      <c r="EA45" s="221"/>
    </row>
    <row r="46" spans="1:131" ht="26.25" customHeight="1" x14ac:dyDescent="0.2">
      <c r="A46" s="229">
        <v>19</v>
      </c>
      <c r="B46" s="1063"/>
      <c r="C46" s="1064"/>
      <c r="D46" s="1064"/>
      <c r="E46" s="1064"/>
      <c r="F46" s="1064"/>
      <c r="G46" s="1064"/>
      <c r="H46" s="1064"/>
      <c r="I46" s="1064"/>
      <c r="J46" s="1064"/>
      <c r="K46" s="1064"/>
      <c r="L46" s="1064"/>
      <c r="M46" s="1064"/>
      <c r="N46" s="1064"/>
      <c r="O46" s="1064"/>
      <c r="P46" s="1065"/>
      <c r="Q46" s="1071"/>
      <c r="R46" s="1072"/>
      <c r="S46" s="1072"/>
      <c r="T46" s="1072"/>
      <c r="U46" s="1072"/>
      <c r="V46" s="1072"/>
      <c r="W46" s="1072"/>
      <c r="X46" s="1072"/>
      <c r="Y46" s="1072"/>
      <c r="Z46" s="1072"/>
      <c r="AA46" s="1072"/>
      <c r="AB46" s="1072"/>
      <c r="AC46" s="1072"/>
      <c r="AD46" s="1072"/>
      <c r="AE46" s="1073"/>
      <c r="AF46" s="1068"/>
      <c r="AG46" s="1069"/>
      <c r="AH46" s="1069"/>
      <c r="AI46" s="1069"/>
      <c r="AJ46" s="1070"/>
      <c r="AK46" s="1013"/>
      <c r="AL46" s="1004"/>
      <c r="AM46" s="1004"/>
      <c r="AN46" s="1004"/>
      <c r="AO46" s="1004"/>
      <c r="AP46" s="1004"/>
      <c r="AQ46" s="1004"/>
      <c r="AR46" s="1004"/>
      <c r="AS46" s="1004"/>
      <c r="AT46" s="1004"/>
      <c r="AU46" s="1004"/>
      <c r="AV46" s="1004"/>
      <c r="AW46" s="1004"/>
      <c r="AX46" s="1004"/>
      <c r="AY46" s="1004"/>
      <c r="AZ46" s="1074"/>
      <c r="BA46" s="1074"/>
      <c r="BB46" s="1074"/>
      <c r="BC46" s="1074"/>
      <c r="BD46" s="1074"/>
      <c r="BE46" s="1005"/>
      <c r="BF46" s="1005"/>
      <c r="BG46" s="1005"/>
      <c r="BH46" s="1005"/>
      <c r="BI46" s="1006"/>
      <c r="BJ46" s="223"/>
      <c r="BK46" s="223"/>
      <c r="BL46" s="223"/>
      <c r="BM46" s="223"/>
      <c r="BN46" s="223"/>
      <c r="BO46" s="232"/>
      <c r="BP46" s="232"/>
      <c r="BQ46" s="229">
        <v>40</v>
      </c>
      <c r="BR46" s="230"/>
      <c r="BS46" s="1025"/>
      <c r="BT46" s="1026"/>
      <c r="BU46" s="1026"/>
      <c r="BV46" s="1026"/>
      <c r="BW46" s="1026"/>
      <c r="BX46" s="1026"/>
      <c r="BY46" s="1026"/>
      <c r="BZ46" s="1026"/>
      <c r="CA46" s="1026"/>
      <c r="CB46" s="1026"/>
      <c r="CC46" s="1026"/>
      <c r="CD46" s="1026"/>
      <c r="CE46" s="1026"/>
      <c r="CF46" s="1026"/>
      <c r="CG46" s="1047"/>
      <c r="CH46" s="1022"/>
      <c r="CI46" s="1023"/>
      <c r="CJ46" s="1023"/>
      <c r="CK46" s="1023"/>
      <c r="CL46" s="1024"/>
      <c r="CM46" s="1022"/>
      <c r="CN46" s="1023"/>
      <c r="CO46" s="1023"/>
      <c r="CP46" s="1023"/>
      <c r="CQ46" s="1024"/>
      <c r="CR46" s="1022"/>
      <c r="CS46" s="1023"/>
      <c r="CT46" s="1023"/>
      <c r="CU46" s="1023"/>
      <c r="CV46" s="1024"/>
      <c r="CW46" s="1022"/>
      <c r="CX46" s="1023"/>
      <c r="CY46" s="1023"/>
      <c r="CZ46" s="1023"/>
      <c r="DA46" s="1024"/>
      <c r="DB46" s="1022"/>
      <c r="DC46" s="1023"/>
      <c r="DD46" s="1023"/>
      <c r="DE46" s="1023"/>
      <c r="DF46" s="1024"/>
      <c r="DG46" s="1022"/>
      <c r="DH46" s="1023"/>
      <c r="DI46" s="1023"/>
      <c r="DJ46" s="1023"/>
      <c r="DK46" s="1024"/>
      <c r="DL46" s="1022"/>
      <c r="DM46" s="1023"/>
      <c r="DN46" s="1023"/>
      <c r="DO46" s="1023"/>
      <c r="DP46" s="1024"/>
      <c r="DQ46" s="1022"/>
      <c r="DR46" s="1023"/>
      <c r="DS46" s="1023"/>
      <c r="DT46" s="1023"/>
      <c r="DU46" s="1024"/>
      <c r="DV46" s="1025"/>
      <c r="DW46" s="1026"/>
      <c r="DX46" s="1026"/>
      <c r="DY46" s="1026"/>
      <c r="DZ46" s="1027"/>
      <c r="EA46" s="221"/>
    </row>
    <row r="47" spans="1:131" ht="26.25" customHeight="1" x14ac:dyDescent="0.2">
      <c r="A47" s="229">
        <v>20</v>
      </c>
      <c r="B47" s="1063"/>
      <c r="C47" s="1064"/>
      <c r="D47" s="1064"/>
      <c r="E47" s="1064"/>
      <c r="F47" s="1064"/>
      <c r="G47" s="1064"/>
      <c r="H47" s="1064"/>
      <c r="I47" s="1064"/>
      <c r="J47" s="1064"/>
      <c r="K47" s="1064"/>
      <c r="L47" s="1064"/>
      <c r="M47" s="1064"/>
      <c r="N47" s="1064"/>
      <c r="O47" s="1064"/>
      <c r="P47" s="1065"/>
      <c r="Q47" s="1071"/>
      <c r="R47" s="1072"/>
      <c r="S47" s="1072"/>
      <c r="T47" s="1072"/>
      <c r="U47" s="1072"/>
      <c r="V47" s="1072"/>
      <c r="W47" s="1072"/>
      <c r="X47" s="1072"/>
      <c r="Y47" s="1072"/>
      <c r="Z47" s="1072"/>
      <c r="AA47" s="1072"/>
      <c r="AB47" s="1072"/>
      <c r="AC47" s="1072"/>
      <c r="AD47" s="1072"/>
      <c r="AE47" s="1073"/>
      <c r="AF47" s="1068"/>
      <c r="AG47" s="1069"/>
      <c r="AH47" s="1069"/>
      <c r="AI47" s="1069"/>
      <c r="AJ47" s="1070"/>
      <c r="AK47" s="1013"/>
      <c r="AL47" s="1004"/>
      <c r="AM47" s="1004"/>
      <c r="AN47" s="1004"/>
      <c r="AO47" s="1004"/>
      <c r="AP47" s="1004"/>
      <c r="AQ47" s="1004"/>
      <c r="AR47" s="1004"/>
      <c r="AS47" s="1004"/>
      <c r="AT47" s="1004"/>
      <c r="AU47" s="1004"/>
      <c r="AV47" s="1004"/>
      <c r="AW47" s="1004"/>
      <c r="AX47" s="1004"/>
      <c r="AY47" s="1004"/>
      <c r="AZ47" s="1074"/>
      <c r="BA47" s="1074"/>
      <c r="BB47" s="1074"/>
      <c r="BC47" s="1074"/>
      <c r="BD47" s="1074"/>
      <c r="BE47" s="1005"/>
      <c r="BF47" s="1005"/>
      <c r="BG47" s="1005"/>
      <c r="BH47" s="1005"/>
      <c r="BI47" s="1006"/>
      <c r="BJ47" s="223"/>
      <c r="BK47" s="223"/>
      <c r="BL47" s="223"/>
      <c r="BM47" s="223"/>
      <c r="BN47" s="223"/>
      <c r="BO47" s="232"/>
      <c r="BP47" s="232"/>
      <c r="BQ47" s="229">
        <v>41</v>
      </c>
      <c r="BR47" s="230"/>
      <c r="BS47" s="1025"/>
      <c r="BT47" s="1026"/>
      <c r="BU47" s="1026"/>
      <c r="BV47" s="1026"/>
      <c r="BW47" s="1026"/>
      <c r="BX47" s="1026"/>
      <c r="BY47" s="1026"/>
      <c r="BZ47" s="1026"/>
      <c r="CA47" s="1026"/>
      <c r="CB47" s="1026"/>
      <c r="CC47" s="1026"/>
      <c r="CD47" s="1026"/>
      <c r="CE47" s="1026"/>
      <c r="CF47" s="1026"/>
      <c r="CG47" s="1047"/>
      <c r="CH47" s="1022"/>
      <c r="CI47" s="1023"/>
      <c r="CJ47" s="1023"/>
      <c r="CK47" s="1023"/>
      <c r="CL47" s="1024"/>
      <c r="CM47" s="1022"/>
      <c r="CN47" s="1023"/>
      <c r="CO47" s="1023"/>
      <c r="CP47" s="1023"/>
      <c r="CQ47" s="1024"/>
      <c r="CR47" s="1022"/>
      <c r="CS47" s="1023"/>
      <c r="CT47" s="1023"/>
      <c r="CU47" s="1023"/>
      <c r="CV47" s="1024"/>
      <c r="CW47" s="1022"/>
      <c r="CX47" s="1023"/>
      <c r="CY47" s="1023"/>
      <c r="CZ47" s="1023"/>
      <c r="DA47" s="1024"/>
      <c r="DB47" s="1022"/>
      <c r="DC47" s="1023"/>
      <c r="DD47" s="1023"/>
      <c r="DE47" s="1023"/>
      <c r="DF47" s="1024"/>
      <c r="DG47" s="1022"/>
      <c r="DH47" s="1023"/>
      <c r="DI47" s="1023"/>
      <c r="DJ47" s="1023"/>
      <c r="DK47" s="1024"/>
      <c r="DL47" s="1022"/>
      <c r="DM47" s="1023"/>
      <c r="DN47" s="1023"/>
      <c r="DO47" s="1023"/>
      <c r="DP47" s="1024"/>
      <c r="DQ47" s="1022"/>
      <c r="DR47" s="1023"/>
      <c r="DS47" s="1023"/>
      <c r="DT47" s="1023"/>
      <c r="DU47" s="1024"/>
      <c r="DV47" s="1025"/>
      <c r="DW47" s="1026"/>
      <c r="DX47" s="1026"/>
      <c r="DY47" s="1026"/>
      <c r="DZ47" s="1027"/>
      <c r="EA47" s="221"/>
    </row>
    <row r="48" spans="1:131" ht="26.25" customHeight="1" x14ac:dyDescent="0.2">
      <c r="A48" s="229">
        <v>21</v>
      </c>
      <c r="B48" s="1063"/>
      <c r="C48" s="1064"/>
      <c r="D48" s="1064"/>
      <c r="E48" s="1064"/>
      <c r="F48" s="1064"/>
      <c r="G48" s="1064"/>
      <c r="H48" s="1064"/>
      <c r="I48" s="1064"/>
      <c r="J48" s="1064"/>
      <c r="K48" s="1064"/>
      <c r="L48" s="1064"/>
      <c r="M48" s="1064"/>
      <c r="N48" s="1064"/>
      <c r="O48" s="1064"/>
      <c r="P48" s="1065"/>
      <c r="Q48" s="1071"/>
      <c r="R48" s="1072"/>
      <c r="S48" s="1072"/>
      <c r="T48" s="1072"/>
      <c r="U48" s="1072"/>
      <c r="V48" s="1072"/>
      <c r="W48" s="1072"/>
      <c r="X48" s="1072"/>
      <c r="Y48" s="1072"/>
      <c r="Z48" s="1072"/>
      <c r="AA48" s="1072"/>
      <c r="AB48" s="1072"/>
      <c r="AC48" s="1072"/>
      <c r="AD48" s="1072"/>
      <c r="AE48" s="1073"/>
      <c r="AF48" s="1068"/>
      <c r="AG48" s="1069"/>
      <c r="AH48" s="1069"/>
      <c r="AI48" s="1069"/>
      <c r="AJ48" s="1070"/>
      <c r="AK48" s="1013"/>
      <c r="AL48" s="1004"/>
      <c r="AM48" s="1004"/>
      <c r="AN48" s="1004"/>
      <c r="AO48" s="1004"/>
      <c r="AP48" s="1004"/>
      <c r="AQ48" s="1004"/>
      <c r="AR48" s="1004"/>
      <c r="AS48" s="1004"/>
      <c r="AT48" s="1004"/>
      <c r="AU48" s="1004"/>
      <c r="AV48" s="1004"/>
      <c r="AW48" s="1004"/>
      <c r="AX48" s="1004"/>
      <c r="AY48" s="1004"/>
      <c r="AZ48" s="1074"/>
      <c r="BA48" s="1074"/>
      <c r="BB48" s="1074"/>
      <c r="BC48" s="1074"/>
      <c r="BD48" s="1074"/>
      <c r="BE48" s="1005"/>
      <c r="BF48" s="1005"/>
      <c r="BG48" s="1005"/>
      <c r="BH48" s="1005"/>
      <c r="BI48" s="1006"/>
      <c r="BJ48" s="223"/>
      <c r="BK48" s="223"/>
      <c r="BL48" s="223"/>
      <c r="BM48" s="223"/>
      <c r="BN48" s="223"/>
      <c r="BO48" s="232"/>
      <c r="BP48" s="232"/>
      <c r="BQ48" s="229">
        <v>42</v>
      </c>
      <c r="BR48" s="230"/>
      <c r="BS48" s="1025"/>
      <c r="BT48" s="1026"/>
      <c r="BU48" s="1026"/>
      <c r="BV48" s="1026"/>
      <c r="BW48" s="1026"/>
      <c r="BX48" s="1026"/>
      <c r="BY48" s="1026"/>
      <c r="BZ48" s="1026"/>
      <c r="CA48" s="1026"/>
      <c r="CB48" s="1026"/>
      <c r="CC48" s="1026"/>
      <c r="CD48" s="1026"/>
      <c r="CE48" s="1026"/>
      <c r="CF48" s="1026"/>
      <c r="CG48" s="1047"/>
      <c r="CH48" s="1022"/>
      <c r="CI48" s="1023"/>
      <c r="CJ48" s="1023"/>
      <c r="CK48" s="1023"/>
      <c r="CL48" s="1024"/>
      <c r="CM48" s="1022"/>
      <c r="CN48" s="1023"/>
      <c r="CO48" s="1023"/>
      <c r="CP48" s="1023"/>
      <c r="CQ48" s="1024"/>
      <c r="CR48" s="1022"/>
      <c r="CS48" s="1023"/>
      <c r="CT48" s="1023"/>
      <c r="CU48" s="1023"/>
      <c r="CV48" s="1024"/>
      <c r="CW48" s="1022"/>
      <c r="CX48" s="1023"/>
      <c r="CY48" s="1023"/>
      <c r="CZ48" s="1023"/>
      <c r="DA48" s="1024"/>
      <c r="DB48" s="1022"/>
      <c r="DC48" s="1023"/>
      <c r="DD48" s="1023"/>
      <c r="DE48" s="1023"/>
      <c r="DF48" s="1024"/>
      <c r="DG48" s="1022"/>
      <c r="DH48" s="1023"/>
      <c r="DI48" s="1023"/>
      <c r="DJ48" s="1023"/>
      <c r="DK48" s="1024"/>
      <c r="DL48" s="1022"/>
      <c r="DM48" s="1023"/>
      <c r="DN48" s="1023"/>
      <c r="DO48" s="1023"/>
      <c r="DP48" s="1024"/>
      <c r="DQ48" s="1022"/>
      <c r="DR48" s="1023"/>
      <c r="DS48" s="1023"/>
      <c r="DT48" s="1023"/>
      <c r="DU48" s="1024"/>
      <c r="DV48" s="1025"/>
      <c r="DW48" s="1026"/>
      <c r="DX48" s="1026"/>
      <c r="DY48" s="1026"/>
      <c r="DZ48" s="1027"/>
      <c r="EA48" s="221"/>
    </row>
    <row r="49" spans="1:131" ht="26.25" customHeight="1" x14ac:dyDescent="0.2">
      <c r="A49" s="229">
        <v>22</v>
      </c>
      <c r="B49" s="1063"/>
      <c r="C49" s="1064"/>
      <c r="D49" s="1064"/>
      <c r="E49" s="1064"/>
      <c r="F49" s="1064"/>
      <c r="G49" s="1064"/>
      <c r="H49" s="1064"/>
      <c r="I49" s="1064"/>
      <c r="J49" s="1064"/>
      <c r="K49" s="1064"/>
      <c r="L49" s="1064"/>
      <c r="M49" s="1064"/>
      <c r="N49" s="1064"/>
      <c r="O49" s="1064"/>
      <c r="P49" s="1065"/>
      <c r="Q49" s="1071"/>
      <c r="R49" s="1072"/>
      <c r="S49" s="1072"/>
      <c r="T49" s="1072"/>
      <c r="U49" s="1072"/>
      <c r="V49" s="1072"/>
      <c r="W49" s="1072"/>
      <c r="X49" s="1072"/>
      <c r="Y49" s="1072"/>
      <c r="Z49" s="1072"/>
      <c r="AA49" s="1072"/>
      <c r="AB49" s="1072"/>
      <c r="AC49" s="1072"/>
      <c r="AD49" s="1072"/>
      <c r="AE49" s="1073"/>
      <c r="AF49" s="1068"/>
      <c r="AG49" s="1069"/>
      <c r="AH49" s="1069"/>
      <c r="AI49" s="1069"/>
      <c r="AJ49" s="1070"/>
      <c r="AK49" s="1013"/>
      <c r="AL49" s="1004"/>
      <c r="AM49" s="1004"/>
      <c r="AN49" s="1004"/>
      <c r="AO49" s="1004"/>
      <c r="AP49" s="1004"/>
      <c r="AQ49" s="1004"/>
      <c r="AR49" s="1004"/>
      <c r="AS49" s="1004"/>
      <c r="AT49" s="1004"/>
      <c r="AU49" s="1004"/>
      <c r="AV49" s="1004"/>
      <c r="AW49" s="1004"/>
      <c r="AX49" s="1004"/>
      <c r="AY49" s="1004"/>
      <c r="AZ49" s="1074"/>
      <c r="BA49" s="1074"/>
      <c r="BB49" s="1074"/>
      <c r="BC49" s="1074"/>
      <c r="BD49" s="1074"/>
      <c r="BE49" s="1005"/>
      <c r="BF49" s="1005"/>
      <c r="BG49" s="1005"/>
      <c r="BH49" s="1005"/>
      <c r="BI49" s="1006"/>
      <c r="BJ49" s="223"/>
      <c r="BK49" s="223"/>
      <c r="BL49" s="223"/>
      <c r="BM49" s="223"/>
      <c r="BN49" s="223"/>
      <c r="BO49" s="232"/>
      <c r="BP49" s="232"/>
      <c r="BQ49" s="229">
        <v>43</v>
      </c>
      <c r="BR49" s="230"/>
      <c r="BS49" s="1025"/>
      <c r="BT49" s="1026"/>
      <c r="BU49" s="1026"/>
      <c r="BV49" s="1026"/>
      <c r="BW49" s="1026"/>
      <c r="BX49" s="1026"/>
      <c r="BY49" s="1026"/>
      <c r="BZ49" s="1026"/>
      <c r="CA49" s="1026"/>
      <c r="CB49" s="1026"/>
      <c r="CC49" s="1026"/>
      <c r="CD49" s="1026"/>
      <c r="CE49" s="1026"/>
      <c r="CF49" s="1026"/>
      <c r="CG49" s="1047"/>
      <c r="CH49" s="1022"/>
      <c r="CI49" s="1023"/>
      <c r="CJ49" s="1023"/>
      <c r="CK49" s="1023"/>
      <c r="CL49" s="1024"/>
      <c r="CM49" s="1022"/>
      <c r="CN49" s="1023"/>
      <c r="CO49" s="1023"/>
      <c r="CP49" s="1023"/>
      <c r="CQ49" s="1024"/>
      <c r="CR49" s="1022"/>
      <c r="CS49" s="1023"/>
      <c r="CT49" s="1023"/>
      <c r="CU49" s="1023"/>
      <c r="CV49" s="1024"/>
      <c r="CW49" s="1022"/>
      <c r="CX49" s="1023"/>
      <c r="CY49" s="1023"/>
      <c r="CZ49" s="1023"/>
      <c r="DA49" s="1024"/>
      <c r="DB49" s="1022"/>
      <c r="DC49" s="1023"/>
      <c r="DD49" s="1023"/>
      <c r="DE49" s="1023"/>
      <c r="DF49" s="1024"/>
      <c r="DG49" s="1022"/>
      <c r="DH49" s="1023"/>
      <c r="DI49" s="1023"/>
      <c r="DJ49" s="1023"/>
      <c r="DK49" s="1024"/>
      <c r="DL49" s="1022"/>
      <c r="DM49" s="1023"/>
      <c r="DN49" s="1023"/>
      <c r="DO49" s="1023"/>
      <c r="DP49" s="1024"/>
      <c r="DQ49" s="1022"/>
      <c r="DR49" s="1023"/>
      <c r="DS49" s="1023"/>
      <c r="DT49" s="1023"/>
      <c r="DU49" s="1024"/>
      <c r="DV49" s="1025"/>
      <c r="DW49" s="1026"/>
      <c r="DX49" s="1026"/>
      <c r="DY49" s="1026"/>
      <c r="DZ49" s="1027"/>
      <c r="EA49" s="221"/>
    </row>
    <row r="50" spans="1:131" ht="26.25" customHeight="1" x14ac:dyDescent="0.2">
      <c r="A50" s="229">
        <v>23</v>
      </c>
      <c r="B50" s="1063"/>
      <c r="C50" s="1064"/>
      <c r="D50" s="1064"/>
      <c r="E50" s="1064"/>
      <c r="F50" s="1064"/>
      <c r="G50" s="1064"/>
      <c r="H50" s="1064"/>
      <c r="I50" s="1064"/>
      <c r="J50" s="1064"/>
      <c r="K50" s="1064"/>
      <c r="L50" s="1064"/>
      <c r="M50" s="1064"/>
      <c r="N50" s="1064"/>
      <c r="O50" s="1064"/>
      <c r="P50" s="1065"/>
      <c r="Q50" s="1066"/>
      <c r="R50" s="1058"/>
      <c r="S50" s="1058"/>
      <c r="T50" s="1058"/>
      <c r="U50" s="1058"/>
      <c r="V50" s="1058"/>
      <c r="W50" s="1058"/>
      <c r="X50" s="1058"/>
      <c r="Y50" s="1058"/>
      <c r="Z50" s="1058"/>
      <c r="AA50" s="1058"/>
      <c r="AB50" s="1058"/>
      <c r="AC50" s="1058"/>
      <c r="AD50" s="1058"/>
      <c r="AE50" s="1067"/>
      <c r="AF50" s="1068"/>
      <c r="AG50" s="1069"/>
      <c r="AH50" s="1069"/>
      <c r="AI50" s="1069"/>
      <c r="AJ50" s="1070"/>
      <c r="AK50" s="1057"/>
      <c r="AL50" s="1058"/>
      <c r="AM50" s="1058"/>
      <c r="AN50" s="1058"/>
      <c r="AO50" s="1058"/>
      <c r="AP50" s="1058"/>
      <c r="AQ50" s="1058"/>
      <c r="AR50" s="1058"/>
      <c r="AS50" s="1058"/>
      <c r="AT50" s="1058"/>
      <c r="AU50" s="1058"/>
      <c r="AV50" s="1058"/>
      <c r="AW50" s="1058"/>
      <c r="AX50" s="1058"/>
      <c r="AY50" s="1058"/>
      <c r="AZ50" s="1059"/>
      <c r="BA50" s="1059"/>
      <c r="BB50" s="1059"/>
      <c r="BC50" s="1059"/>
      <c r="BD50" s="1059"/>
      <c r="BE50" s="1005"/>
      <c r="BF50" s="1005"/>
      <c r="BG50" s="1005"/>
      <c r="BH50" s="1005"/>
      <c r="BI50" s="1006"/>
      <c r="BJ50" s="223"/>
      <c r="BK50" s="223"/>
      <c r="BL50" s="223"/>
      <c r="BM50" s="223"/>
      <c r="BN50" s="223"/>
      <c r="BO50" s="232"/>
      <c r="BP50" s="232"/>
      <c r="BQ50" s="229">
        <v>44</v>
      </c>
      <c r="BR50" s="230"/>
      <c r="BS50" s="1025"/>
      <c r="BT50" s="1026"/>
      <c r="BU50" s="1026"/>
      <c r="BV50" s="1026"/>
      <c r="BW50" s="1026"/>
      <c r="BX50" s="1026"/>
      <c r="BY50" s="1026"/>
      <c r="BZ50" s="1026"/>
      <c r="CA50" s="1026"/>
      <c r="CB50" s="1026"/>
      <c r="CC50" s="1026"/>
      <c r="CD50" s="1026"/>
      <c r="CE50" s="1026"/>
      <c r="CF50" s="1026"/>
      <c r="CG50" s="1047"/>
      <c r="CH50" s="1022"/>
      <c r="CI50" s="1023"/>
      <c r="CJ50" s="1023"/>
      <c r="CK50" s="1023"/>
      <c r="CL50" s="1024"/>
      <c r="CM50" s="1022"/>
      <c r="CN50" s="1023"/>
      <c r="CO50" s="1023"/>
      <c r="CP50" s="1023"/>
      <c r="CQ50" s="1024"/>
      <c r="CR50" s="1022"/>
      <c r="CS50" s="1023"/>
      <c r="CT50" s="1023"/>
      <c r="CU50" s="1023"/>
      <c r="CV50" s="1024"/>
      <c r="CW50" s="1022"/>
      <c r="CX50" s="1023"/>
      <c r="CY50" s="1023"/>
      <c r="CZ50" s="1023"/>
      <c r="DA50" s="1024"/>
      <c r="DB50" s="1022"/>
      <c r="DC50" s="1023"/>
      <c r="DD50" s="1023"/>
      <c r="DE50" s="1023"/>
      <c r="DF50" s="1024"/>
      <c r="DG50" s="1022"/>
      <c r="DH50" s="1023"/>
      <c r="DI50" s="1023"/>
      <c r="DJ50" s="1023"/>
      <c r="DK50" s="1024"/>
      <c r="DL50" s="1022"/>
      <c r="DM50" s="1023"/>
      <c r="DN50" s="1023"/>
      <c r="DO50" s="1023"/>
      <c r="DP50" s="1024"/>
      <c r="DQ50" s="1022"/>
      <c r="DR50" s="1023"/>
      <c r="DS50" s="1023"/>
      <c r="DT50" s="1023"/>
      <c r="DU50" s="1024"/>
      <c r="DV50" s="1025"/>
      <c r="DW50" s="1026"/>
      <c r="DX50" s="1026"/>
      <c r="DY50" s="1026"/>
      <c r="DZ50" s="1027"/>
      <c r="EA50" s="221"/>
    </row>
    <row r="51" spans="1:131" ht="26.25" customHeight="1" x14ac:dyDescent="0.2">
      <c r="A51" s="229">
        <v>24</v>
      </c>
      <c r="B51" s="1063"/>
      <c r="C51" s="1064"/>
      <c r="D51" s="1064"/>
      <c r="E51" s="1064"/>
      <c r="F51" s="1064"/>
      <c r="G51" s="1064"/>
      <c r="H51" s="1064"/>
      <c r="I51" s="1064"/>
      <c r="J51" s="1064"/>
      <c r="K51" s="1064"/>
      <c r="L51" s="1064"/>
      <c r="M51" s="1064"/>
      <c r="N51" s="1064"/>
      <c r="O51" s="1064"/>
      <c r="P51" s="1065"/>
      <c r="Q51" s="1066"/>
      <c r="R51" s="1058"/>
      <c r="S51" s="1058"/>
      <c r="T51" s="1058"/>
      <c r="U51" s="1058"/>
      <c r="V51" s="1058"/>
      <c r="W51" s="1058"/>
      <c r="X51" s="1058"/>
      <c r="Y51" s="1058"/>
      <c r="Z51" s="1058"/>
      <c r="AA51" s="1058"/>
      <c r="AB51" s="1058"/>
      <c r="AC51" s="1058"/>
      <c r="AD51" s="1058"/>
      <c r="AE51" s="1067"/>
      <c r="AF51" s="1068"/>
      <c r="AG51" s="1069"/>
      <c r="AH51" s="1069"/>
      <c r="AI51" s="1069"/>
      <c r="AJ51" s="1070"/>
      <c r="AK51" s="1057"/>
      <c r="AL51" s="1058"/>
      <c r="AM51" s="1058"/>
      <c r="AN51" s="1058"/>
      <c r="AO51" s="1058"/>
      <c r="AP51" s="1058"/>
      <c r="AQ51" s="1058"/>
      <c r="AR51" s="1058"/>
      <c r="AS51" s="1058"/>
      <c r="AT51" s="1058"/>
      <c r="AU51" s="1058"/>
      <c r="AV51" s="1058"/>
      <c r="AW51" s="1058"/>
      <c r="AX51" s="1058"/>
      <c r="AY51" s="1058"/>
      <c r="AZ51" s="1059"/>
      <c r="BA51" s="1059"/>
      <c r="BB51" s="1059"/>
      <c r="BC51" s="1059"/>
      <c r="BD51" s="1059"/>
      <c r="BE51" s="1005"/>
      <c r="BF51" s="1005"/>
      <c r="BG51" s="1005"/>
      <c r="BH51" s="1005"/>
      <c r="BI51" s="1006"/>
      <c r="BJ51" s="223"/>
      <c r="BK51" s="223"/>
      <c r="BL51" s="223"/>
      <c r="BM51" s="223"/>
      <c r="BN51" s="223"/>
      <c r="BO51" s="232"/>
      <c r="BP51" s="232"/>
      <c r="BQ51" s="229">
        <v>45</v>
      </c>
      <c r="BR51" s="230"/>
      <c r="BS51" s="1025"/>
      <c r="BT51" s="1026"/>
      <c r="BU51" s="1026"/>
      <c r="BV51" s="1026"/>
      <c r="BW51" s="1026"/>
      <c r="BX51" s="1026"/>
      <c r="BY51" s="1026"/>
      <c r="BZ51" s="1026"/>
      <c r="CA51" s="1026"/>
      <c r="CB51" s="1026"/>
      <c r="CC51" s="1026"/>
      <c r="CD51" s="1026"/>
      <c r="CE51" s="1026"/>
      <c r="CF51" s="1026"/>
      <c r="CG51" s="1047"/>
      <c r="CH51" s="1022"/>
      <c r="CI51" s="1023"/>
      <c r="CJ51" s="1023"/>
      <c r="CK51" s="1023"/>
      <c r="CL51" s="1024"/>
      <c r="CM51" s="1022"/>
      <c r="CN51" s="1023"/>
      <c r="CO51" s="1023"/>
      <c r="CP51" s="1023"/>
      <c r="CQ51" s="1024"/>
      <c r="CR51" s="1022"/>
      <c r="CS51" s="1023"/>
      <c r="CT51" s="1023"/>
      <c r="CU51" s="1023"/>
      <c r="CV51" s="1024"/>
      <c r="CW51" s="1022"/>
      <c r="CX51" s="1023"/>
      <c r="CY51" s="1023"/>
      <c r="CZ51" s="1023"/>
      <c r="DA51" s="1024"/>
      <c r="DB51" s="1022"/>
      <c r="DC51" s="1023"/>
      <c r="DD51" s="1023"/>
      <c r="DE51" s="1023"/>
      <c r="DF51" s="1024"/>
      <c r="DG51" s="1022"/>
      <c r="DH51" s="1023"/>
      <c r="DI51" s="1023"/>
      <c r="DJ51" s="1023"/>
      <c r="DK51" s="1024"/>
      <c r="DL51" s="1022"/>
      <c r="DM51" s="1023"/>
      <c r="DN51" s="1023"/>
      <c r="DO51" s="1023"/>
      <c r="DP51" s="1024"/>
      <c r="DQ51" s="1022"/>
      <c r="DR51" s="1023"/>
      <c r="DS51" s="1023"/>
      <c r="DT51" s="1023"/>
      <c r="DU51" s="1024"/>
      <c r="DV51" s="1025"/>
      <c r="DW51" s="1026"/>
      <c r="DX51" s="1026"/>
      <c r="DY51" s="1026"/>
      <c r="DZ51" s="1027"/>
      <c r="EA51" s="221"/>
    </row>
    <row r="52" spans="1:131" ht="26.25" customHeight="1" x14ac:dyDescent="0.2">
      <c r="A52" s="229">
        <v>25</v>
      </c>
      <c r="B52" s="1063"/>
      <c r="C52" s="1064"/>
      <c r="D52" s="1064"/>
      <c r="E52" s="1064"/>
      <c r="F52" s="1064"/>
      <c r="G52" s="1064"/>
      <c r="H52" s="1064"/>
      <c r="I52" s="1064"/>
      <c r="J52" s="1064"/>
      <c r="K52" s="1064"/>
      <c r="L52" s="1064"/>
      <c r="M52" s="1064"/>
      <c r="N52" s="1064"/>
      <c r="O52" s="1064"/>
      <c r="P52" s="1065"/>
      <c r="Q52" s="1066"/>
      <c r="R52" s="1058"/>
      <c r="S52" s="1058"/>
      <c r="T52" s="1058"/>
      <c r="U52" s="1058"/>
      <c r="V52" s="1058"/>
      <c r="W52" s="1058"/>
      <c r="X52" s="1058"/>
      <c r="Y52" s="1058"/>
      <c r="Z52" s="1058"/>
      <c r="AA52" s="1058"/>
      <c r="AB52" s="1058"/>
      <c r="AC52" s="1058"/>
      <c r="AD52" s="1058"/>
      <c r="AE52" s="1067"/>
      <c r="AF52" s="1068"/>
      <c r="AG52" s="1069"/>
      <c r="AH52" s="1069"/>
      <c r="AI52" s="1069"/>
      <c r="AJ52" s="1070"/>
      <c r="AK52" s="1057"/>
      <c r="AL52" s="1058"/>
      <c r="AM52" s="1058"/>
      <c r="AN52" s="1058"/>
      <c r="AO52" s="1058"/>
      <c r="AP52" s="1058"/>
      <c r="AQ52" s="1058"/>
      <c r="AR52" s="1058"/>
      <c r="AS52" s="1058"/>
      <c r="AT52" s="1058"/>
      <c r="AU52" s="1058"/>
      <c r="AV52" s="1058"/>
      <c r="AW52" s="1058"/>
      <c r="AX52" s="1058"/>
      <c r="AY52" s="1058"/>
      <c r="AZ52" s="1059"/>
      <c r="BA52" s="1059"/>
      <c r="BB52" s="1059"/>
      <c r="BC52" s="1059"/>
      <c r="BD52" s="1059"/>
      <c r="BE52" s="1005"/>
      <c r="BF52" s="1005"/>
      <c r="BG52" s="1005"/>
      <c r="BH52" s="1005"/>
      <c r="BI52" s="1006"/>
      <c r="BJ52" s="223"/>
      <c r="BK52" s="223"/>
      <c r="BL52" s="223"/>
      <c r="BM52" s="223"/>
      <c r="BN52" s="223"/>
      <c r="BO52" s="232"/>
      <c r="BP52" s="232"/>
      <c r="BQ52" s="229">
        <v>46</v>
      </c>
      <c r="BR52" s="230"/>
      <c r="BS52" s="1025"/>
      <c r="BT52" s="1026"/>
      <c r="BU52" s="1026"/>
      <c r="BV52" s="1026"/>
      <c r="BW52" s="1026"/>
      <c r="BX52" s="1026"/>
      <c r="BY52" s="1026"/>
      <c r="BZ52" s="1026"/>
      <c r="CA52" s="1026"/>
      <c r="CB52" s="1026"/>
      <c r="CC52" s="1026"/>
      <c r="CD52" s="1026"/>
      <c r="CE52" s="1026"/>
      <c r="CF52" s="1026"/>
      <c r="CG52" s="1047"/>
      <c r="CH52" s="1022"/>
      <c r="CI52" s="1023"/>
      <c r="CJ52" s="1023"/>
      <c r="CK52" s="1023"/>
      <c r="CL52" s="1024"/>
      <c r="CM52" s="1022"/>
      <c r="CN52" s="1023"/>
      <c r="CO52" s="1023"/>
      <c r="CP52" s="1023"/>
      <c r="CQ52" s="1024"/>
      <c r="CR52" s="1022"/>
      <c r="CS52" s="1023"/>
      <c r="CT52" s="1023"/>
      <c r="CU52" s="1023"/>
      <c r="CV52" s="1024"/>
      <c r="CW52" s="1022"/>
      <c r="CX52" s="1023"/>
      <c r="CY52" s="1023"/>
      <c r="CZ52" s="1023"/>
      <c r="DA52" s="1024"/>
      <c r="DB52" s="1022"/>
      <c r="DC52" s="1023"/>
      <c r="DD52" s="1023"/>
      <c r="DE52" s="1023"/>
      <c r="DF52" s="1024"/>
      <c r="DG52" s="1022"/>
      <c r="DH52" s="1023"/>
      <c r="DI52" s="1023"/>
      <c r="DJ52" s="1023"/>
      <c r="DK52" s="1024"/>
      <c r="DL52" s="1022"/>
      <c r="DM52" s="1023"/>
      <c r="DN52" s="1023"/>
      <c r="DO52" s="1023"/>
      <c r="DP52" s="1024"/>
      <c r="DQ52" s="1022"/>
      <c r="DR52" s="1023"/>
      <c r="DS52" s="1023"/>
      <c r="DT52" s="1023"/>
      <c r="DU52" s="1024"/>
      <c r="DV52" s="1025"/>
      <c r="DW52" s="1026"/>
      <c r="DX52" s="1026"/>
      <c r="DY52" s="1026"/>
      <c r="DZ52" s="1027"/>
      <c r="EA52" s="221"/>
    </row>
    <row r="53" spans="1:131" ht="26.25" customHeight="1" x14ac:dyDescent="0.2">
      <c r="A53" s="229">
        <v>26</v>
      </c>
      <c r="B53" s="1063"/>
      <c r="C53" s="1064"/>
      <c r="D53" s="1064"/>
      <c r="E53" s="1064"/>
      <c r="F53" s="1064"/>
      <c r="G53" s="1064"/>
      <c r="H53" s="1064"/>
      <c r="I53" s="1064"/>
      <c r="J53" s="1064"/>
      <c r="K53" s="1064"/>
      <c r="L53" s="1064"/>
      <c r="M53" s="1064"/>
      <c r="N53" s="1064"/>
      <c r="O53" s="1064"/>
      <c r="P53" s="1065"/>
      <c r="Q53" s="1066"/>
      <c r="R53" s="1058"/>
      <c r="S53" s="1058"/>
      <c r="T53" s="1058"/>
      <c r="U53" s="1058"/>
      <c r="V53" s="1058"/>
      <c r="W53" s="1058"/>
      <c r="X53" s="1058"/>
      <c r="Y53" s="1058"/>
      <c r="Z53" s="1058"/>
      <c r="AA53" s="1058"/>
      <c r="AB53" s="1058"/>
      <c r="AC53" s="1058"/>
      <c r="AD53" s="1058"/>
      <c r="AE53" s="1067"/>
      <c r="AF53" s="1068"/>
      <c r="AG53" s="1069"/>
      <c r="AH53" s="1069"/>
      <c r="AI53" s="1069"/>
      <c r="AJ53" s="1070"/>
      <c r="AK53" s="1057"/>
      <c r="AL53" s="1058"/>
      <c r="AM53" s="1058"/>
      <c r="AN53" s="1058"/>
      <c r="AO53" s="1058"/>
      <c r="AP53" s="1058"/>
      <c r="AQ53" s="1058"/>
      <c r="AR53" s="1058"/>
      <c r="AS53" s="1058"/>
      <c r="AT53" s="1058"/>
      <c r="AU53" s="1058"/>
      <c r="AV53" s="1058"/>
      <c r="AW53" s="1058"/>
      <c r="AX53" s="1058"/>
      <c r="AY53" s="1058"/>
      <c r="AZ53" s="1059"/>
      <c r="BA53" s="1059"/>
      <c r="BB53" s="1059"/>
      <c r="BC53" s="1059"/>
      <c r="BD53" s="1059"/>
      <c r="BE53" s="1005"/>
      <c r="BF53" s="1005"/>
      <c r="BG53" s="1005"/>
      <c r="BH53" s="1005"/>
      <c r="BI53" s="1006"/>
      <c r="BJ53" s="223"/>
      <c r="BK53" s="223"/>
      <c r="BL53" s="223"/>
      <c r="BM53" s="223"/>
      <c r="BN53" s="223"/>
      <c r="BO53" s="232"/>
      <c r="BP53" s="232"/>
      <c r="BQ53" s="229">
        <v>47</v>
      </c>
      <c r="BR53" s="230"/>
      <c r="BS53" s="1025"/>
      <c r="BT53" s="1026"/>
      <c r="BU53" s="1026"/>
      <c r="BV53" s="1026"/>
      <c r="BW53" s="1026"/>
      <c r="BX53" s="1026"/>
      <c r="BY53" s="1026"/>
      <c r="BZ53" s="1026"/>
      <c r="CA53" s="1026"/>
      <c r="CB53" s="1026"/>
      <c r="CC53" s="1026"/>
      <c r="CD53" s="1026"/>
      <c r="CE53" s="1026"/>
      <c r="CF53" s="1026"/>
      <c r="CG53" s="1047"/>
      <c r="CH53" s="1022"/>
      <c r="CI53" s="1023"/>
      <c r="CJ53" s="1023"/>
      <c r="CK53" s="1023"/>
      <c r="CL53" s="1024"/>
      <c r="CM53" s="1022"/>
      <c r="CN53" s="1023"/>
      <c r="CO53" s="1023"/>
      <c r="CP53" s="1023"/>
      <c r="CQ53" s="1024"/>
      <c r="CR53" s="1022"/>
      <c r="CS53" s="1023"/>
      <c r="CT53" s="1023"/>
      <c r="CU53" s="1023"/>
      <c r="CV53" s="1024"/>
      <c r="CW53" s="1022"/>
      <c r="CX53" s="1023"/>
      <c r="CY53" s="1023"/>
      <c r="CZ53" s="1023"/>
      <c r="DA53" s="1024"/>
      <c r="DB53" s="1022"/>
      <c r="DC53" s="1023"/>
      <c r="DD53" s="1023"/>
      <c r="DE53" s="1023"/>
      <c r="DF53" s="1024"/>
      <c r="DG53" s="1022"/>
      <c r="DH53" s="1023"/>
      <c r="DI53" s="1023"/>
      <c r="DJ53" s="1023"/>
      <c r="DK53" s="1024"/>
      <c r="DL53" s="1022"/>
      <c r="DM53" s="1023"/>
      <c r="DN53" s="1023"/>
      <c r="DO53" s="1023"/>
      <c r="DP53" s="1024"/>
      <c r="DQ53" s="1022"/>
      <c r="DR53" s="1023"/>
      <c r="DS53" s="1023"/>
      <c r="DT53" s="1023"/>
      <c r="DU53" s="1024"/>
      <c r="DV53" s="1025"/>
      <c r="DW53" s="1026"/>
      <c r="DX53" s="1026"/>
      <c r="DY53" s="1026"/>
      <c r="DZ53" s="1027"/>
      <c r="EA53" s="221"/>
    </row>
    <row r="54" spans="1:131" ht="26.25" customHeight="1" x14ac:dyDescent="0.2">
      <c r="A54" s="229">
        <v>27</v>
      </c>
      <c r="B54" s="1063"/>
      <c r="C54" s="1064"/>
      <c r="D54" s="1064"/>
      <c r="E54" s="1064"/>
      <c r="F54" s="1064"/>
      <c r="G54" s="1064"/>
      <c r="H54" s="1064"/>
      <c r="I54" s="1064"/>
      <c r="J54" s="1064"/>
      <c r="K54" s="1064"/>
      <c r="L54" s="1064"/>
      <c r="M54" s="1064"/>
      <c r="N54" s="1064"/>
      <c r="O54" s="1064"/>
      <c r="P54" s="1065"/>
      <c r="Q54" s="1066"/>
      <c r="R54" s="1058"/>
      <c r="S54" s="1058"/>
      <c r="T54" s="1058"/>
      <c r="U54" s="1058"/>
      <c r="V54" s="1058"/>
      <c r="W54" s="1058"/>
      <c r="X54" s="1058"/>
      <c r="Y54" s="1058"/>
      <c r="Z54" s="1058"/>
      <c r="AA54" s="1058"/>
      <c r="AB54" s="1058"/>
      <c r="AC54" s="1058"/>
      <c r="AD54" s="1058"/>
      <c r="AE54" s="1067"/>
      <c r="AF54" s="1068"/>
      <c r="AG54" s="1069"/>
      <c r="AH54" s="1069"/>
      <c r="AI54" s="1069"/>
      <c r="AJ54" s="1070"/>
      <c r="AK54" s="1057"/>
      <c r="AL54" s="1058"/>
      <c r="AM54" s="1058"/>
      <c r="AN54" s="1058"/>
      <c r="AO54" s="1058"/>
      <c r="AP54" s="1058"/>
      <c r="AQ54" s="1058"/>
      <c r="AR54" s="1058"/>
      <c r="AS54" s="1058"/>
      <c r="AT54" s="1058"/>
      <c r="AU54" s="1058"/>
      <c r="AV54" s="1058"/>
      <c r="AW54" s="1058"/>
      <c r="AX54" s="1058"/>
      <c r="AY54" s="1058"/>
      <c r="AZ54" s="1059"/>
      <c r="BA54" s="1059"/>
      <c r="BB54" s="1059"/>
      <c r="BC54" s="1059"/>
      <c r="BD54" s="1059"/>
      <c r="BE54" s="1005"/>
      <c r="BF54" s="1005"/>
      <c r="BG54" s="1005"/>
      <c r="BH54" s="1005"/>
      <c r="BI54" s="1006"/>
      <c r="BJ54" s="223"/>
      <c r="BK54" s="223"/>
      <c r="BL54" s="223"/>
      <c r="BM54" s="223"/>
      <c r="BN54" s="223"/>
      <c r="BO54" s="232"/>
      <c r="BP54" s="232"/>
      <c r="BQ54" s="229">
        <v>48</v>
      </c>
      <c r="BR54" s="230"/>
      <c r="BS54" s="1025"/>
      <c r="BT54" s="1026"/>
      <c r="BU54" s="1026"/>
      <c r="BV54" s="1026"/>
      <c r="BW54" s="1026"/>
      <c r="BX54" s="1026"/>
      <c r="BY54" s="1026"/>
      <c r="BZ54" s="1026"/>
      <c r="CA54" s="1026"/>
      <c r="CB54" s="1026"/>
      <c r="CC54" s="1026"/>
      <c r="CD54" s="1026"/>
      <c r="CE54" s="1026"/>
      <c r="CF54" s="1026"/>
      <c r="CG54" s="1047"/>
      <c r="CH54" s="1022"/>
      <c r="CI54" s="1023"/>
      <c r="CJ54" s="1023"/>
      <c r="CK54" s="1023"/>
      <c r="CL54" s="1024"/>
      <c r="CM54" s="1022"/>
      <c r="CN54" s="1023"/>
      <c r="CO54" s="1023"/>
      <c r="CP54" s="1023"/>
      <c r="CQ54" s="1024"/>
      <c r="CR54" s="1022"/>
      <c r="CS54" s="1023"/>
      <c r="CT54" s="1023"/>
      <c r="CU54" s="1023"/>
      <c r="CV54" s="1024"/>
      <c r="CW54" s="1022"/>
      <c r="CX54" s="1023"/>
      <c r="CY54" s="1023"/>
      <c r="CZ54" s="1023"/>
      <c r="DA54" s="1024"/>
      <c r="DB54" s="1022"/>
      <c r="DC54" s="1023"/>
      <c r="DD54" s="1023"/>
      <c r="DE54" s="1023"/>
      <c r="DF54" s="1024"/>
      <c r="DG54" s="1022"/>
      <c r="DH54" s="1023"/>
      <c r="DI54" s="1023"/>
      <c r="DJ54" s="1023"/>
      <c r="DK54" s="1024"/>
      <c r="DL54" s="1022"/>
      <c r="DM54" s="1023"/>
      <c r="DN54" s="1023"/>
      <c r="DO54" s="1023"/>
      <c r="DP54" s="1024"/>
      <c r="DQ54" s="1022"/>
      <c r="DR54" s="1023"/>
      <c r="DS54" s="1023"/>
      <c r="DT54" s="1023"/>
      <c r="DU54" s="1024"/>
      <c r="DV54" s="1025"/>
      <c r="DW54" s="1026"/>
      <c r="DX54" s="1026"/>
      <c r="DY54" s="1026"/>
      <c r="DZ54" s="1027"/>
      <c r="EA54" s="221"/>
    </row>
    <row r="55" spans="1:131" ht="26.25" customHeight="1" x14ac:dyDescent="0.2">
      <c r="A55" s="229">
        <v>28</v>
      </c>
      <c r="B55" s="1063"/>
      <c r="C55" s="1064"/>
      <c r="D55" s="1064"/>
      <c r="E55" s="1064"/>
      <c r="F55" s="1064"/>
      <c r="G55" s="1064"/>
      <c r="H55" s="1064"/>
      <c r="I55" s="1064"/>
      <c r="J55" s="1064"/>
      <c r="K55" s="1064"/>
      <c r="L55" s="1064"/>
      <c r="M55" s="1064"/>
      <c r="N55" s="1064"/>
      <c r="O55" s="1064"/>
      <c r="P55" s="1065"/>
      <c r="Q55" s="1066"/>
      <c r="R55" s="1058"/>
      <c r="S55" s="1058"/>
      <c r="T55" s="1058"/>
      <c r="U55" s="1058"/>
      <c r="V55" s="1058"/>
      <c r="W55" s="1058"/>
      <c r="X55" s="1058"/>
      <c r="Y55" s="1058"/>
      <c r="Z55" s="1058"/>
      <c r="AA55" s="1058"/>
      <c r="AB55" s="1058"/>
      <c r="AC55" s="1058"/>
      <c r="AD55" s="1058"/>
      <c r="AE55" s="1067"/>
      <c r="AF55" s="1068"/>
      <c r="AG55" s="1069"/>
      <c r="AH55" s="1069"/>
      <c r="AI55" s="1069"/>
      <c r="AJ55" s="1070"/>
      <c r="AK55" s="1057"/>
      <c r="AL55" s="1058"/>
      <c r="AM55" s="1058"/>
      <c r="AN55" s="1058"/>
      <c r="AO55" s="1058"/>
      <c r="AP55" s="1058"/>
      <c r="AQ55" s="1058"/>
      <c r="AR55" s="1058"/>
      <c r="AS55" s="1058"/>
      <c r="AT55" s="1058"/>
      <c r="AU55" s="1058"/>
      <c r="AV55" s="1058"/>
      <c r="AW55" s="1058"/>
      <c r="AX55" s="1058"/>
      <c r="AY55" s="1058"/>
      <c r="AZ55" s="1059"/>
      <c r="BA55" s="1059"/>
      <c r="BB55" s="1059"/>
      <c r="BC55" s="1059"/>
      <c r="BD55" s="1059"/>
      <c r="BE55" s="1005"/>
      <c r="BF55" s="1005"/>
      <c r="BG55" s="1005"/>
      <c r="BH55" s="1005"/>
      <c r="BI55" s="1006"/>
      <c r="BJ55" s="223"/>
      <c r="BK55" s="223"/>
      <c r="BL55" s="223"/>
      <c r="BM55" s="223"/>
      <c r="BN55" s="223"/>
      <c r="BO55" s="232"/>
      <c r="BP55" s="232"/>
      <c r="BQ55" s="229">
        <v>49</v>
      </c>
      <c r="BR55" s="230"/>
      <c r="BS55" s="1025"/>
      <c r="BT55" s="1026"/>
      <c r="BU55" s="1026"/>
      <c r="BV55" s="1026"/>
      <c r="BW55" s="1026"/>
      <c r="BX55" s="1026"/>
      <c r="BY55" s="1026"/>
      <c r="BZ55" s="1026"/>
      <c r="CA55" s="1026"/>
      <c r="CB55" s="1026"/>
      <c r="CC55" s="1026"/>
      <c r="CD55" s="1026"/>
      <c r="CE55" s="1026"/>
      <c r="CF55" s="1026"/>
      <c r="CG55" s="1047"/>
      <c r="CH55" s="1022"/>
      <c r="CI55" s="1023"/>
      <c r="CJ55" s="1023"/>
      <c r="CK55" s="1023"/>
      <c r="CL55" s="1024"/>
      <c r="CM55" s="1022"/>
      <c r="CN55" s="1023"/>
      <c r="CO55" s="1023"/>
      <c r="CP55" s="1023"/>
      <c r="CQ55" s="1024"/>
      <c r="CR55" s="1022"/>
      <c r="CS55" s="1023"/>
      <c r="CT55" s="1023"/>
      <c r="CU55" s="1023"/>
      <c r="CV55" s="1024"/>
      <c r="CW55" s="1022"/>
      <c r="CX55" s="1023"/>
      <c r="CY55" s="1023"/>
      <c r="CZ55" s="1023"/>
      <c r="DA55" s="1024"/>
      <c r="DB55" s="1022"/>
      <c r="DC55" s="1023"/>
      <c r="DD55" s="1023"/>
      <c r="DE55" s="1023"/>
      <c r="DF55" s="1024"/>
      <c r="DG55" s="1022"/>
      <c r="DH55" s="1023"/>
      <c r="DI55" s="1023"/>
      <c r="DJ55" s="1023"/>
      <c r="DK55" s="1024"/>
      <c r="DL55" s="1022"/>
      <c r="DM55" s="1023"/>
      <c r="DN55" s="1023"/>
      <c r="DO55" s="1023"/>
      <c r="DP55" s="1024"/>
      <c r="DQ55" s="1022"/>
      <c r="DR55" s="1023"/>
      <c r="DS55" s="1023"/>
      <c r="DT55" s="1023"/>
      <c r="DU55" s="1024"/>
      <c r="DV55" s="1025"/>
      <c r="DW55" s="1026"/>
      <c r="DX55" s="1026"/>
      <c r="DY55" s="1026"/>
      <c r="DZ55" s="1027"/>
      <c r="EA55" s="221"/>
    </row>
    <row r="56" spans="1:131" ht="26.25" customHeight="1" x14ac:dyDescent="0.2">
      <c r="A56" s="229">
        <v>29</v>
      </c>
      <c r="B56" s="1063"/>
      <c r="C56" s="1064"/>
      <c r="D56" s="1064"/>
      <c r="E56" s="1064"/>
      <c r="F56" s="1064"/>
      <c r="G56" s="1064"/>
      <c r="H56" s="1064"/>
      <c r="I56" s="1064"/>
      <c r="J56" s="1064"/>
      <c r="K56" s="1064"/>
      <c r="L56" s="1064"/>
      <c r="M56" s="1064"/>
      <c r="N56" s="1064"/>
      <c r="O56" s="1064"/>
      <c r="P56" s="1065"/>
      <c r="Q56" s="1066"/>
      <c r="R56" s="1058"/>
      <c r="S56" s="1058"/>
      <c r="T56" s="1058"/>
      <c r="U56" s="1058"/>
      <c r="V56" s="1058"/>
      <c r="W56" s="1058"/>
      <c r="X56" s="1058"/>
      <c r="Y56" s="1058"/>
      <c r="Z56" s="1058"/>
      <c r="AA56" s="1058"/>
      <c r="AB56" s="1058"/>
      <c r="AC56" s="1058"/>
      <c r="AD56" s="1058"/>
      <c r="AE56" s="1067"/>
      <c r="AF56" s="1068"/>
      <c r="AG56" s="1069"/>
      <c r="AH56" s="1069"/>
      <c r="AI56" s="1069"/>
      <c r="AJ56" s="1070"/>
      <c r="AK56" s="1057"/>
      <c r="AL56" s="1058"/>
      <c r="AM56" s="1058"/>
      <c r="AN56" s="1058"/>
      <c r="AO56" s="1058"/>
      <c r="AP56" s="1058"/>
      <c r="AQ56" s="1058"/>
      <c r="AR56" s="1058"/>
      <c r="AS56" s="1058"/>
      <c r="AT56" s="1058"/>
      <c r="AU56" s="1058"/>
      <c r="AV56" s="1058"/>
      <c r="AW56" s="1058"/>
      <c r="AX56" s="1058"/>
      <c r="AY56" s="1058"/>
      <c r="AZ56" s="1059"/>
      <c r="BA56" s="1059"/>
      <c r="BB56" s="1059"/>
      <c r="BC56" s="1059"/>
      <c r="BD56" s="1059"/>
      <c r="BE56" s="1005"/>
      <c r="BF56" s="1005"/>
      <c r="BG56" s="1005"/>
      <c r="BH56" s="1005"/>
      <c r="BI56" s="1006"/>
      <c r="BJ56" s="223"/>
      <c r="BK56" s="223"/>
      <c r="BL56" s="223"/>
      <c r="BM56" s="223"/>
      <c r="BN56" s="223"/>
      <c r="BO56" s="232"/>
      <c r="BP56" s="232"/>
      <c r="BQ56" s="229">
        <v>50</v>
      </c>
      <c r="BR56" s="230"/>
      <c r="BS56" s="1025"/>
      <c r="BT56" s="1026"/>
      <c r="BU56" s="1026"/>
      <c r="BV56" s="1026"/>
      <c r="BW56" s="1026"/>
      <c r="BX56" s="1026"/>
      <c r="BY56" s="1026"/>
      <c r="BZ56" s="1026"/>
      <c r="CA56" s="1026"/>
      <c r="CB56" s="1026"/>
      <c r="CC56" s="1026"/>
      <c r="CD56" s="1026"/>
      <c r="CE56" s="1026"/>
      <c r="CF56" s="1026"/>
      <c r="CG56" s="1047"/>
      <c r="CH56" s="1022"/>
      <c r="CI56" s="1023"/>
      <c r="CJ56" s="1023"/>
      <c r="CK56" s="1023"/>
      <c r="CL56" s="1024"/>
      <c r="CM56" s="1022"/>
      <c r="CN56" s="1023"/>
      <c r="CO56" s="1023"/>
      <c r="CP56" s="1023"/>
      <c r="CQ56" s="1024"/>
      <c r="CR56" s="1022"/>
      <c r="CS56" s="1023"/>
      <c r="CT56" s="1023"/>
      <c r="CU56" s="1023"/>
      <c r="CV56" s="1024"/>
      <c r="CW56" s="1022"/>
      <c r="CX56" s="1023"/>
      <c r="CY56" s="1023"/>
      <c r="CZ56" s="1023"/>
      <c r="DA56" s="1024"/>
      <c r="DB56" s="1022"/>
      <c r="DC56" s="1023"/>
      <c r="DD56" s="1023"/>
      <c r="DE56" s="1023"/>
      <c r="DF56" s="1024"/>
      <c r="DG56" s="1022"/>
      <c r="DH56" s="1023"/>
      <c r="DI56" s="1023"/>
      <c r="DJ56" s="1023"/>
      <c r="DK56" s="1024"/>
      <c r="DL56" s="1022"/>
      <c r="DM56" s="1023"/>
      <c r="DN56" s="1023"/>
      <c r="DO56" s="1023"/>
      <c r="DP56" s="1024"/>
      <c r="DQ56" s="1022"/>
      <c r="DR56" s="1023"/>
      <c r="DS56" s="1023"/>
      <c r="DT56" s="1023"/>
      <c r="DU56" s="1024"/>
      <c r="DV56" s="1025"/>
      <c r="DW56" s="1026"/>
      <c r="DX56" s="1026"/>
      <c r="DY56" s="1026"/>
      <c r="DZ56" s="1027"/>
      <c r="EA56" s="221"/>
    </row>
    <row r="57" spans="1:131" ht="26.25" customHeight="1" x14ac:dyDescent="0.2">
      <c r="A57" s="229">
        <v>30</v>
      </c>
      <c r="B57" s="1063"/>
      <c r="C57" s="1064"/>
      <c r="D57" s="1064"/>
      <c r="E57" s="1064"/>
      <c r="F57" s="1064"/>
      <c r="G57" s="1064"/>
      <c r="H57" s="1064"/>
      <c r="I57" s="1064"/>
      <c r="J57" s="1064"/>
      <c r="K57" s="1064"/>
      <c r="L57" s="1064"/>
      <c r="M57" s="1064"/>
      <c r="N57" s="1064"/>
      <c r="O57" s="1064"/>
      <c r="P57" s="1065"/>
      <c r="Q57" s="1066"/>
      <c r="R57" s="1058"/>
      <c r="S57" s="1058"/>
      <c r="T57" s="1058"/>
      <c r="U57" s="1058"/>
      <c r="V57" s="1058"/>
      <c r="W57" s="1058"/>
      <c r="X57" s="1058"/>
      <c r="Y57" s="1058"/>
      <c r="Z57" s="1058"/>
      <c r="AA57" s="1058"/>
      <c r="AB57" s="1058"/>
      <c r="AC57" s="1058"/>
      <c r="AD57" s="1058"/>
      <c r="AE57" s="1067"/>
      <c r="AF57" s="1068"/>
      <c r="AG57" s="1069"/>
      <c r="AH57" s="1069"/>
      <c r="AI57" s="1069"/>
      <c r="AJ57" s="1070"/>
      <c r="AK57" s="1057"/>
      <c r="AL57" s="1058"/>
      <c r="AM57" s="1058"/>
      <c r="AN57" s="1058"/>
      <c r="AO57" s="1058"/>
      <c r="AP57" s="1058"/>
      <c r="AQ57" s="1058"/>
      <c r="AR57" s="1058"/>
      <c r="AS57" s="1058"/>
      <c r="AT57" s="1058"/>
      <c r="AU57" s="1058"/>
      <c r="AV57" s="1058"/>
      <c r="AW57" s="1058"/>
      <c r="AX57" s="1058"/>
      <c r="AY57" s="1058"/>
      <c r="AZ57" s="1059"/>
      <c r="BA57" s="1059"/>
      <c r="BB57" s="1059"/>
      <c r="BC57" s="1059"/>
      <c r="BD57" s="1059"/>
      <c r="BE57" s="1005"/>
      <c r="BF57" s="1005"/>
      <c r="BG57" s="1005"/>
      <c r="BH57" s="1005"/>
      <c r="BI57" s="1006"/>
      <c r="BJ57" s="223"/>
      <c r="BK57" s="223"/>
      <c r="BL57" s="223"/>
      <c r="BM57" s="223"/>
      <c r="BN57" s="223"/>
      <c r="BO57" s="232"/>
      <c r="BP57" s="232"/>
      <c r="BQ57" s="229">
        <v>51</v>
      </c>
      <c r="BR57" s="230"/>
      <c r="BS57" s="1025"/>
      <c r="BT57" s="1026"/>
      <c r="BU57" s="1026"/>
      <c r="BV57" s="1026"/>
      <c r="BW57" s="1026"/>
      <c r="BX57" s="1026"/>
      <c r="BY57" s="1026"/>
      <c r="BZ57" s="1026"/>
      <c r="CA57" s="1026"/>
      <c r="CB57" s="1026"/>
      <c r="CC57" s="1026"/>
      <c r="CD57" s="1026"/>
      <c r="CE57" s="1026"/>
      <c r="CF57" s="1026"/>
      <c r="CG57" s="1047"/>
      <c r="CH57" s="1022"/>
      <c r="CI57" s="1023"/>
      <c r="CJ57" s="1023"/>
      <c r="CK57" s="1023"/>
      <c r="CL57" s="1024"/>
      <c r="CM57" s="1022"/>
      <c r="CN57" s="1023"/>
      <c r="CO57" s="1023"/>
      <c r="CP57" s="1023"/>
      <c r="CQ57" s="1024"/>
      <c r="CR57" s="1022"/>
      <c r="CS57" s="1023"/>
      <c r="CT57" s="1023"/>
      <c r="CU57" s="1023"/>
      <c r="CV57" s="1024"/>
      <c r="CW57" s="1022"/>
      <c r="CX57" s="1023"/>
      <c r="CY57" s="1023"/>
      <c r="CZ57" s="1023"/>
      <c r="DA57" s="1024"/>
      <c r="DB57" s="1022"/>
      <c r="DC57" s="1023"/>
      <c r="DD57" s="1023"/>
      <c r="DE57" s="1023"/>
      <c r="DF57" s="1024"/>
      <c r="DG57" s="1022"/>
      <c r="DH57" s="1023"/>
      <c r="DI57" s="1023"/>
      <c r="DJ57" s="1023"/>
      <c r="DK57" s="1024"/>
      <c r="DL57" s="1022"/>
      <c r="DM57" s="1023"/>
      <c r="DN57" s="1023"/>
      <c r="DO57" s="1023"/>
      <c r="DP57" s="1024"/>
      <c r="DQ57" s="1022"/>
      <c r="DR57" s="1023"/>
      <c r="DS57" s="1023"/>
      <c r="DT57" s="1023"/>
      <c r="DU57" s="1024"/>
      <c r="DV57" s="1025"/>
      <c r="DW57" s="1026"/>
      <c r="DX57" s="1026"/>
      <c r="DY57" s="1026"/>
      <c r="DZ57" s="1027"/>
      <c r="EA57" s="221"/>
    </row>
    <row r="58" spans="1:131" ht="26.25" customHeight="1" x14ac:dyDescent="0.2">
      <c r="A58" s="229">
        <v>31</v>
      </c>
      <c r="B58" s="1063"/>
      <c r="C58" s="1064"/>
      <c r="D58" s="1064"/>
      <c r="E58" s="1064"/>
      <c r="F58" s="1064"/>
      <c r="G58" s="1064"/>
      <c r="H58" s="1064"/>
      <c r="I58" s="1064"/>
      <c r="J58" s="1064"/>
      <c r="K58" s="1064"/>
      <c r="L58" s="1064"/>
      <c r="M58" s="1064"/>
      <c r="N58" s="1064"/>
      <c r="O58" s="1064"/>
      <c r="P58" s="1065"/>
      <c r="Q58" s="1066"/>
      <c r="R58" s="1058"/>
      <c r="S58" s="1058"/>
      <c r="T58" s="1058"/>
      <c r="U58" s="1058"/>
      <c r="V58" s="1058"/>
      <c r="W58" s="1058"/>
      <c r="X58" s="1058"/>
      <c r="Y58" s="1058"/>
      <c r="Z58" s="1058"/>
      <c r="AA58" s="1058"/>
      <c r="AB58" s="1058"/>
      <c r="AC58" s="1058"/>
      <c r="AD58" s="1058"/>
      <c r="AE58" s="1067"/>
      <c r="AF58" s="1068"/>
      <c r="AG58" s="1069"/>
      <c r="AH58" s="1069"/>
      <c r="AI58" s="1069"/>
      <c r="AJ58" s="1070"/>
      <c r="AK58" s="1057"/>
      <c r="AL58" s="1058"/>
      <c r="AM58" s="1058"/>
      <c r="AN58" s="1058"/>
      <c r="AO58" s="1058"/>
      <c r="AP58" s="1058"/>
      <c r="AQ58" s="1058"/>
      <c r="AR58" s="1058"/>
      <c r="AS58" s="1058"/>
      <c r="AT58" s="1058"/>
      <c r="AU58" s="1058"/>
      <c r="AV58" s="1058"/>
      <c r="AW58" s="1058"/>
      <c r="AX58" s="1058"/>
      <c r="AY58" s="1058"/>
      <c r="AZ58" s="1059"/>
      <c r="BA58" s="1059"/>
      <c r="BB58" s="1059"/>
      <c r="BC58" s="1059"/>
      <c r="BD58" s="1059"/>
      <c r="BE58" s="1005"/>
      <c r="BF58" s="1005"/>
      <c r="BG58" s="1005"/>
      <c r="BH58" s="1005"/>
      <c r="BI58" s="1006"/>
      <c r="BJ58" s="223"/>
      <c r="BK58" s="223"/>
      <c r="BL58" s="223"/>
      <c r="BM58" s="223"/>
      <c r="BN58" s="223"/>
      <c r="BO58" s="232"/>
      <c r="BP58" s="232"/>
      <c r="BQ58" s="229">
        <v>52</v>
      </c>
      <c r="BR58" s="230"/>
      <c r="BS58" s="1025"/>
      <c r="BT58" s="1026"/>
      <c r="BU58" s="1026"/>
      <c r="BV58" s="1026"/>
      <c r="BW58" s="1026"/>
      <c r="BX58" s="1026"/>
      <c r="BY58" s="1026"/>
      <c r="BZ58" s="1026"/>
      <c r="CA58" s="1026"/>
      <c r="CB58" s="1026"/>
      <c r="CC58" s="1026"/>
      <c r="CD58" s="1026"/>
      <c r="CE58" s="1026"/>
      <c r="CF58" s="1026"/>
      <c r="CG58" s="1047"/>
      <c r="CH58" s="1022"/>
      <c r="CI58" s="1023"/>
      <c r="CJ58" s="1023"/>
      <c r="CK58" s="1023"/>
      <c r="CL58" s="1024"/>
      <c r="CM58" s="1022"/>
      <c r="CN58" s="1023"/>
      <c r="CO58" s="1023"/>
      <c r="CP58" s="1023"/>
      <c r="CQ58" s="1024"/>
      <c r="CR58" s="1022"/>
      <c r="CS58" s="1023"/>
      <c r="CT58" s="1023"/>
      <c r="CU58" s="1023"/>
      <c r="CV58" s="1024"/>
      <c r="CW58" s="1022"/>
      <c r="CX58" s="1023"/>
      <c r="CY58" s="1023"/>
      <c r="CZ58" s="1023"/>
      <c r="DA58" s="1024"/>
      <c r="DB58" s="1022"/>
      <c r="DC58" s="1023"/>
      <c r="DD58" s="1023"/>
      <c r="DE58" s="1023"/>
      <c r="DF58" s="1024"/>
      <c r="DG58" s="1022"/>
      <c r="DH58" s="1023"/>
      <c r="DI58" s="1023"/>
      <c r="DJ58" s="1023"/>
      <c r="DK58" s="1024"/>
      <c r="DL58" s="1022"/>
      <c r="DM58" s="1023"/>
      <c r="DN58" s="1023"/>
      <c r="DO58" s="1023"/>
      <c r="DP58" s="1024"/>
      <c r="DQ58" s="1022"/>
      <c r="DR58" s="1023"/>
      <c r="DS58" s="1023"/>
      <c r="DT58" s="1023"/>
      <c r="DU58" s="1024"/>
      <c r="DV58" s="1025"/>
      <c r="DW58" s="1026"/>
      <c r="DX58" s="1026"/>
      <c r="DY58" s="1026"/>
      <c r="DZ58" s="1027"/>
      <c r="EA58" s="221"/>
    </row>
    <row r="59" spans="1:131" ht="26.25" customHeight="1" x14ac:dyDescent="0.2">
      <c r="A59" s="229">
        <v>32</v>
      </c>
      <c r="B59" s="1063"/>
      <c r="C59" s="1064"/>
      <c r="D59" s="1064"/>
      <c r="E59" s="1064"/>
      <c r="F59" s="1064"/>
      <c r="G59" s="1064"/>
      <c r="H59" s="1064"/>
      <c r="I59" s="1064"/>
      <c r="J59" s="1064"/>
      <c r="K59" s="1064"/>
      <c r="L59" s="1064"/>
      <c r="M59" s="1064"/>
      <c r="N59" s="1064"/>
      <c r="O59" s="1064"/>
      <c r="P59" s="1065"/>
      <c r="Q59" s="1066"/>
      <c r="R59" s="1058"/>
      <c r="S59" s="1058"/>
      <c r="T59" s="1058"/>
      <c r="U59" s="1058"/>
      <c r="V59" s="1058"/>
      <c r="W59" s="1058"/>
      <c r="X59" s="1058"/>
      <c r="Y59" s="1058"/>
      <c r="Z59" s="1058"/>
      <c r="AA59" s="1058"/>
      <c r="AB59" s="1058"/>
      <c r="AC59" s="1058"/>
      <c r="AD59" s="1058"/>
      <c r="AE59" s="1067"/>
      <c r="AF59" s="1068"/>
      <c r="AG59" s="1069"/>
      <c r="AH59" s="1069"/>
      <c r="AI59" s="1069"/>
      <c r="AJ59" s="1070"/>
      <c r="AK59" s="1057"/>
      <c r="AL59" s="1058"/>
      <c r="AM59" s="1058"/>
      <c r="AN59" s="1058"/>
      <c r="AO59" s="1058"/>
      <c r="AP59" s="1058"/>
      <c r="AQ59" s="1058"/>
      <c r="AR59" s="1058"/>
      <c r="AS59" s="1058"/>
      <c r="AT59" s="1058"/>
      <c r="AU59" s="1058"/>
      <c r="AV59" s="1058"/>
      <c r="AW59" s="1058"/>
      <c r="AX59" s="1058"/>
      <c r="AY59" s="1058"/>
      <c r="AZ59" s="1059"/>
      <c r="BA59" s="1059"/>
      <c r="BB59" s="1059"/>
      <c r="BC59" s="1059"/>
      <c r="BD59" s="1059"/>
      <c r="BE59" s="1005"/>
      <c r="BF59" s="1005"/>
      <c r="BG59" s="1005"/>
      <c r="BH59" s="1005"/>
      <c r="BI59" s="1006"/>
      <c r="BJ59" s="223"/>
      <c r="BK59" s="223"/>
      <c r="BL59" s="223"/>
      <c r="BM59" s="223"/>
      <c r="BN59" s="223"/>
      <c r="BO59" s="232"/>
      <c r="BP59" s="232"/>
      <c r="BQ59" s="229">
        <v>53</v>
      </c>
      <c r="BR59" s="230"/>
      <c r="BS59" s="1025"/>
      <c r="BT59" s="1026"/>
      <c r="BU59" s="1026"/>
      <c r="BV59" s="1026"/>
      <c r="BW59" s="1026"/>
      <c r="BX59" s="1026"/>
      <c r="BY59" s="1026"/>
      <c r="BZ59" s="1026"/>
      <c r="CA59" s="1026"/>
      <c r="CB59" s="1026"/>
      <c r="CC59" s="1026"/>
      <c r="CD59" s="1026"/>
      <c r="CE59" s="1026"/>
      <c r="CF59" s="1026"/>
      <c r="CG59" s="1047"/>
      <c r="CH59" s="1022"/>
      <c r="CI59" s="1023"/>
      <c r="CJ59" s="1023"/>
      <c r="CK59" s="1023"/>
      <c r="CL59" s="1024"/>
      <c r="CM59" s="1022"/>
      <c r="CN59" s="1023"/>
      <c r="CO59" s="1023"/>
      <c r="CP59" s="1023"/>
      <c r="CQ59" s="1024"/>
      <c r="CR59" s="1022"/>
      <c r="CS59" s="1023"/>
      <c r="CT59" s="1023"/>
      <c r="CU59" s="1023"/>
      <c r="CV59" s="1024"/>
      <c r="CW59" s="1022"/>
      <c r="CX59" s="1023"/>
      <c r="CY59" s="1023"/>
      <c r="CZ59" s="1023"/>
      <c r="DA59" s="1024"/>
      <c r="DB59" s="1022"/>
      <c r="DC59" s="1023"/>
      <c r="DD59" s="1023"/>
      <c r="DE59" s="1023"/>
      <c r="DF59" s="1024"/>
      <c r="DG59" s="1022"/>
      <c r="DH59" s="1023"/>
      <c r="DI59" s="1023"/>
      <c r="DJ59" s="1023"/>
      <c r="DK59" s="1024"/>
      <c r="DL59" s="1022"/>
      <c r="DM59" s="1023"/>
      <c r="DN59" s="1023"/>
      <c r="DO59" s="1023"/>
      <c r="DP59" s="1024"/>
      <c r="DQ59" s="1022"/>
      <c r="DR59" s="1023"/>
      <c r="DS59" s="1023"/>
      <c r="DT59" s="1023"/>
      <c r="DU59" s="1024"/>
      <c r="DV59" s="1025"/>
      <c r="DW59" s="1026"/>
      <c r="DX59" s="1026"/>
      <c r="DY59" s="1026"/>
      <c r="DZ59" s="1027"/>
      <c r="EA59" s="221"/>
    </row>
    <row r="60" spans="1:131" ht="26.25" customHeight="1" x14ac:dyDescent="0.2">
      <c r="A60" s="229">
        <v>33</v>
      </c>
      <c r="B60" s="1063"/>
      <c r="C60" s="1064"/>
      <c r="D60" s="1064"/>
      <c r="E60" s="1064"/>
      <c r="F60" s="1064"/>
      <c r="G60" s="1064"/>
      <c r="H60" s="1064"/>
      <c r="I60" s="1064"/>
      <c r="J60" s="1064"/>
      <c r="K60" s="1064"/>
      <c r="L60" s="1064"/>
      <c r="M60" s="1064"/>
      <c r="N60" s="1064"/>
      <c r="O60" s="1064"/>
      <c r="P60" s="1065"/>
      <c r="Q60" s="1066"/>
      <c r="R60" s="1058"/>
      <c r="S60" s="1058"/>
      <c r="T60" s="1058"/>
      <c r="U60" s="1058"/>
      <c r="V60" s="1058"/>
      <c r="W60" s="1058"/>
      <c r="X60" s="1058"/>
      <c r="Y60" s="1058"/>
      <c r="Z60" s="1058"/>
      <c r="AA60" s="1058"/>
      <c r="AB60" s="1058"/>
      <c r="AC60" s="1058"/>
      <c r="AD60" s="1058"/>
      <c r="AE60" s="1067"/>
      <c r="AF60" s="1068"/>
      <c r="AG60" s="1069"/>
      <c r="AH60" s="1069"/>
      <c r="AI60" s="1069"/>
      <c r="AJ60" s="1070"/>
      <c r="AK60" s="1057"/>
      <c r="AL60" s="1058"/>
      <c r="AM60" s="1058"/>
      <c r="AN60" s="1058"/>
      <c r="AO60" s="1058"/>
      <c r="AP60" s="1058"/>
      <c r="AQ60" s="1058"/>
      <c r="AR60" s="1058"/>
      <c r="AS60" s="1058"/>
      <c r="AT60" s="1058"/>
      <c r="AU60" s="1058"/>
      <c r="AV60" s="1058"/>
      <c r="AW60" s="1058"/>
      <c r="AX60" s="1058"/>
      <c r="AY60" s="1058"/>
      <c r="AZ60" s="1059"/>
      <c r="BA60" s="1059"/>
      <c r="BB60" s="1059"/>
      <c r="BC60" s="1059"/>
      <c r="BD60" s="1059"/>
      <c r="BE60" s="1005"/>
      <c r="BF60" s="1005"/>
      <c r="BG60" s="1005"/>
      <c r="BH60" s="1005"/>
      <c r="BI60" s="1006"/>
      <c r="BJ60" s="223"/>
      <c r="BK60" s="223"/>
      <c r="BL60" s="223"/>
      <c r="BM60" s="223"/>
      <c r="BN60" s="223"/>
      <c r="BO60" s="232"/>
      <c r="BP60" s="232"/>
      <c r="BQ60" s="229">
        <v>54</v>
      </c>
      <c r="BR60" s="230"/>
      <c r="BS60" s="1025"/>
      <c r="BT60" s="1026"/>
      <c r="BU60" s="1026"/>
      <c r="BV60" s="1026"/>
      <c r="BW60" s="1026"/>
      <c r="BX60" s="1026"/>
      <c r="BY60" s="1026"/>
      <c r="BZ60" s="1026"/>
      <c r="CA60" s="1026"/>
      <c r="CB60" s="1026"/>
      <c r="CC60" s="1026"/>
      <c r="CD60" s="1026"/>
      <c r="CE60" s="1026"/>
      <c r="CF60" s="1026"/>
      <c r="CG60" s="1047"/>
      <c r="CH60" s="1022"/>
      <c r="CI60" s="1023"/>
      <c r="CJ60" s="1023"/>
      <c r="CK60" s="1023"/>
      <c r="CL60" s="1024"/>
      <c r="CM60" s="1022"/>
      <c r="CN60" s="1023"/>
      <c r="CO60" s="1023"/>
      <c r="CP60" s="1023"/>
      <c r="CQ60" s="1024"/>
      <c r="CR60" s="1022"/>
      <c r="CS60" s="1023"/>
      <c r="CT60" s="1023"/>
      <c r="CU60" s="1023"/>
      <c r="CV60" s="1024"/>
      <c r="CW60" s="1022"/>
      <c r="CX60" s="1023"/>
      <c r="CY60" s="1023"/>
      <c r="CZ60" s="1023"/>
      <c r="DA60" s="1024"/>
      <c r="DB60" s="1022"/>
      <c r="DC60" s="1023"/>
      <c r="DD60" s="1023"/>
      <c r="DE60" s="1023"/>
      <c r="DF60" s="1024"/>
      <c r="DG60" s="1022"/>
      <c r="DH60" s="1023"/>
      <c r="DI60" s="1023"/>
      <c r="DJ60" s="1023"/>
      <c r="DK60" s="1024"/>
      <c r="DL60" s="1022"/>
      <c r="DM60" s="1023"/>
      <c r="DN60" s="1023"/>
      <c r="DO60" s="1023"/>
      <c r="DP60" s="1024"/>
      <c r="DQ60" s="1022"/>
      <c r="DR60" s="1023"/>
      <c r="DS60" s="1023"/>
      <c r="DT60" s="1023"/>
      <c r="DU60" s="1024"/>
      <c r="DV60" s="1025"/>
      <c r="DW60" s="1026"/>
      <c r="DX60" s="1026"/>
      <c r="DY60" s="1026"/>
      <c r="DZ60" s="1027"/>
      <c r="EA60" s="221"/>
    </row>
    <row r="61" spans="1:131" ht="26.25" customHeight="1" thickBot="1" x14ac:dyDescent="0.25">
      <c r="A61" s="229">
        <v>34</v>
      </c>
      <c r="B61" s="1063"/>
      <c r="C61" s="1064"/>
      <c r="D61" s="1064"/>
      <c r="E61" s="1064"/>
      <c r="F61" s="1064"/>
      <c r="G61" s="1064"/>
      <c r="H61" s="1064"/>
      <c r="I61" s="1064"/>
      <c r="J61" s="1064"/>
      <c r="K61" s="1064"/>
      <c r="L61" s="1064"/>
      <c r="M61" s="1064"/>
      <c r="N61" s="1064"/>
      <c r="O61" s="1064"/>
      <c r="P61" s="1065"/>
      <c r="Q61" s="1066"/>
      <c r="R61" s="1058"/>
      <c r="S61" s="1058"/>
      <c r="T61" s="1058"/>
      <c r="U61" s="1058"/>
      <c r="V61" s="1058"/>
      <c r="W61" s="1058"/>
      <c r="X61" s="1058"/>
      <c r="Y61" s="1058"/>
      <c r="Z61" s="1058"/>
      <c r="AA61" s="1058"/>
      <c r="AB61" s="1058"/>
      <c r="AC61" s="1058"/>
      <c r="AD61" s="1058"/>
      <c r="AE61" s="1067"/>
      <c r="AF61" s="1068"/>
      <c r="AG61" s="1069"/>
      <c r="AH61" s="1069"/>
      <c r="AI61" s="1069"/>
      <c r="AJ61" s="1070"/>
      <c r="AK61" s="1057"/>
      <c r="AL61" s="1058"/>
      <c r="AM61" s="1058"/>
      <c r="AN61" s="1058"/>
      <c r="AO61" s="1058"/>
      <c r="AP61" s="1058"/>
      <c r="AQ61" s="1058"/>
      <c r="AR61" s="1058"/>
      <c r="AS61" s="1058"/>
      <c r="AT61" s="1058"/>
      <c r="AU61" s="1058"/>
      <c r="AV61" s="1058"/>
      <c r="AW61" s="1058"/>
      <c r="AX61" s="1058"/>
      <c r="AY61" s="1058"/>
      <c r="AZ61" s="1059"/>
      <c r="BA61" s="1059"/>
      <c r="BB61" s="1059"/>
      <c r="BC61" s="1059"/>
      <c r="BD61" s="1059"/>
      <c r="BE61" s="1005"/>
      <c r="BF61" s="1005"/>
      <c r="BG61" s="1005"/>
      <c r="BH61" s="1005"/>
      <c r="BI61" s="1006"/>
      <c r="BJ61" s="223"/>
      <c r="BK61" s="223"/>
      <c r="BL61" s="223"/>
      <c r="BM61" s="223"/>
      <c r="BN61" s="223"/>
      <c r="BO61" s="232"/>
      <c r="BP61" s="232"/>
      <c r="BQ61" s="229">
        <v>55</v>
      </c>
      <c r="BR61" s="230"/>
      <c r="BS61" s="1025"/>
      <c r="BT61" s="1026"/>
      <c r="BU61" s="1026"/>
      <c r="BV61" s="1026"/>
      <c r="BW61" s="1026"/>
      <c r="BX61" s="1026"/>
      <c r="BY61" s="1026"/>
      <c r="BZ61" s="1026"/>
      <c r="CA61" s="1026"/>
      <c r="CB61" s="1026"/>
      <c r="CC61" s="1026"/>
      <c r="CD61" s="1026"/>
      <c r="CE61" s="1026"/>
      <c r="CF61" s="1026"/>
      <c r="CG61" s="1047"/>
      <c r="CH61" s="1022"/>
      <c r="CI61" s="1023"/>
      <c r="CJ61" s="1023"/>
      <c r="CK61" s="1023"/>
      <c r="CL61" s="1024"/>
      <c r="CM61" s="1022"/>
      <c r="CN61" s="1023"/>
      <c r="CO61" s="1023"/>
      <c r="CP61" s="1023"/>
      <c r="CQ61" s="1024"/>
      <c r="CR61" s="1022"/>
      <c r="CS61" s="1023"/>
      <c r="CT61" s="1023"/>
      <c r="CU61" s="1023"/>
      <c r="CV61" s="1024"/>
      <c r="CW61" s="1022"/>
      <c r="CX61" s="1023"/>
      <c r="CY61" s="1023"/>
      <c r="CZ61" s="1023"/>
      <c r="DA61" s="1024"/>
      <c r="DB61" s="1022"/>
      <c r="DC61" s="1023"/>
      <c r="DD61" s="1023"/>
      <c r="DE61" s="1023"/>
      <c r="DF61" s="1024"/>
      <c r="DG61" s="1022"/>
      <c r="DH61" s="1023"/>
      <c r="DI61" s="1023"/>
      <c r="DJ61" s="1023"/>
      <c r="DK61" s="1024"/>
      <c r="DL61" s="1022"/>
      <c r="DM61" s="1023"/>
      <c r="DN61" s="1023"/>
      <c r="DO61" s="1023"/>
      <c r="DP61" s="1024"/>
      <c r="DQ61" s="1022"/>
      <c r="DR61" s="1023"/>
      <c r="DS61" s="1023"/>
      <c r="DT61" s="1023"/>
      <c r="DU61" s="1024"/>
      <c r="DV61" s="1025"/>
      <c r="DW61" s="1026"/>
      <c r="DX61" s="1026"/>
      <c r="DY61" s="1026"/>
      <c r="DZ61" s="1027"/>
      <c r="EA61" s="221"/>
    </row>
    <row r="62" spans="1:131" ht="26.25" customHeight="1" x14ac:dyDescent="0.2">
      <c r="A62" s="229">
        <v>35</v>
      </c>
      <c r="B62" s="1063"/>
      <c r="C62" s="1064"/>
      <c r="D62" s="1064"/>
      <c r="E62" s="1064"/>
      <c r="F62" s="1064"/>
      <c r="G62" s="1064"/>
      <c r="H62" s="1064"/>
      <c r="I62" s="1064"/>
      <c r="J62" s="1064"/>
      <c r="K62" s="1064"/>
      <c r="L62" s="1064"/>
      <c r="M62" s="1064"/>
      <c r="N62" s="1064"/>
      <c r="O62" s="1064"/>
      <c r="P62" s="1065"/>
      <c r="Q62" s="1066"/>
      <c r="R62" s="1058"/>
      <c r="S62" s="1058"/>
      <c r="T62" s="1058"/>
      <c r="U62" s="1058"/>
      <c r="V62" s="1058"/>
      <c r="W62" s="1058"/>
      <c r="X62" s="1058"/>
      <c r="Y62" s="1058"/>
      <c r="Z62" s="1058"/>
      <c r="AA62" s="1058"/>
      <c r="AB62" s="1058"/>
      <c r="AC62" s="1058"/>
      <c r="AD62" s="1058"/>
      <c r="AE62" s="1067"/>
      <c r="AF62" s="1068"/>
      <c r="AG62" s="1069"/>
      <c r="AH62" s="1069"/>
      <c r="AI62" s="1069"/>
      <c r="AJ62" s="1070"/>
      <c r="AK62" s="1057"/>
      <c r="AL62" s="1058"/>
      <c r="AM62" s="1058"/>
      <c r="AN62" s="1058"/>
      <c r="AO62" s="1058"/>
      <c r="AP62" s="1058"/>
      <c r="AQ62" s="1058"/>
      <c r="AR62" s="1058"/>
      <c r="AS62" s="1058"/>
      <c r="AT62" s="1058"/>
      <c r="AU62" s="1058"/>
      <c r="AV62" s="1058"/>
      <c r="AW62" s="1058"/>
      <c r="AX62" s="1058"/>
      <c r="AY62" s="1058"/>
      <c r="AZ62" s="1059"/>
      <c r="BA62" s="1059"/>
      <c r="BB62" s="1059"/>
      <c r="BC62" s="1059"/>
      <c r="BD62" s="1059"/>
      <c r="BE62" s="1005"/>
      <c r="BF62" s="1005"/>
      <c r="BG62" s="1005"/>
      <c r="BH62" s="1005"/>
      <c r="BI62" s="1006"/>
      <c r="BJ62" s="1060" t="s">
        <v>414</v>
      </c>
      <c r="BK62" s="1061"/>
      <c r="BL62" s="1061"/>
      <c r="BM62" s="1061"/>
      <c r="BN62" s="1062"/>
      <c r="BO62" s="232"/>
      <c r="BP62" s="232"/>
      <c r="BQ62" s="229">
        <v>56</v>
      </c>
      <c r="BR62" s="230"/>
      <c r="BS62" s="1025"/>
      <c r="BT62" s="1026"/>
      <c r="BU62" s="1026"/>
      <c r="BV62" s="1026"/>
      <c r="BW62" s="1026"/>
      <c r="BX62" s="1026"/>
      <c r="BY62" s="1026"/>
      <c r="BZ62" s="1026"/>
      <c r="CA62" s="1026"/>
      <c r="CB62" s="1026"/>
      <c r="CC62" s="1026"/>
      <c r="CD62" s="1026"/>
      <c r="CE62" s="1026"/>
      <c r="CF62" s="1026"/>
      <c r="CG62" s="1047"/>
      <c r="CH62" s="1022"/>
      <c r="CI62" s="1023"/>
      <c r="CJ62" s="1023"/>
      <c r="CK62" s="1023"/>
      <c r="CL62" s="1024"/>
      <c r="CM62" s="1022"/>
      <c r="CN62" s="1023"/>
      <c r="CO62" s="1023"/>
      <c r="CP62" s="1023"/>
      <c r="CQ62" s="1024"/>
      <c r="CR62" s="1022"/>
      <c r="CS62" s="1023"/>
      <c r="CT62" s="1023"/>
      <c r="CU62" s="1023"/>
      <c r="CV62" s="1024"/>
      <c r="CW62" s="1022"/>
      <c r="CX62" s="1023"/>
      <c r="CY62" s="1023"/>
      <c r="CZ62" s="1023"/>
      <c r="DA62" s="1024"/>
      <c r="DB62" s="1022"/>
      <c r="DC62" s="1023"/>
      <c r="DD62" s="1023"/>
      <c r="DE62" s="1023"/>
      <c r="DF62" s="1024"/>
      <c r="DG62" s="1022"/>
      <c r="DH62" s="1023"/>
      <c r="DI62" s="1023"/>
      <c r="DJ62" s="1023"/>
      <c r="DK62" s="1024"/>
      <c r="DL62" s="1022"/>
      <c r="DM62" s="1023"/>
      <c r="DN62" s="1023"/>
      <c r="DO62" s="1023"/>
      <c r="DP62" s="1024"/>
      <c r="DQ62" s="1022"/>
      <c r="DR62" s="1023"/>
      <c r="DS62" s="1023"/>
      <c r="DT62" s="1023"/>
      <c r="DU62" s="1024"/>
      <c r="DV62" s="1025"/>
      <c r="DW62" s="1026"/>
      <c r="DX62" s="1026"/>
      <c r="DY62" s="1026"/>
      <c r="DZ62" s="1027"/>
      <c r="EA62" s="221"/>
    </row>
    <row r="63" spans="1:131" ht="26.25" customHeight="1" thickBot="1" x14ac:dyDescent="0.25">
      <c r="A63" s="231" t="s">
        <v>395</v>
      </c>
      <c r="B63" s="970" t="s">
        <v>415</v>
      </c>
      <c r="C63" s="971"/>
      <c r="D63" s="971"/>
      <c r="E63" s="971"/>
      <c r="F63" s="971"/>
      <c r="G63" s="971"/>
      <c r="H63" s="971"/>
      <c r="I63" s="971"/>
      <c r="J63" s="971"/>
      <c r="K63" s="971"/>
      <c r="L63" s="971"/>
      <c r="M63" s="971"/>
      <c r="N63" s="971"/>
      <c r="O63" s="971"/>
      <c r="P63" s="981"/>
      <c r="Q63" s="995"/>
      <c r="R63" s="996"/>
      <c r="S63" s="996"/>
      <c r="T63" s="996"/>
      <c r="U63" s="996"/>
      <c r="V63" s="996"/>
      <c r="W63" s="996"/>
      <c r="X63" s="996"/>
      <c r="Y63" s="996"/>
      <c r="Z63" s="996"/>
      <c r="AA63" s="996"/>
      <c r="AB63" s="996"/>
      <c r="AC63" s="996"/>
      <c r="AD63" s="996"/>
      <c r="AE63" s="1053"/>
      <c r="AF63" s="1054">
        <v>432</v>
      </c>
      <c r="AG63" s="992"/>
      <c r="AH63" s="992"/>
      <c r="AI63" s="992"/>
      <c r="AJ63" s="1055"/>
      <c r="AK63" s="1056"/>
      <c r="AL63" s="996"/>
      <c r="AM63" s="996"/>
      <c r="AN63" s="996"/>
      <c r="AO63" s="996"/>
      <c r="AP63" s="992"/>
      <c r="AQ63" s="992"/>
      <c r="AR63" s="992"/>
      <c r="AS63" s="992"/>
      <c r="AT63" s="992"/>
      <c r="AU63" s="992"/>
      <c r="AV63" s="992"/>
      <c r="AW63" s="992"/>
      <c r="AX63" s="992"/>
      <c r="AY63" s="992"/>
      <c r="AZ63" s="1050"/>
      <c r="BA63" s="1050"/>
      <c r="BB63" s="1050"/>
      <c r="BC63" s="1050"/>
      <c r="BD63" s="1050"/>
      <c r="BE63" s="993"/>
      <c r="BF63" s="993"/>
      <c r="BG63" s="993"/>
      <c r="BH63" s="993"/>
      <c r="BI63" s="994"/>
      <c r="BJ63" s="1051" t="s">
        <v>148</v>
      </c>
      <c r="BK63" s="986"/>
      <c r="BL63" s="986"/>
      <c r="BM63" s="986"/>
      <c r="BN63" s="1052"/>
      <c r="BO63" s="232"/>
      <c r="BP63" s="232"/>
      <c r="BQ63" s="229">
        <v>57</v>
      </c>
      <c r="BR63" s="230"/>
      <c r="BS63" s="1025"/>
      <c r="BT63" s="1026"/>
      <c r="BU63" s="1026"/>
      <c r="BV63" s="1026"/>
      <c r="BW63" s="1026"/>
      <c r="BX63" s="1026"/>
      <c r="BY63" s="1026"/>
      <c r="BZ63" s="1026"/>
      <c r="CA63" s="1026"/>
      <c r="CB63" s="1026"/>
      <c r="CC63" s="1026"/>
      <c r="CD63" s="1026"/>
      <c r="CE63" s="1026"/>
      <c r="CF63" s="1026"/>
      <c r="CG63" s="1047"/>
      <c r="CH63" s="1022"/>
      <c r="CI63" s="1023"/>
      <c r="CJ63" s="1023"/>
      <c r="CK63" s="1023"/>
      <c r="CL63" s="1024"/>
      <c r="CM63" s="1022"/>
      <c r="CN63" s="1023"/>
      <c r="CO63" s="1023"/>
      <c r="CP63" s="1023"/>
      <c r="CQ63" s="1024"/>
      <c r="CR63" s="1022"/>
      <c r="CS63" s="1023"/>
      <c r="CT63" s="1023"/>
      <c r="CU63" s="1023"/>
      <c r="CV63" s="1024"/>
      <c r="CW63" s="1022"/>
      <c r="CX63" s="1023"/>
      <c r="CY63" s="1023"/>
      <c r="CZ63" s="1023"/>
      <c r="DA63" s="1024"/>
      <c r="DB63" s="1022"/>
      <c r="DC63" s="1023"/>
      <c r="DD63" s="1023"/>
      <c r="DE63" s="1023"/>
      <c r="DF63" s="1024"/>
      <c r="DG63" s="1022"/>
      <c r="DH63" s="1023"/>
      <c r="DI63" s="1023"/>
      <c r="DJ63" s="1023"/>
      <c r="DK63" s="1024"/>
      <c r="DL63" s="1022"/>
      <c r="DM63" s="1023"/>
      <c r="DN63" s="1023"/>
      <c r="DO63" s="1023"/>
      <c r="DP63" s="1024"/>
      <c r="DQ63" s="1022"/>
      <c r="DR63" s="1023"/>
      <c r="DS63" s="1023"/>
      <c r="DT63" s="1023"/>
      <c r="DU63" s="1024"/>
      <c r="DV63" s="1025"/>
      <c r="DW63" s="1026"/>
      <c r="DX63" s="1026"/>
      <c r="DY63" s="1026"/>
      <c r="DZ63" s="1027"/>
      <c r="EA63" s="221"/>
    </row>
    <row r="64" spans="1:131" ht="26.25" customHeight="1" x14ac:dyDescent="0.2">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1025"/>
      <c r="BT64" s="1026"/>
      <c r="BU64" s="1026"/>
      <c r="BV64" s="1026"/>
      <c r="BW64" s="1026"/>
      <c r="BX64" s="1026"/>
      <c r="BY64" s="1026"/>
      <c r="BZ64" s="1026"/>
      <c r="CA64" s="1026"/>
      <c r="CB64" s="1026"/>
      <c r="CC64" s="1026"/>
      <c r="CD64" s="1026"/>
      <c r="CE64" s="1026"/>
      <c r="CF64" s="1026"/>
      <c r="CG64" s="1047"/>
      <c r="CH64" s="1022"/>
      <c r="CI64" s="1023"/>
      <c r="CJ64" s="1023"/>
      <c r="CK64" s="1023"/>
      <c r="CL64" s="1024"/>
      <c r="CM64" s="1022"/>
      <c r="CN64" s="1023"/>
      <c r="CO64" s="1023"/>
      <c r="CP64" s="1023"/>
      <c r="CQ64" s="1024"/>
      <c r="CR64" s="1022"/>
      <c r="CS64" s="1023"/>
      <c r="CT64" s="1023"/>
      <c r="CU64" s="1023"/>
      <c r="CV64" s="1024"/>
      <c r="CW64" s="1022"/>
      <c r="CX64" s="1023"/>
      <c r="CY64" s="1023"/>
      <c r="CZ64" s="1023"/>
      <c r="DA64" s="1024"/>
      <c r="DB64" s="1022"/>
      <c r="DC64" s="1023"/>
      <c r="DD64" s="1023"/>
      <c r="DE64" s="1023"/>
      <c r="DF64" s="1024"/>
      <c r="DG64" s="1022"/>
      <c r="DH64" s="1023"/>
      <c r="DI64" s="1023"/>
      <c r="DJ64" s="1023"/>
      <c r="DK64" s="1024"/>
      <c r="DL64" s="1022"/>
      <c r="DM64" s="1023"/>
      <c r="DN64" s="1023"/>
      <c r="DO64" s="1023"/>
      <c r="DP64" s="1024"/>
      <c r="DQ64" s="1022"/>
      <c r="DR64" s="1023"/>
      <c r="DS64" s="1023"/>
      <c r="DT64" s="1023"/>
      <c r="DU64" s="1024"/>
      <c r="DV64" s="1025"/>
      <c r="DW64" s="1026"/>
      <c r="DX64" s="1026"/>
      <c r="DY64" s="1026"/>
      <c r="DZ64" s="1027"/>
      <c r="EA64" s="221"/>
    </row>
    <row r="65" spans="1:131" ht="26.25" customHeight="1" thickBot="1" x14ac:dyDescent="0.25">
      <c r="A65" s="223" t="s">
        <v>416</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1025"/>
      <c r="BT65" s="1026"/>
      <c r="BU65" s="1026"/>
      <c r="BV65" s="1026"/>
      <c r="BW65" s="1026"/>
      <c r="BX65" s="1026"/>
      <c r="BY65" s="1026"/>
      <c r="BZ65" s="1026"/>
      <c r="CA65" s="1026"/>
      <c r="CB65" s="1026"/>
      <c r="CC65" s="1026"/>
      <c r="CD65" s="1026"/>
      <c r="CE65" s="1026"/>
      <c r="CF65" s="1026"/>
      <c r="CG65" s="1047"/>
      <c r="CH65" s="1022"/>
      <c r="CI65" s="1023"/>
      <c r="CJ65" s="1023"/>
      <c r="CK65" s="1023"/>
      <c r="CL65" s="1024"/>
      <c r="CM65" s="1022"/>
      <c r="CN65" s="1023"/>
      <c r="CO65" s="1023"/>
      <c r="CP65" s="1023"/>
      <c r="CQ65" s="1024"/>
      <c r="CR65" s="1022"/>
      <c r="CS65" s="1023"/>
      <c r="CT65" s="1023"/>
      <c r="CU65" s="1023"/>
      <c r="CV65" s="1024"/>
      <c r="CW65" s="1022"/>
      <c r="CX65" s="1023"/>
      <c r="CY65" s="1023"/>
      <c r="CZ65" s="1023"/>
      <c r="DA65" s="1024"/>
      <c r="DB65" s="1022"/>
      <c r="DC65" s="1023"/>
      <c r="DD65" s="1023"/>
      <c r="DE65" s="1023"/>
      <c r="DF65" s="1024"/>
      <c r="DG65" s="1022"/>
      <c r="DH65" s="1023"/>
      <c r="DI65" s="1023"/>
      <c r="DJ65" s="1023"/>
      <c r="DK65" s="1024"/>
      <c r="DL65" s="1022"/>
      <c r="DM65" s="1023"/>
      <c r="DN65" s="1023"/>
      <c r="DO65" s="1023"/>
      <c r="DP65" s="1024"/>
      <c r="DQ65" s="1022"/>
      <c r="DR65" s="1023"/>
      <c r="DS65" s="1023"/>
      <c r="DT65" s="1023"/>
      <c r="DU65" s="1024"/>
      <c r="DV65" s="1025"/>
      <c r="DW65" s="1026"/>
      <c r="DX65" s="1026"/>
      <c r="DY65" s="1026"/>
      <c r="DZ65" s="1027"/>
      <c r="EA65" s="221"/>
    </row>
    <row r="66" spans="1:131" ht="26.25" customHeight="1" x14ac:dyDescent="0.2">
      <c r="A66" s="1028" t="s">
        <v>417</v>
      </c>
      <c r="B66" s="1029"/>
      <c r="C66" s="1029"/>
      <c r="D66" s="1029"/>
      <c r="E66" s="1029"/>
      <c r="F66" s="1029"/>
      <c r="G66" s="1029"/>
      <c r="H66" s="1029"/>
      <c r="I66" s="1029"/>
      <c r="J66" s="1029"/>
      <c r="K66" s="1029"/>
      <c r="L66" s="1029"/>
      <c r="M66" s="1029"/>
      <c r="N66" s="1029"/>
      <c r="O66" s="1029"/>
      <c r="P66" s="1030"/>
      <c r="Q66" s="1034" t="s">
        <v>418</v>
      </c>
      <c r="R66" s="1035"/>
      <c r="S66" s="1035"/>
      <c r="T66" s="1035"/>
      <c r="U66" s="1036"/>
      <c r="V66" s="1034" t="s">
        <v>419</v>
      </c>
      <c r="W66" s="1035"/>
      <c r="X66" s="1035"/>
      <c r="Y66" s="1035"/>
      <c r="Z66" s="1036"/>
      <c r="AA66" s="1034" t="s">
        <v>420</v>
      </c>
      <c r="AB66" s="1035"/>
      <c r="AC66" s="1035"/>
      <c r="AD66" s="1035"/>
      <c r="AE66" s="1036"/>
      <c r="AF66" s="1040" t="s">
        <v>421</v>
      </c>
      <c r="AG66" s="1041"/>
      <c r="AH66" s="1041"/>
      <c r="AI66" s="1041"/>
      <c r="AJ66" s="1042"/>
      <c r="AK66" s="1034" t="s">
        <v>422</v>
      </c>
      <c r="AL66" s="1029"/>
      <c r="AM66" s="1029"/>
      <c r="AN66" s="1029"/>
      <c r="AO66" s="1030"/>
      <c r="AP66" s="1034" t="s">
        <v>423</v>
      </c>
      <c r="AQ66" s="1035"/>
      <c r="AR66" s="1035"/>
      <c r="AS66" s="1035"/>
      <c r="AT66" s="1036"/>
      <c r="AU66" s="1034" t="s">
        <v>424</v>
      </c>
      <c r="AV66" s="1035"/>
      <c r="AW66" s="1035"/>
      <c r="AX66" s="1035"/>
      <c r="AY66" s="1036"/>
      <c r="AZ66" s="1034" t="s">
        <v>382</v>
      </c>
      <c r="BA66" s="1035"/>
      <c r="BB66" s="1035"/>
      <c r="BC66" s="1035"/>
      <c r="BD66" s="1048"/>
      <c r="BE66" s="232"/>
      <c r="BF66" s="232"/>
      <c r="BG66" s="232"/>
      <c r="BH66" s="232"/>
      <c r="BI66" s="232"/>
      <c r="BJ66" s="232"/>
      <c r="BK66" s="232"/>
      <c r="BL66" s="232"/>
      <c r="BM66" s="232"/>
      <c r="BN66" s="232"/>
      <c r="BO66" s="232"/>
      <c r="BP66" s="232"/>
      <c r="BQ66" s="229">
        <v>60</v>
      </c>
      <c r="BR66" s="234"/>
      <c r="BS66" s="978"/>
      <c r="BT66" s="979"/>
      <c r="BU66" s="979"/>
      <c r="BV66" s="979"/>
      <c r="BW66" s="979"/>
      <c r="BX66" s="979"/>
      <c r="BY66" s="979"/>
      <c r="BZ66" s="979"/>
      <c r="CA66" s="979"/>
      <c r="CB66" s="979"/>
      <c r="CC66" s="979"/>
      <c r="CD66" s="979"/>
      <c r="CE66" s="979"/>
      <c r="CF66" s="979"/>
      <c r="CG66" s="988"/>
      <c r="CH66" s="989"/>
      <c r="CI66" s="990"/>
      <c r="CJ66" s="990"/>
      <c r="CK66" s="990"/>
      <c r="CL66" s="991"/>
      <c r="CM66" s="989"/>
      <c r="CN66" s="990"/>
      <c r="CO66" s="990"/>
      <c r="CP66" s="990"/>
      <c r="CQ66" s="991"/>
      <c r="CR66" s="989"/>
      <c r="CS66" s="990"/>
      <c r="CT66" s="990"/>
      <c r="CU66" s="990"/>
      <c r="CV66" s="991"/>
      <c r="CW66" s="989"/>
      <c r="CX66" s="990"/>
      <c r="CY66" s="990"/>
      <c r="CZ66" s="990"/>
      <c r="DA66" s="991"/>
      <c r="DB66" s="989"/>
      <c r="DC66" s="990"/>
      <c r="DD66" s="990"/>
      <c r="DE66" s="990"/>
      <c r="DF66" s="991"/>
      <c r="DG66" s="989"/>
      <c r="DH66" s="990"/>
      <c r="DI66" s="990"/>
      <c r="DJ66" s="990"/>
      <c r="DK66" s="991"/>
      <c r="DL66" s="989"/>
      <c r="DM66" s="990"/>
      <c r="DN66" s="990"/>
      <c r="DO66" s="990"/>
      <c r="DP66" s="991"/>
      <c r="DQ66" s="989"/>
      <c r="DR66" s="990"/>
      <c r="DS66" s="990"/>
      <c r="DT66" s="990"/>
      <c r="DU66" s="991"/>
      <c r="DV66" s="978"/>
      <c r="DW66" s="979"/>
      <c r="DX66" s="979"/>
      <c r="DY66" s="979"/>
      <c r="DZ66" s="980"/>
      <c r="EA66" s="221"/>
    </row>
    <row r="67" spans="1:131" ht="26.25" customHeight="1" thickBot="1" x14ac:dyDescent="0.25">
      <c r="A67" s="1031"/>
      <c r="B67" s="1032"/>
      <c r="C67" s="1032"/>
      <c r="D67" s="1032"/>
      <c r="E67" s="1032"/>
      <c r="F67" s="1032"/>
      <c r="G67" s="1032"/>
      <c r="H67" s="1032"/>
      <c r="I67" s="1032"/>
      <c r="J67" s="1032"/>
      <c r="K67" s="1032"/>
      <c r="L67" s="1032"/>
      <c r="M67" s="1032"/>
      <c r="N67" s="1032"/>
      <c r="O67" s="1032"/>
      <c r="P67" s="1033"/>
      <c r="Q67" s="1037"/>
      <c r="R67" s="1038"/>
      <c r="S67" s="1038"/>
      <c r="T67" s="1038"/>
      <c r="U67" s="1039"/>
      <c r="V67" s="1037"/>
      <c r="W67" s="1038"/>
      <c r="X67" s="1038"/>
      <c r="Y67" s="1038"/>
      <c r="Z67" s="1039"/>
      <c r="AA67" s="1037"/>
      <c r="AB67" s="1038"/>
      <c r="AC67" s="1038"/>
      <c r="AD67" s="1038"/>
      <c r="AE67" s="1039"/>
      <c r="AF67" s="1043"/>
      <c r="AG67" s="1044"/>
      <c r="AH67" s="1044"/>
      <c r="AI67" s="1044"/>
      <c r="AJ67" s="1045"/>
      <c r="AK67" s="1046"/>
      <c r="AL67" s="1032"/>
      <c r="AM67" s="1032"/>
      <c r="AN67" s="1032"/>
      <c r="AO67" s="1033"/>
      <c r="AP67" s="1037"/>
      <c r="AQ67" s="1038"/>
      <c r="AR67" s="1038"/>
      <c r="AS67" s="1038"/>
      <c r="AT67" s="1039"/>
      <c r="AU67" s="1037"/>
      <c r="AV67" s="1038"/>
      <c r="AW67" s="1038"/>
      <c r="AX67" s="1038"/>
      <c r="AY67" s="1039"/>
      <c r="AZ67" s="1037"/>
      <c r="BA67" s="1038"/>
      <c r="BB67" s="1038"/>
      <c r="BC67" s="1038"/>
      <c r="BD67" s="1049"/>
      <c r="BE67" s="232"/>
      <c r="BF67" s="232"/>
      <c r="BG67" s="232"/>
      <c r="BH67" s="232"/>
      <c r="BI67" s="232"/>
      <c r="BJ67" s="232"/>
      <c r="BK67" s="232"/>
      <c r="BL67" s="232"/>
      <c r="BM67" s="232"/>
      <c r="BN67" s="232"/>
      <c r="BO67" s="232"/>
      <c r="BP67" s="232"/>
      <c r="BQ67" s="229">
        <v>61</v>
      </c>
      <c r="BR67" s="234"/>
      <c r="BS67" s="978"/>
      <c r="BT67" s="979"/>
      <c r="BU67" s="979"/>
      <c r="BV67" s="979"/>
      <c r="BW67" s="979"/>
      <c r="BX67" s="979"/>
      <c r="BY67" s="979"/>
      <c r="BZ67" s="979"/>
      <c r="CA67" s="979"/>
      <c r="CB67" s="979"/>
      <c r="CC67" s="979"/>
      <c r="CD67" s="979"/>
      <c r="CE67" s="979"/>
      <c r="CF67" s="979"/>
      <c r="CG67" s="988"/>
      <c r="CH67" s="989"/>
      <c r="CI67" s="990"/>
      <c r="CJ67" s="990"/>
      <c r="CK67" s="990"/>
      <c r="CL67" s="991"/>
      <c r="CM67" s="989"/>
      <c r="CN67" s="990"/>
      <c r="CO67" s="990"/>
      <c r="CP67" s="990"/>
      <c r="CQ67" s="991"/>
      <c r="CR67" s="989"/>
      <c r="CS67" s="990"/>
      <c r="CT67" s="990"/>
      <c r="CU67" s="990"/>
      <c r="CV67" s="991"/>
      <c r="CW67" s="989"/>
      <c r="CX67" s="990"/>
      <c r="CY67" s="990"/>
      <c r="CZ67" s="990"/>
      <c r="DA67" s="991"/>
      <c r="DB67" s="989"/>
      <c r="DC67" s="990"/>
      <c r="DD67" s="990"/>
      <c r="DE67" s="990"/>
      <c r="DF67" s="991"/>
      <c r="DG67" s="989"/>
      <c r="DH67" s="990"/>
      <c r="DI67" s="990"/>
      <c r="DJ67" s="990"/>
      <c r="DK67" s="991"/>
      <c r="DL67" s="989"/>
      <c r="DM67" s="990"/>
      <c r="DN67" s="990"/>
      <c r="DO67" s="990"/>
      <c r="DP67" s="991"/>
      <c r="DQ67" s="989"/>
      <c r="DR67" s="990"/>
      <c r="DS67" s="990"/>
      <c r="DT67" s="990"/>
      <c r="DU67" s="991"/>
      <c r="DV67" s="978"/>
      <c r="DW67" s="979"/>
      <c r="DX67" s="979"/>
      <c r="DY67" s="979"/>
      <c r="DZ67" s="980"/>
      <c r="EA67" s="221"/>
    </row>
    <row r="68" spans="1:131" ht="26.25" customHeight="1" thickTop="1" x14ac:dyDescent="0.2">
      <c r="A68" s="227">
        <v>1</v>
      </c>
      <c r="B68" s="1018" t="s">
        <v>591</v>
      </c>
      <c r="C68" s="1019"/>
      <c r="D68" s="1019"/>
      <c r="E68" s="1019"/>
      <c r="F68" s="1019"/>
      <c r="G68" s="1019"/>
      <c r="H68" s="1019"/>
      <c r="I68" s="1019"/>
      <c r="J68" s="1019"/>
      <c r="K68" s="1019"/>
      <c r="L68" s="1019"/>
      <c r="M68" s="1019"/>
      <c r="N68" s="1019"/>
      <c r="O68" s="1019"/>
      <c r="P68" s="1020"/>
      <c r="Q68" s="1021">
        <v>2120</v>
      </c>
      <c r="R68" s="1015"/>
      <c r="S68" s="1015"/>
      <c r="T68" s="1015"/>
      <c r="U68" s="1015"/>
      <c r="V68" s="1015">
        <v>1967</v>
      </c>
      <c r="W68" s="1015"/>
      <c r="X68" s="1015"/>
      <c r="Y68" s="1015"/>
      <c r="Z68" s="1015"/>
      <c r="AA68" s="1015">
        <v>153</v>
      </c>
      <c r="AB68" s="1015"/>
      <c r="AC68" s="1015"/>
      <c r="AD68" s="1015"/>
      <c r="AE68" s="1015"/>
      <c r="AF68" s="1015">
        <v>538</v>
      </c>
      <c r="AG68" s="1015"/>
      <c r="AH68" s="1015"/>
      <c r="AI68" s="1015"/>
      <c r="AJ68" s="1015"/>
      <c r="AK68" s="1015" t="s">
        <v>601</v>
      </c>
      <c r="AL68" s="1015"/>
      <c r="AM68" s="1015"/>
      <c r="AN68" s="1015"/>
      <c r="AO68" s="1015"/>
      <c r="AP68" s="1015">
        <v>453</v>
      </c>
      <c r="AQ68" s="1015"/>
      <c r="AR68" s="1015"/>
      <c r="AS68" s="1015"/>
      <c r="AT68" s="1015"/>
      <c r="AU68" s="1015" t="s">
        <v>609</v>
      </c>
      <c r="AV68" s="1015"/>
      <c r="AW68" s="1015"/>
      <c r="AX68" s="1015"/>
      <c r="AY68" s="1015"/>
      <c r="AZ68" s="1016"/>
      <c r="BA68" s="1016"/>
      <c r="BB68" s="1016"/>
      <c r="BC68" s="1016"/>
      <c r="BD68" s="1017"/>
      <c r="BE68" s="232"/>
      <c r="BF68" s="232"/>
      <c r="BG68" s="232"/>
      <c r="BH68" s="232"/>
      <c r="BI68" s="232"/>
      <c r="BJ68" s="232"/>
      <c r="BK68" s="232"/>
      <c r="BL68" s="232"/>
      <c r="BM68" s="232"/>
      <c r="BN68" s="232"/>
      <c r="BO68" s="232"/>
      <c r="BP68" s="232"/>
      <c r="BQ68" s="229">
        <v>62</v>
      </c>
      <c r="BR68" s="234"/>
      <c r="BS68" s="978"/>
      <c r="BT68" s="979"/>
      <c r="BU68" s="979"/>
      <c r="BV68" s="979"/>
      <c r="BW68" s="979"/>
      <c r="BX68" s="979"/>
      <c r="BY68" s="979"/>
      <c r="BZ68" s="979"/>
      <c r="CA68" s="979"/>
      <c r="CB68" s="979"/>
      <c r="CC68" s="979"/>
      <c r="CD68" s="979"/>
      <c r="CE68" s="979"/>
      <c r="CF68" s="979"/>
      <c r="CG68" s="988"/>
      <c r="CH68" s="989"/>
      <c r="CI68" s="990"/>
      <c r="CJ68" s="990"/>
      <c r="CK68" s="990"/>
      <c r="CL68" s="991"/>
      <c r="CM68" s="989"/>
      <c r="CN68" s="990"/>
      <c r="CO68" s="990"/>
      <c r="CP68" s="990"/>
      <c r="CQ68" s="991"/>
      <c r="CR68" s="989"/>
      <c r="CS68" s="990"/>
      <c r="CT68" s="990"/>
      <c r="CU68" s="990"/>
      <c r="CV68" s="991"/>
      <c r="CW68" s="989"/>
      <c r="CX68" s="990"/>
      <c r="CY68" s="990"/>
      <c r="CZ68" s="990"/>
      <c r="DA68" s="991"/>
      <c r="DB68" s="989"/>
      <c r="DC68" s="990"/>
      <c r="DD68" s="990"/>
      <c r="DE68" s="990"/>
      <c r="DF68" s="991"/>
      <c r="DG68" s="989"/>
      <c r="DH68" s="990"/>
      <c r="DI68" s="990"/>
      <c r="DJ68" s="990"/>
      <c r="DK68" s="991"/>
      <c r="DL68" s="989"/>
      <c r="DM68" s="990"/>
      <c r="DN68" s="990"/>
      <c r="DO68" s="990"/>
      <c r="DP68" s="991"/>
      <c r="DQ68" s="989"/>
      <c r="DR68" s="990"/>
      <c r="DS68" s="990"/>
      <c r="DT68" s="990"/>
      <c r="DU68" s="991"/>
      <c r="DV68" s="978"/>
      <c r="DW68" s="979"/>
      <c r="DX68" s="979"/>
      <c r="DY68" s="979"/>
      <c r="DZ68" s="980"/>
      <c r="EA68" s="221"/>
    </row>
    <row r="69" spans="1:131" ht="26.25" customHeight="1" x14ac:dyDescent="0.2">
      <c r="A69" s="229">
        <v>2</v>
      </c>
      <c r="B69" s="1007" t="s">
        <v>592</v>
      </c>
      <c r="C69" s="1008"/>
      <c r="D69" s="1008"/>
      <c r="E69" s="1008"/>
      <c r="F69" s="1008"/>
      <c r="G69" s="1008"/>
      <c r="H69" s="1008"/>
      <c r="I69" s="1008"/>
      <c r="J69" s="1008"/>
      <c r="K69" s="1008"/>
      <c r="L69" s="1008"/>
      <c r="M69" s="1008"/>
      <c r="N69" s="1008"/>
      <c r="O69" s="1008"/>
      <c r="P69" s="1009"/>
      <c r="Q69" s="1010">
        <v>1258</v>
      </c>
      <c r="R69" s="1004"/>
      <c r="S69" s="1004"/>
      <c r="T69" s="1004"/>
      <c r="U69" s="1004"/>
      <c r="V69" s="1004">
        <v>1203</v>
      </c>
      <c r="W69" s="1004"/>
      <c r="X69" s="1004"/>
      <c r="Y69" s="1004"/>
      <c r="Z69" s="1004"/>
      <c r="AA69" s="1004">
        <v>55</v>
      </c>
      <c r="AB69" s="1004"/>
      <c r="AC69" s="1004"/>
      <c r="AD69" s="1004"/>
      <c r="AE69" s="1004"/>
      <c r="AF69" s="1004">
        <v>35</v>
      </c>
      <c r="AG69" s="1004"/>
      <c r="AH69" s="1004"/>
      <c r="AI69" s="1004"/>
      <c r="AJ69" s="1004"/>
      <c r="AK69" s="1004">
        <v>28</v>
      </c>
      <c r="AL69" s="1004"/>
      <c r="AM69" s="1004"/>
      <c r="AN69" s="1004"/>
      <c r="AO69" s="1004"/>
      <c r="AP69" s="1004" t="s">
        <v>601</v>
      </c>
      <c r="AQ69" s="1004"/>
      <c r="AR69" s="1004"/>
      <c r="AS69" s="1004"/>
      <c r="AT69" s="1004"/>
      <c r="AU69" s="1004" t="s">
        <v>601</v>
      </c>
      <c r="AV69" s="1004"/>
      <c r="AW69" s="1004"/>
      <c r="AX69" s="1004"/>
      <c r="AY69" s="1004"/>
      <c r="AZ69" s="1005"/>
      <c r="BA69" s="1005"/>
      <c r="BB69" s="1005"/>
      <c r="BC69" s="1005"/>
      <c r="BD69" s="1006"/>
      <c r="BE69" s="232"/>
      <c r="BF69" s="232"/>
      <c r="BG69" s="232"/>
      <c r="BH69" s="232"/>
      <c r="BI69" s="232"/>
      <c r="BJ69" s="232"/>
      <c r="BK69" s="232"/>
      <c r="BL69" s="232"/>
      <c r="BM69" s="232"/>
      <c r="BN69" s="232"/>
      <c r="BO69" s="232"/>
      <c r="BP69" s="232"/>
      <c r="BQ69" s="229">
        <v>63</v>
      </c>
      <c r="BR69" s="234"/>
      <c r="BS69" s="978"/>
      <c r="BT69" s="979"/>
      <c r="BU69" s="979"/>
      <c r="BV69" s="979"/>
      <c r="BW69" s="979"/>
      <c r="BX69" s="979"/>
      <c r="BY69" s="979"/>
      <c r="BZ69" s="979"/>
      <c r="CA69" s="979"/>
      <c r="CB69" s="979"/>
      <c r="CC69" s="979"/>
      <c r="CD69" s="979"/>
      <c r="CE69" s="979"/>
      <c r="CF69" s="979"/>
      <c r="CG69" s="988"/>
      <c r="CH69" s="989"/>
      <c r="CI69" s="990"/>
      <c r="CJ69" s="990"/>
      <c r="CK69" s="990"/>
      <c r="CL69" s="991"/>
      <c r="CM69" s="989"/>
      <c r="CN69" s="990"/>
      <c r="CO69" s="990"/>
      <c r="CP69" s="990"/>
      <c r="CQ69" s="991"/>
      <c r="CR69" s="989"/>
      <c r="CS69" s="990"/>
      <c r="CT69" s="990"/>
      <c r="CU69" s="990"/>
      <c r="CV69" s="991"/>
      <c r="CW69" s="989"/>
      <c r="CX69" s="990"/>
      <c r="CY69" s="990"/>
      <c r="CZ69" s="990"/>
      <c r="DA69" s="991"/>
      <c r="DB69" s="989"/>
      <c r="DC69" s="990"/>
      <c r="DD69" s="990"/>
      <c r="DE69" s="990"/>
      <c r="DF69" s="991"/>
      <c r="DG69" s="989"/>
      <c r="DH69" s="990"/>
      <c r="DI69" s="990"/>
      <c r="DJ69" s="990"/>
      <c r="DK69" s="991"/>
      <c r="DL69" s="989"/>
      <c r="DM69" s="990"/>
      <c r="DN69" s="990"/>
      <c r="DO69" s="990"/>
      <c r="DP69" s="991"/>
      <c r="DQ69" s="989"/>
      <c r="DR69" s="990"/>
      <c r="DS69" s="990"/>
      <c r="DT69" s="990"/>
      <c r="DU69" s="991"/>
      <c r="DV69" s="978"/>
      <c r="DW69" s="979"/>
      <c r="DX69" s="979"/>
      <c r="DY69" s="979"/>
      <c r="DZ69" s="980"/>
      <c r="EA69" s="221"/>
    </row>
    <row r="70" spans="1:131" ht="26.25" customHeight="1" x14ac:dyDescent="0.2">
      <c r="A70" s="229">
        <v>3</v>
      </c>
      <c r="B70" s="1007" t="s">
        <v>593</v>
      </c>
      <c r="C70" s="1008"/>
      <c r="D70" s="1008"/>
      <c r="E70" s="1008"/>
      <c r="F70" s="1008"/>
      <c r="G70" s="1008"/>
      <c r="H70" s="1008"/>
      <c r="I70" s="1008"/>
      <c r="J70" s="1008"/>
      <c r="K70" s="1008"/>
      <c r="L70" s="1008"/>
      <c r="M70" s="1008"/>
      <c r="N70" s="1008"/>
      <c r="O70" s="1008"/>
      <c r="P70" s="1009"/>
      <c r="Q70" s="1010">
        <v>4817</v>
      </c>
      <c r="R70" s="1004"/>
      <c r="S70" s="1004"/>
      <c r="T70" s="1004"/>
      <c r="U70" s="1004"/>
      <c r="V70" s="1004">
        <v>4763</v>
      </c>
      <c r="W70" s="1004"/>
      <c r="X70" s="1004"/>
      <c r="Y70" s="1004"/>
      <c r="Z70" s="1004"/>
      <c r="AA70" s="1004">
        <v>54</v>
      </c>
      <c r="AB70" s="1004"/>
      <c r="AC70" s="1004"/>
      <c r="AD70" s="1004"/>
      <c r="AE70" s="1004"/>
      <c r="AF70" s="1004">
        <v>54</v>
      </c>
      <c r="AG70" s="1004"/>
      <c r="AH70" s="1004"/>
      <c r="AI70" s="1004"/>
      <c r="AJ70" s="1004"/>
      <c r="AK70" s="1004">
        <v>268</v>
      </c>
      <c r="AL70" s="1004"/>
      <c r="AM70" s="1004"/>
      <c r="AN70" s="1004"/>
      <c r="AO70" s="1004"/>
      <c r="AP70" s="1004">
        <v>1209</v>
      </c>
      <c r="AQ70" s="1004"/>
      <c r="AR70" s="1004"/>
      <c r="AS70" s="1004"/>
      <c r="AT70" s="1004"/>
      <c r="AU70" s="1004">
        <v>73</v>
      </c>
      <c r="AV70" s="1004"/>
      <c r="AW70" s="1004"/>
      <c r="AX70" s="1004"/>
      <c r="AY70" s="1004"/>
      <c r="AZ70" s="1005"/>
      <c r="BA70" s="1005"/>
      <c r="BB70" s="1005"/>
      <c r="BC70" s="1005"/>
      <c r="BD70" s="1006"/>
      <c r="BE70" s="232"/>
      <c r="BF70" s="232"/>
      <c r="BG70" s="232"/>
      <c r="BH70" s="232"/>
      <c r="BI70" s="232"/>
      <c r="BJ70" s="232"/>
      <c r="BK70" s="232"/>
      <c r="BL70" s="232"/>
      <c r="BM70" s="232"/>
      <c r="BN70" s="232"/>
      <c r="BO70" s="232"/>
      <c r="BP70" s="232"/>
      <c r="BQ70" s="229">
        <v>64</v>
      </c>
      <c r="BR70" s="234"/>
      <c r="BS70" s="978"/>
      <c r="BT70" s="979"/>
      <c r="BU70" s="979"/>
      <c r="BV70" s="979"/>
      <c r="BW70" s="979"/>
      <c r="BX70" s="979"/>
      <c r="BY70" s="979"/>
      <c r="BZ70" s="979"/>
      <c r="CA70" s="979"/>
      <c r="CB70" s="979"/>
      <c r="CC70" s="979"/>
      <c r="CD70" s="979"/>
      <c r="CE70" s="979"/>
      <c r="CF70" s="979"/>
      <c r="CG70" s="988"/>
      <c r="CH70" s="989"/>
      <c r="CI70" s="990"/>
      <c r="CJ70" s="990"/>
      <c r="CK70" s="990"/>
      <c r="CL70" s="991"/>
      <c r="CM70" s="989"/>
      <c r="CN70" s="990"/>
      <c r="CO70" s="990"/>
      <c r="CP70" s="990"/>
      <c r="CQ70" s="991"/>
      <c r="CR70" s="989"/>
      <c r="CS70" s="990"/>
      <c r="CT70" s="990"/>
      <c r="CU70" s="990"/>
      <c r="CV70" s="991"/>
      <c r="CW70" s="989"/>
      <c r="CX70" s="990"/>
      <c r="CY70" s="990"/>
      <c r="CZ70" s="990"/>
      <c r="DA70" s="991"/>
      <c r="DB70" s="989"/>
      <c r="DC70" s="990"/>
      <c r="DD70" s="990"/>
      <c r="DE70" s="990"/>
      <c r="DF70" s="991"/>
      <c r="DG70" s="989"/>
      <c r="DH70" s="990"/>
      <c r="DI70" s="990"/>
      <c r="DJ70" s="990"/>
      <c r="DK70" s="991"/>
      <c r="DL70" s="989"/>
      <c r="DM70" s="990"/>
      <c r="DN70" s="990"/>
      <c r="DO70" s="990"/>
      <c r="DP70" s="991"/>
      <c r="DQ70" s="989"/>
      <c r="DR70" s="990"/>
      <c r="DS70" s="990"/>
      <c r="DT70" s="990"/>
      <c r="DU70" s="991"/>
      <c r="DV70" s="978"/>
      <c r="DW70" s="979"/>
      <c r="DX70" s="979"/>
      <c r="DY70" s="979"/>
      <c r="DZ70" s="980"/>
      <c r="EA70" s="221"/>
    </row>
    <row r="71" spans="1:131" ht="26.25" customHeight="1" x14ac:dyDescent="0.2">
      <c r="A71" s="229">
        <v>4</v>
      </c>
      <c r="B71" s="1007" t="s">
        <v>594</v>
      </c>
      <c r="C71" s="1008"/>
      <c r="D71" s="1008"/>
      <c r="E71" s="1008"/>
      <c r="F71" s="1008"/>
      <c r="G71" s="1008"/>
      <c r="H71" s="1008"/>
      <c r="I71" s="1008"/>
      <c r="J71" s="1008"/>
      <c r="K71" s="1008"/>
      <c r="L71" s="1008"/>
      <c r="M71" s="1008"/>
      <c r="N71" s="1008"/>
      <c r="O71" s="1008"/>
      <c r="P71" s="1009"/>
      <c r="Q71" s="1010">
        <v>798</v>
      </c>
      <c r="R71" s="1004"/>
      <c r="S71" s="1004"/>
      <c r="T71" s="1004"/>
      <c r="U71" s="1004"/>
      <c r="V71" s="1004">
        <v>745</v>
      </c>
      <c r="W71" s="1004"/>
      <c r="X71" s="1004"/>
      <c r="Y71" s="1004"/>
      <c r="Z71" s="1004"/>
      <c r="AA71" s="1004">
        <v>53</v>
      </c>
      <c r="AB71" s="1004"/>
      <c r="AC71" s="1004"/>
      <c r="AD71" s="1004"/>
      <c r="AE71" s="1004"/>
      <c r="AF71" s="1004">
        <v>53</v>
      </c>
      <c r="AG71" s="1004"/>
      <c r="AH71" s="1004"/>
      <c r="AI71" s="1004"/>
      <c r="AJ71" s="1004"/>
      <c r="AK71" s="1004" t="s">
        <v>601</v>
      </c>
      <c r="AL71" s="1004"/>
      <c r="AM71" s="1004"/>
      <c r="AN71" s="1004"/>
      <c r="AO71" s="1004"/>
      <c r="AP71" s="1004" t="s">
        <v>601</v>
      </c>
      <c r="AQ71" s="1004"/>
      <c r="AR71" s="1004"/>
      <c r="AS71" s="1004"/>
      <c r="AT71" s="1004"/>
      <c r="AU71" s="1004" t="s">
        <v>601</v>
      </c>
      <c r="AV71" s="1004"/>
      <c r="AW71" s="1004"/>
      <c r="AX71" s="1004"/>
      <c r="AY71" s="1004"/>
      <c r="AZ71" s="1005"/>
      <c r="BA71" s="1005"/>
      <c r="BB71" s="1005"/>
      <c r="BC71" s="1005"/>
      <c r="BD71" s="1006"/>
      <c r="BE71" s="232"/>
      <c r="BF71" s="232"/>
      <c r="BG71" s="232"/>
      <c r="BH71" s="232"/>
      <c r="BI71" s="232"/>
      <c r="BJ71" s="232"/>
      <c r="BK71" s="232"/>
      <c r="BL71" s="232"/>
      <c r="BM71" s="232"/>
      <c r="BN71" s="232"/>
      <c r="BO71" s="232"/>
      <c r="BP71" s="232"/>
      <c r="BQ71" s="229">
        <v>65</v>
      </c>
      <c r="BR71" s="234"/>
      <c r="BS71" s="978"/>
      <c r="BT71" s="979"/>
      <c r="BU71" s="979"/>
      <c r="BV71" s="979"/>
      <c r="BW71" s="979"/>
      <c r="BX71" s="979"/>
      <c r="BY71" s="979"/>
      <c r="BZ71" s="979"/>
      <c r="CA71" s="979"/>
      <c r="CB71" s="979"/>
      <c r="CC71" s="979"/>
      <c r="CD71" s="979"/>
      <c r="CE71" s="979"/>
      <c r="CF71" s="979"/>
      <c r="CG71" s="988"/>
      <c r="CH71" s="989"/>
      <c r="CI71" s="990"/>
      <c r="CJ71" s="990"/>
      <c r="CK71" s="990"/>
      <c r="CL71" s="991"/>
      <c r="CM71" s="989"/>
      <c r="CN71" s="990"/>
      <c r="CO71" s="990"/>
      <c r="CP71" s="990"/>
      <c r="CQ71" s="991"/>
      <c r="CR71" s="989"/>
      <c r="CS71" s="990"/>
      <c r="CT71" s="990"/>
      <c r="CU71" s="990"/>
      <c r="CV71" s="991"/>
      <c r="CW71" s="989"/>
      <c r="CX71" s="990"/>
      <c r="CY71" s="990"/>
      <c r="CZ71" s="990"/>
      <c r="DA71" s="991"/>
      <c r="DB71" s="989"/>
      <c r="DC71" s="990"/>
      <c r="DD71" s="990"/>
      <c r="DE71" s="990"/>
      <c r="DF71" s="991"/>
      <c r="DG71" s="989"/>
      <c r="DH71" s="990"/>
      <c r="DI71" s="990"/>
      <c r="DJ71" s="990"/>
      <c r="DK71" s="991"/>
      <c r="DL71" s="989"/>
      <c r="DM71" s="990"/>
      <c r="DN71" s="990"/>
      <c r="DO71" s="990"/>
      <c r="DP71" s="991"/>
      <c r="DQ71" s="989"/>
      <c r="DR71" s="990"/>
      <c r="DS71" s="990"/>
      <c r="DT71" s="990"/>
      <c r="DU71" s="991"/>
      <c r="DV71" s="978"/>
      <c r="DW71" s="979"/>
      <c r="DX71" s="979"/>
      <c r="DY71" s="979"/>
      <c r="DZ71" s="980"/>
      <c r="EA71" s="221"/>
    </row>
    <row r="72" spans="1:131" ht="26.25" customHeight="1" x14ac:dyDescent="0.2">
      <c r="A72" s="229">
        <v>5</v>
      </c>
      <c r="B72" s="1007" t="s">
        <v>595</v>
      </c>
      <c r="C72" s="1008"/>
      <c r="D72" s="1008"/>
      <c r="E72" s="1008"/>
      <c r="F72" s="1008"/>
      <c r="G72" s="1008"/>
      <c r="H72" s="1008"/>
      <c r="I72" s="1008"/>
      <c r="J72" s="1008"/>
      <c r="K72" s="1008"/>
      <c r="L72" s="1008"/>
      <c r="M72" s="1008"/>
      <c r="N72" s="1008"/>
      <c r="O72" s="1008"/>
      <c r="P72" s="1009"/>
      <c r="Q72" s="1010">
        <v>254237</v>
      </c>
      <c r="R72" s="1004"/>
      <c r="S72" s="1004"/>
      <c r="T72" s="1004"/>
      <c r="U72" s="1004"/>
      <c r="V72" s="1004">
        <v>237960</v>
      </c>
      <c r="W72" s="1004"/>
      <c r="X72" s="1004"/>
      <c r="Y72" s="1004"/>
      <c r="Z72" s="1004"/>
      <c r="AA72" s="1004">
        <v>16277</v>
      </c>
      <c r="AB72" s="1004"/>
      <c r="AC72" s="1004"/>
      <c r="AD72" s="1004"/>
      <c r="AE72" s="1004"/>
      <c r="AF72" s="1004">
        <v>16277</v>
      </c>
      <c r="AG72" s="1004"/>
      <c r="AH72" s="1004"/>
      <c r="AI72" s="1004"/>
      <c r="AJ72" s="1004"/>
      <c r="AK72" s="1004">
        <v>534</v>
      </c>
      <c r="AL72" s="1004"/>
      <c r="AM72" s="1004"/>
      <c r="AN72" s="1004"/>
      <c r="AO72" s="1004"/>
      <c r="AP72" s="1004" t="s">
        <v>601</v>
      </c>
      <c r="AQ72" s="1004"/>
      <c r="AR72" s="1004"/>
      <c r="AS72" s="1004"/>
      <c r="AT72" s="1004"/>
      <c r="AU72" s="1004" t="s">
        <v>601</v>
      </c>
      <c r="AV72" s="1004"/>
      <c r="AW72" s="1004"/>
      <c r="AX72" s="1004"/>
      <c r="AY72" s="1004"/>
      <c r="AZ72" s="1005"/>
      <c r="BA72" s="1005"/>
      <c r="BB72" s="1005"/>
      <c r="BC72" s="1005"/>
      <c r="BD72" s="1006"/>
      <c r="BE72" s="232"/>
      <c r="BF72" s="232"/>
      <c r="BG72" s="232"/>
      <c r="BH72" s="232"/>
      <c r="BI72" s="232"/>
      <c r="BJ72" s="232"/>
      <c r="BK72" s="232"/>
      <c r="BL72" s="232"/>
      <c r="BM72" s="232"/>
      <c r="BN72" s="232"/>
      <c r="BO72" s="232"/>
      <c r="BP72" s="232"/>
      <c r="BQ72" s="229">
        <v>66</v>
      </c>
      <c r="BR72" s="234"/>
      <c r="BS72" s="978"/>
      <c r="BT72" s="979"/>
      <c r="BU72" s="979"/>
      <c r="BV72" s="979"/>
      <c r="BW72" s="979"/>
      <c r="BX72" s="979"/>
      <c r="BY72" s="979"/>
      <c r="BZ72" s="979"/>
      <c r="CA72" s="979"/>
      <c r="CB72" s="979"/>
      <c r="CC72" s="979"/>
      <c r="CD72" s="979"/>
      <c r="CE72" s="979"/>
      <c r="CF72" s="979"/>
      <c r="CG72" s="988"/>
      <c r="CH72" s="989"/>
      <c r="CI72" s="990"/>
      <c r="CJ72" s="990"/>
      <c r="CK72" s="990"/>
      <c r="CL72" s="991"/>
      <c r="CM72" s="989"/>
      <c r="CN72" s="990"/>
      <c r="CO72" s="990"/>
      <c r="CP72" s="990"/>
      <c r="CQ72" s="991"/>
      <c r="CR72" s="989"/>
      <c r="CS72" s="990"/>
      <c r="CT72" s="990"/>
      <c r="CU72" s="990"/>
      <c r="CV72" s="991"/>
      <c r="CW72" s="989"/>
      <c r="CX72" s="990"/>
      <c r="CY72" s="990"/>
      <c r="CZ72" s="990"/>
      <c r="DA72" s="991"/>
      <c r="DB72" s="989"/>
      <c r="DC72" s="990"/>
      <c r="DD72" s="990"/>
      <c r="DE72" s="990"/>
      <c r="DF72" s="991"/>
      <c r="DG72" s="989"/>
      <c r="DH72" s="990"/>
      <c r="DI72" s="990"/>
      <c r="DJ72" s="990"/>
      <c r="DK72" s="991"/>
      <c r="DL72" s="989"/>
      <c r="DM72" s="990"/>
      <c r="DN72" s="990"/>
      <c r="DO72" s="990"/>
      <c r="DP72" s="991"/>
      <c r="DQ72" s="989"/>
      <c r="DR72" s="990"/>
      <c r="DS72" s="990"/>
      <c r="DT72" s="990"/>
      <c r="DU72" s="991"/>
      <c r="DV72" s="978"/>
      <c r="DW72" s="979"/>
      <c r="DX72" s="979"/>
      <c r="DY72" s="979"/>
      <c r="DZ72" s="980"/>
      <c r="EA72" s="221"/>
    </row>
    <row r="73" spans="1:131" ht="26.25" customHeight="1" x14ac:dyDescent="0.2">
      <c r="A73" s="229">
        <v>6</v>
      </c>
      <c r="B73" s="1007" t="s">
        <v>596</v>
      </c>
      <c r="C73" s="1008"/>
      <c r="D73" s="1008"/>
      <c r="E73" s="1008"/>
      <c r="F73" s="1008"/>
      <c r="G73" s="1008"/>
      <c r="H73" s="1008"/>
      <c r="I73" s="1008"/>
      <c r="J73" s="1008"/>
      <c r="K73" s="1008"/>
      <c r="L73" s="1008"/>
      <c r="M73" s="1008"/>
      <c r="N73" s="1008"/>
      <c r="O73" s="1008"/>
      <c r="P73" s="1009"/>
      <c r="Q73" s="1010">
        <v>8056</v>
      </c>
      <c r="R73" s="1004"/>
      <c r="S73" s="1004"/>
      <c r="T73" s="1004"/>
      <c r="U73" s="1004"/>
      <c r="V73" s="1004">
        <v>6911</v>
      </c>
      <c r="W73" s="1004"/>
      <c r="X73" s="1004"/>
      <c r="Y73" s="1004"/>
      <c r="Z73" s="1004"/>
      <c r="AA73" s="1004">
        <v>1145</v>
      </c>
      <c r="AB73" s="1004"/>
      <c r="AC73" s="1004"/>
      <c r="AD73" s="1004"/>
      <c r="AE73" s="1004"/>
      <c r="AF73" s="1004" t="s">
        <v>601</v>
      </c>
      <c r="AG73" s="1004"/>
      <c r="AH73" s="1004"/>
      <c r="AI73" s="1004"/>
      <c r="AJ73" s="1004"/>
      <c r="AK73" s="1004">
        <v>14</v>
      </c>
      <c r="AL73" s="1004"/>
      <c r="AM73" s="1004"/>
      <c r="AN73" s="1004"/>
      <c r="AO73" s="1004"/>
      <c r="AP73" s="1004" t="s">
        <v>601</v>
      </c>
      <c r="AQ73" s="1004"/>
      <c r="AR73" s="1004"/>
      <c r="AS73" s="1004"/>
      <c r="AT73" s="1004"/>
      <c r="AU73" s="1004" t="s">
        <v>601</v>
      </c>
      <c r="AV73" s="1004"/>
      <c r="AW73" s="1004"/>
      <c r="AX73" s="1004"/>
      <c r="AY73" s="1004"/>
      <c r="AZ73" s="1005"/>
      <c r="BA73" s="1005"/>
      <c r="BB73" s="1005"/>
      <c r="BC73" s="1005"/>
      <c r="BD73" s="1006"/>
      <c r="BE73" s="232"/>
      <c r="BF73" s="232"/>
      <c r="BG73" s="232"/>
      <c r="BH73" s="232"/>
      <c r="BI73" s="232"/>
      <c r="BJ73" s="232"/>
      <c r="BK73" s="232"/>
      <c r="BL73" s="232"/>
      <c r="BM73" s="232"/>
      <c r="BN73" s="232"/>
      <c r="BO73" s="232"/>
      <c r="BP73" s="232"/>
      <c r="BQ73" s="229">
        <v>67</v>
      </c>
      <c r="BR73" s="234"/>
      <c r="BS73" s="978"/>
      <c r="BT73" s="979"/>
      <c r="BU73" s="979"/>
      <c r="BV73" s="979"/>
      <c r="BW73" s="979"/>
      <c r="BX73" s="979"/>
      <c r="BY73" s="979"/>
      <c r="BZ73" s="979"/>
      <c r="CA73" s="979"/>
      <c r="CB73" s="979"/>
      <c r="CC73" s="979"/>
      <c r="CD73" s="979"/>
      <c r="CE73" s="979"/>
      <c r="CF73" s="979"/>
      <c r="CG73" s="988"/>
      <c r="CH73" s="989"/>
      <c r="CI73" s="990"/>
      <c r="CJ73" s="990"/>
      <c r="CK73" s="990"/>
      <c r="CL73" s="991"/>
      <c r="CM73" s="989"/>
      <c r="CN73" s="990"/>
      <c r="CO73" s="990"/>
      <c r="CP73" s="990"/>
      <c r="CQ73" s="991"/>
      <c r="CR73" s="989"/>
      <c r="CS73" s="990"/>
      <c r="CT73" s="990"/>
      <c r="CU73" s="990"/>
      <c r="CV73" s="991"/>
      <c r="CW73" s="989"/>
      <c r="CX73" s="990"/>
      <c r="CY73" s="990"/>
      <c r="CZ73" s="990"/>
      <c r="DA73" s="991"/>
      <c r="DB73" s="989"/>
      <c r="DC73" s="990"/>
      <c r="DD73" s="990"/>
      <c r="DE73" s="990"/>
      <c r="DF73" s="991"/>
      <c r="DG73" s="989"/>
      <c r="DH73" s="990"/>
      <c r="DI73" s="990"/>
      <c r="DJ73" s="990"/>
      <c r="DK73" s="991"/>
      <c r="DL73" s="989"/>
      <c r="DM73" s="990"/>
      <c r="DN73" s="990"/>
      <c r="DO73" s="990"/>
      <c r="DP73" s="991"/>
      <c r="DQ73" s="989"/>
      <c r="DR73" s="990"/>
      <c r="DS73" s="990"/>
      <c r="DT73" s="990"/>
      <c r="DU73" s="991"/>
      <c r="DV73" s="978"/>
      <c r="DW73" s="979"/>
      <c r="DX73" s="979"/>
      <c r="DY73" s="979"/>
      <c r="DZ73" s="980"/>
      <c r="EA73" s="221"/>
    </row>
    <row r="74" spans="1:131" ht="26.25" customHeight="1" x14ac:dyDescent="0.2">
      <c r="A74" s="229">
        <v>7</v>
      </c>
      <c r="B74" s="1007" t="s">
        <v>597</v>
      </c>
      <c r="C74" s="1008"/>
      <c r="D74" s="1008"/>
      <c r="E74" s="1008"/>
      <c r="F74" s="1008"/>
      <c r="G74" s="1008"/>
      <c r="H74" s="1008"/>
      <c r="I74" s="1008"/>
      <c r="J74" s="1008"/>
      <c r="K74" s="1008"/>
      <c r="L74" s="1008"/>
      <c r="M74" s="1008"/>
      <c r="N74" s="1008"/>
      <c r="O74" s="1008"/>
      <c r="P74" s="1009"/>
      <c r="Q74" s="1010">
        <v>1445</v>
      </c>
      <c r="R74" s="1004"/>
      <c r="S74" s="1004"/>
      <c r="T74" s="1004"/>
      <c r="U74" s="1004"/>
      <c r="V74" s="1004">
        <v>1444</v>
      </c>
      <c r="W74" s="1004"/>
      <c r="X74" s="1004"/>
      <c r="Y74" s="1004"/>
      <c r="Z74" s="1004"/>
      <c r="AA74" s="1004">
        <v>1</v>
      </c>
      <c r="AB74" s="1004"/>
      <c r="AC74" s="1004"/>
      <c r="AD74" s="1004"/>
      <c r="AE74" s="1004"/>
      <c r="AF74" s="1004" t="s">
        <v>601</v>
      </c>
      <c r="AG74" s="1004"/>
      <c r="AH74" s="1004"/>
      <c r="AI74" s="1004"/>
      <c r="AJ74" s="1004"/>
      <c r="AK74" s="1004" t="s">
        <v>601</v>
      </c>
      <c r="AL74" s="1004"/>
      <c r="AM74" s="1004"/>
      <c r="AN74" s="1004"/>
      <c r="AO74" s="1004"/>
      <c r="AP74" s="1004" t="s">
        <v>601</v>
      </c>
      <c r="AQ74" s="1004"/>
      <c r="AR74" s="1004"/>
      <c r="AS74" s="1004"/>
      <c r="AT74" s="1004"/>
      <c r="AU74" s="1004" t="s">
        <v>601</v>
      </c>
      <c r="AV74" s="1004"/>
      <c r="AW74" s="1004"/>
      <c r="AX74" s="1004"/>
      <c r="AY74" s="1004"/>
      <c r="AZ74" s="1005"/>
      <c r="BA74" s="1005"/>
      <c r="BB74" s="1005"/>
      <c r="BC74" s="1005"/>
      <c r="BD74" s="1006"/>
      <c r="BE74" s="232"/>
      <c r="BF74" s="232"/>
      <c r="BG74" s="232"/>
      <c r="BH74" s="232"/>
      <c r="BI74" s="232"/>
      <c r="BJ74" s="232"/>
      <c r="BK74" s="232"/>
      <c r="BL74" s="232"/>
      <c r="BM74" s="232"/>
      <c r="BN74" s="232"/>
      <c r="BO74" s="232"/>
      <c r="BP74" s="232"/>
      <c r="BQ74" s="229">
        <v>68</v>
      </c>
      <c r="BR74" s="234"/>
      <c r="BS74" s="978"/>
      <c r="BT74" s="979"/>
      <c r="BU74" s="979"/>
      <c r="BV74" s="979"/>
      <c r="BW74" s="979"/>
      <c r="BX74" s="979"/>
      <c r="BY74" s="979"/>
      <c r="BZ74" s="979"/>
      <c r="CA74" s="979"/>
      <c r="CB74" s="979"/>
      <c r="CC74" s="979"/>
      <c r="CD74" s="979"/>
      <c r="CE74" s="979"/>
      <c r="CF74" s="979"/>
      <c r="CG74" s="988"/>
      <c r="CH74" s="989"/>
      <c r="CI74" s="990"/>
      <c r="CJ74" s="990"/>
      <c r="CK74" s="990"/>
      <c r="CL74" s="991"/>
      <c r="CM74" s="989"/>
      <c r="CN74" s="990"/>
      <c r="CO74" s="990"/>
      <c r="CP74" s="990"/>
      <c r="CQ74" s="991"/>
      <c r="CR74" s="989"/>
      <c r="CS74" s="990"/>
      <c r="CT74" s="990"/>
      <c r="CU74" s="990"/>
      <c r="CV74" s="991"/>
      <c r="CW74" s="989"/>
      <c r="CX74" s="990"/>
      <c r="CY74" s="990"/>
      <c r="CZ74" s="990"/>
      <c r="DA74" s="991"/>
      <c r="DB74" s="989"/>
      <c r="DC74" s="990"/>
      <c r="DD74" s="990"/>
      <c r="DE74" s="990"/>
      <c r="DF74" s="991"/>
      <c r="DG74" s="989"/>
      <c r="DH74" s="990"/>
      <c r="DI74" s="990"/>
      <c r="DJ74" s="990"/>
      <c r="DK74" s="991"/>
      <c r="DL74" s="989"/>
      <c r="DM74" s="990"/>
      <c r="DN74" s="990"/>
      <c r="DO74" s="990"/>
      <c r="DP74" s="991"/>
      <c r="DQ74" s="989"/>
      <c r="DR74" s="990"/>
      <c r="DS74" s="990"/>
      <c r="DT74" s="990"/>
      <c r="DU74" s="991"/>
      <c r="DV74" s="978"/>
      <c r="DW74" s="979"/>
      <c r="DX74" s="979"/>
      <c r="DY74" s="979"/>
      <c r="DZ74" s="980"/>
      <c r="EA74" s="221"/>
    </row>
    <row r="75" spans="1:131" ht="26.25" customHeight="1" x14ac:dyDescent="0.2">
      <c r="A75" s="229">
        <v>8</v>
      </c>
      <c r="B75" s="1007" t="s">
        <v>598</v>
      </c>
      <c r="C75" s="1008"/>
      <c r="D75" s="1008"/>
      <c r="E75" s="1008"/>
      <c r="F75" s="1008"/>
      <c r="G75" s="1008"/>
      <c r="H75" s="1008"/>
      <c r="I75" s="1008"/>
      <c r="J75" s="1008"/>
      <c r="K75" s="1008"/>
      <c r="L75" s="1008"/>
      <c r="M75" s="1008"/>
      <c r="N75" s="1008"/>
      <c r="O75" s="1008"/>
      <c r="P75" s="1009"/>
      <c r="Q75" s="1011">
        <v>1</v>
      </c>
      <c r="R75" s="1012"/>
      <c r="S75" s="1012"/>
      <c r="T75" s="1012"/>
      <c r="U75" s="1013"/>
      <c r="V75" s="1014" t="s">
        <v>601</v>
      </c>
      <c r="W75" s="1012"/>
      <c r="X75" s="1012"/>
      <c r="Y75" s="1012"/>
      <c r="Z75" s="1013"/>
      <c r="AA75" s="1014">
        <v>1</v>
      </c>
      <c r="AB75" s="1012"/>
      <c r="AC75" s="1012"/>
      <c r="AD75" s="1012"/>
      <c r="AE75" s="1013"/>
      <c r="AF75" s="1004" t="s">
        <v>601</v>
      </c>
      <c r="AG75" s="1004"/>
      <c r="AH75" s="1004"/>
      <c r="AI75" s="1004"/>
      <c r="AJ75" s="1004"/>
      <c r="AK75" s="1004" t="s">
        <v>601</v>
      </c>
      <c r="AL75" s="1004"/>
      <c r="AM75" s="1004"/>
      <c r="AN75" s="1004"/>
      <c r="AO75" s="1004"/>
      <c r="AP75" s="1004" t="s">
        <v>601</v>
      </c>
      <c r="AQ75" s="1004"/>
      <c r="AR75" s="1004"/>
      <c r="AS75" s="1004"/>
      <c r="AT75" s="1004"/>
      <c r="AU75" s="1014" t="s">
        <v>601</v>
      </c>
      <c r="AV75" s="1012"/>
      <c r="AW75" s="1012"/>
      <c r="AX75" s="1012"/>
      <c r="AY75" s="1013"/>
      <c r="AZ75" s="1005"/>
      <c r="BA75" s="1005"/>
      <c r="BB75" s="1005"/>
      <c r="BC75" s="1005"/>
      <c r="BD75" s="1006"/>
      <c r="BE75" s="232"/>
      <c r="BF75" s="232"/>
      <c r="BG75" s="232"/>
      <c r="BH75" s="232"/>
      <c r="BI75" s="232"/>
      <c r="BJ75" s="232"/>
      <c r="BK75" s="232"/>
      <c r="BL75" s="232"/>
      <c r="BM75" s="232"/>
      <c r="BN75" s="232"/>
      <c r="BO75" s="232"/>
      <c r="BP75" s="232"/>
      <c r="BQ75" s="229">
        <v>69</v>
      </c>
      <c r="BR75" s="234"/>
      <c r="BS75" s="978"/>
      <c r="BT75" s="979"/>
      <c r="BU75" s="979"/>
      <c r="BV75" s="979"/>
      <c r="BW75" s="979"/>
      <c r="BX75" s="979"/>
      <c r="BY75" s="979"/>
      <c r="BZ75" s="979"/>
      <c r="CA75" s="979"/>
      <c r="CB75" s="979"/>
      <c r="CC75" s="979"/>
      <c r="CD75" s="979"/>
      <c r="CE75" s="979"/>
      <c r="CF75" s="979"/>
      <c r="CG75" s="988"/>
      <c r="CH75" s="989"/>
      <c r="CI75" s="990"/>
      <c r="CJ75" s="990"/>
      <c r="CK75" s="990"/>
      <c r="CL75" s="991"/>
      <c r="CM75" s="989"/>
      <c r="CN75" s="990"/>
      <c r="CO75" s="990"/>
      <c r="CP75" s="990"/>
      <c r="CQ75" s="991"/>
      <c r="CR75" s="989"/>
      <c r="CS75" s="990"/>
      <c r="CT75" s="990"/>
      <c r="CU75" s="990"/>
      <c r="CV75" s="991"/>
      <c r="CW75" s="989"/>
      <c r="CX75" s="990"/>
      <c r="CY75" s="990"/>
      <c r="CZ75" s="990"/>
      <c r="DA75" s="991"/>
      <c r="DB75" s="989"/>
      <c r="DC75" s="990"/>
      <c r="DD75" s="990"/>
      <c r="DE75" s="990"/>
      <c r="DF75" s="991"/>
      <c r="DG75" s="989"/>
      <c r="DH75" s="990"/>
      <c r="DI75" s="990"/>
      <c r="DJ75" s="990"/>
      <c r="DK75" s="991"/>
      <c r="DL75" s="989"/>
      <c r="DM75" s="990"/>
      <c r="DN75" s="990"/>
      <c r="DO75" s="990"/>
      <c r="DP75" s="991"/>
      <c r="DQ75" s="989"/>
      <c r="DR75" s="990"/>
      <c r="DS75" s="990"/>
      <c r="DT75" s="990"/>
      <c r="DU75" s="991"/>
      <c r="DV75" s="978"/>
      <c r="DW75" s="979"/>
      <c r="DX75" s="979"/>
      <c r="DY75" s="979"/>
      <c r="DZ75" s="980"/>
      <c r="EA75" s="221"/>
    </row>
    <row r="76" spans="1:131" ht="26.25" customHeight="1" x14ac:dyDescent="0.2">
      <c r="A76" s="229">
        <v>9</v>
      </c>
      <c r="B76" s="1007" t="s">
        <v>599</v>
      </c>
      <c r="C76" s="1008"/>
      <c r="D76" s="1008"/>
      <c r="E76" s="1008"/>
      <c r="F76" s="1008"/>
      <c r="G76" s="1008"/>
      <c r="H76" s="1008"/>
      <c r="I76" s="1008"/>
      <c r="J76" s="1008"/>
      <c r="K76" s="1008"/>
      <c r="L76" s="1008"/>
      <c r="M76" s="1008"/>
      <c r="N76" s="1008"/>
      <c r="O76" s="1008"/>
      <c r="P76" s="1009"/>
      <c r="Q76" s="1011">
        <v>59</v>
      </c>
      <c r="R76" s="1012"/>
      <c r="S76" s="1012"/>
      <c r="T76" s="1012"/>
      <c r="U76" s="1013"/>
      <c r="V76" s="1014">
        <v>33</v>
      </c>
      <c r="W76" s="1012"/>
      <c r="X76" s="1012"/>
      <c r="Y76" s="1012"/>
      <c r="Z76" s="1013"/>
      <c r="AA76" s="1014">
        <v>26</v>
      </c>
      <c r="AB76" s="1012"/>
      <c r="AC76" s="1012"/>
      <c r="AD76" s="1012"/>
      <c r="AE76" s="1013"/>
      <c r="AF76" s="1004" t="s">
        <v>601</v>
      </c>
      <c r="AG76" s="1004"/>
      <c r="AH76" s="1004"/>
      <c r="AI76" s="1004"/>
      <c r="AJ76" s="1004"/>
      <c r="AK76" s="1004" t="s">
        <v>601</v>
      </c>
      <c r="AL76" s="1004"/>
      <c r="AM76" s="1004"/>
      <c r="AN76" s="1004"/>
      <c r="AO76" s="1004"/>
      <c r="AP76" s="1004" t="s">
        <v>601</v>
      </c>
      <c r="AQ76" s="1004"/>
      <c r="AR76" s="1004"/>
      <c r="AS76" s="1004"/>
      <c r="AT76" s="1004"/>
      <c r="AU76" s="1014" t="s">
        <v>601</v>
      </c>
      <c r="AV76" s="1012"/>
      <c r="AW76" s="1012"/>
      <c r="AX76" s="1012"/>
      <c r="AY76" s="1013"/>
      <c r="AZ76" s="1005"/>
      <c r="BA76" s="1005"/>
      <c r="BB76" s="1005"/>
      <c r="BC76" s="1005"/>
      <c r="BD76" s="1006"/>
      <c r="BE76" s="232"/>
      <c r="BF76" s="232"/>
      <c r="BG76" s="232"/>
      <c r="BH76" s="232"/>
      <c r="BI76" s="232"/>
      <c r="BJ76" s="232"/>
      <c r="BK76" s="232"/>
      <c r="BL76" s="232"/>
      <c r="BM76" s="232"/>
      <c r="BN76" s="232"/>
      <c r="BO76" s="232"/>
      <c r="BP76" s="232"/>
      <c r="BQ76" s="229">
        <v>70</v>
      </c>
      <c r="BR76" s="234"/>
      <c r="BS76" s="978"/>
      <c r="BT76" s="979"/>
      <c r="BU76" s="979"/>
      <c r="BV76" s="979"/>
      <c r="BW76" s="979"/>
      <c r="BX76" s="979"/>
      <c r="BY76" s="979"/>
      <c r="BZ76" s="979"/>
      <c r="CA76" s="979"/>
      <c r="CB76" s="979"/>
      <c r="CC76" s="979"/>
      <c r="CD76" s="979"/>
      <c r="CE76" s="979"/>
      <c r="CF76" s="979"/>
      <c r="CG76" s="988"/>
      <c r="CH76" s="989"/>
      <c r="CI76" s="990"/>
      <c r="CJ76" s="990"/>
      <c r="CK76" s="990"/>
      <c r="CL76" s="991"/>
      <c r="CM76" s="989"/>
      <c r="CN76" s="990"/>
      <c r="CO76" s="990"/>
      <c r="CP76" s="990"/>
      <c r="CQ76" s="991"/>
      <c r="CR76" s="989"/>
      <c r="CS76" s="990"/>
      <c r="CT76" s="990"/>
      <c r="CU76" s="990"/>
      <c r="CV76" s="991"/>
      <c r="CW76" s="989"/>
      <c r="CX76" s="990"/>
      <c r="CY76" s="990"/>
      <c r="CZ76" s="990"/>
      <c r="DA76" s="991"/>
      <c r="DB76" s="989"/>
      <c r="DC76" s="990"/>
      <c r="DD76" s="990"/>
      <c r="DE76" s="990"/>
      <c r="DF76" s="991"/>
      <c r="DG76" s="989"/>
      <c r="DH76" s="990"/>
      <c r="DI76" s="990"/>
      <c r="DJ76" s="990"/>
      <c r="DK76" s="991"/>
      <c r="DL76" s="989"/>
      <c r="DM76" s="990"/>
      <c r="DN76" s="990"/>
      <c r="DO76" s="990"/>
      <c r="DP76" s="991"/>
      <c r="DQ76" s="989"/>
      <c r="DR76" s="990"/>
      <c r="DS76" s="990"/>
      <c r="DT76" s="990"/>
      <c r="DU76" s="991"/>
      <c r="DV76" s="978"/>
      <c r="DW76" s="979"/>
      <c r="DX76" s="979"/>
      <c r="DY76" s="979"/>
      <c r="DZ76" s="980"/>
      <c r="EA76" s="221"/>
    </row>
    <row r="77" spans="1:131" ht="26.25" customHeight="1" x14ac:dyDescent="0.2">
      <c r="A77" s="229">
        <v>10</v>
      </c>
      <c r="B77" s="1007" t="s">
        <v>600</v>
      </c>
      <c r="C77" s="1008"/>
      <c r="D77" s="1008"/>
      <c r="E77" s="1008"/>
      <c r="F77" s="1008"/>
      <c r="G77" s="1008"/>
      <c r="H77" s="1008"/>
      <c r="I77" s="1008"/>
      <c r="J77" s="1008"/>
      <c r="K77" s="1008"/>
      <c r="L77" s="1008"/>
      <c r="M77" s="1008"/>
      <c r="N77" s="1008"/>
      <c r="O77" s="1008"/>
      <c r="P77" s="1009"/>
      <c r="Q77" s="1011">
        <v>42</v>
      </c>
      <c r="R77" s="1012"/>
      <c r="S77" s="1012"/>
      <c r="T77" s="1012"/>
      <c r="U77" s="1013"/>
      <c r="V77" s="1014">
        <v>41</v>
      </c>
      <c r="W77" s="1012"/>
      <c r="X77" s="1012"/>
      <c r="Y77" s="1012"/>
      <c r="Z77" s="1013"/>
      <c r="AA77" s="1014">
        <v>1</v>
      </c>
      <c r="AB77" s="1012"/>
      <c r="AC77" s="1012"/>
      <c r="AD77" s="1012"/>
      <c r="AE77" s="1013"/>
      <c r="AF77" s="1004" t="s">
        <v>601</v>
      </c>
      <c r="AG77" s="1004"/>
      <c r="AH77" s="1004"/>
      <c r="AI77" s="1004"/>
      <c r="AJ77" s="1004"/>
      <c r="AK77" s="1004" t="s">
        <v>601</v>
      </c>
      <c r="AL77" s="1004"/>
      <c r="AM77" s="1004"/>
      <c r="AN77" s="1004"/>
      <c r="AO77" s="1004"/>
      <c r="AP77" s="1004" t="s">
        <v>601</v>
      </c>
      <c r="AQ77" s="1004"/>
      <c r="AR77" s="1004"/>
      <c r="AS77" s="1004"/>
      <c r="AT77" s="1004"/>
      <c r="AU77" s="1014" t="s">
        <v>601</v>
      </c>
      <c r="AV77" s="1012"/>
      <c r="AW77" s="1012"/>
      <c r="AX77" s="1012"/>
      <c r="AY77" s="1013"/>
      <c r="AZ77" s="1005"/>
      <c r="BA77" s="1005"/>
      <c r="BB77" s="1005"/>
      <c r="BC77" s="1005"/>
      <c r="BD77" s="1006"/>
      <c r="BE77" s="232"/>
      <c r="BF77" s="232"/>
      <c r="BG77" s="232"/>
      <c r="BH77" s="232"/>
      <c r="BI77" s="232"/>
      <c r="BJ77" s="232"/>
      <c r="BK77" s="232"/>
      <c r="BL77" s="232"/>
      <c r="BM77" s="232"/>
      <c r="BN77" s="232"/>
      <c r="BO77" s="232"/>
      <c r="BP77" s="232"/>
      <c r="BQ77" s="229">
        <v>71</v>
      </c>
      <c r="BR77" s="234"/>
      <c r="BS77" s="978"/>
      <c r="BT77" s="979"/>
      <c r="BU77" s="979"/>
      <c r="BV77" s="979"/>
      <c r="BW77" s="979"/>
      <c r="BX77" s="979"/>
      <c r="BY77" s="979"/>
      <c r="BZ77" s="979"/>
      <c r="CA77" s="979"/>
      <c r="CB77" s="979"/>
      <c r="CC77" s="979"/>
      <c r="CD77" s="979"/>
      <c r="CE77" s="979"/>
      <c r="CF77" s="979"/>
      <c r="CG77" s="988"/>
      <c r="CH77" s="989"/>
      <c r="CI77" s="990"/>
      <c r="CJ77" s="990"/>
      <c r="CK77" s="990"/>
      <c r="CL77" s="991"/>
      <c r="CM77" s="989"/>
      <c r="CN77" s="990"/>
      <c r="CO77" s="990"/>
      <c r="CP77" s="990"/>
      <c r="CQ77" s="991"/>
      <c r="CR77" s="989"/>
      <c r="CS77" s="990"/>
      <c r="CT77" s="990"/>
      <c r="CU77" s="990"/>
      <c r="CV77" s="991"/>
      <c r="CW77" s="989"/>
      <c r="CX77" s="990"/>
      <c r="CY77" s="990"/>
      <c r="CZ77" s="990"/>
      <c r="DA77" s="991"/>
      <c r="DB77" s="989"/>
      <c r="DC77" s="990"/>
      <c r="DD77" s="990"/>
      <c r="DE77" s="990"/>
      <c r="DF77" s="991"/>
      <c r="DG77" s="989"/>
      <c r="DH77" s="990"/>
      <c r="DI77" s="990"/>
      <c r="DJ77" s="990"/>
      <c r="DK77" s="991"/>
      <c r="DL77" s="989"/>
      <c r="DM77" s="990"/>
      <c r="DN77" s="990"/>
      <c r="DO77" s="990"/>
      <c r="DP77" s="991"/>
      <c r="DQ77" s="989"/>
      <c r="DR77" s="990"/>
      <c r="DS77" s="990"/>
      <c r="DT77" s="990"/>
      <c r="DU77" s="991"/>
      <c r="DV77" s="978"/>
      <c r="DW77" s="979"/>
      <c r="DX77" s="979"/>
      <c r="DY77" s="979"/>
      <c r="DZ77" s="980"/>
      <c r="EA77" s="221"/>
    </row>
    <row r="78" spans="1:131" ht="26.25" customHeight="1" x14ac:dyDescent="0.2">
      <c r="A78" s="229">
        <v>11</v>
      </c>
      <c r="B78" s="1007"/>
      <c r="C78" s="1008"/>
      <c r="D78" s="1008"/>
      <c r="E78" s="1008"/>
      <c r="F78" s="1008"/>
      <c r="G78" s="1008"/>
      <c r="H78" s="1008"/>
      <c r="I78" s="1008"/>
      <c r="J78" s="1008"/>
      <c r="K78" s="1008"/>
      <c r="L78" s="1008"/>
      <c r="M78" s="1008"/>
      <c r="N78" s="1008"/>
      <c r="O78" s="1008"/>
      <c r="P78" s="1009"/>
      <c r="Q78" s="1010"/>
      <c r="R78" s="1004"/>
      <c r="S78" s="1004"/>
      <c r="T78" s="1004"/>
      <c r="U78" s="1004"/>
      <c r="V78" s="1004"/>
      <c r="W78" s="1004"/>
      <c r="X78" s="1004"/>
      <c r="Y78" s="1004"/>
      <c r="Z78" s="1004"/>
      <c r="AA78" s="1004"/>
      <c r="AB78" s="1004"/>
      <c r="AC78" s="1004"/>
      <c r="AD78" s="1004"/>
      <c r="AE78" s="1004"/>
      <c r="AF78" s="1004"/>
      <c r="AG78" s="1004"/>
      <c r="AH78" s="1004"/>
      <c r="AI78" s="1004"/>
      <c r="AJ78" s="1004"/>
      <c r="AK78" s="1004"/>
      <c r="AL78" s="1004"/>
      <c r="AM78" s="1004"/>
      <c r="AN78" s="1004"/>
      <c r="AO78" s="1004"/>
      <c r="AP78" s="1004"/>
      <c r="AQ78" s="1004"/>
      <c r="AR78" s="1004"/>
      <c r="AS78" s="1004"/>
      <c r="AT78" s="1004"/>
      <c r="AU78" s="1004"/>
      <c r="AV78" s="1004"/>
      <c r="AW78" s="1004"/>
      <c r="AX78" s="1004"/>
      <c r="AY78" s="1004"/>
      <c r="AZ78" s="1005"/>
      <c r="BA78" s="1005"/>
      <c r="BB78" s="1005"/>
      <c r="BC78" s="1005"/>
      <c r="BD78" s="1006"/>
      <c r="BE78" s="232"/>
      <c r="BF78" s="232"/>
      <c r="BG78" s="232"/>
      <c r="BH78" s="232"/>
      <c r="BI78" s="232"/>
      <c r="BJ78" s="221"/>
      <c r="BK78" s="221"/>
      <c r="BL78" s="221"/>
      <c r="BM78" s="221"/>
      <c r="BN78" s="221"/>
      <c r="BO78" s="232"/>
      <c r="BP78" s="232"/>
      <c r="BQ78" s="229">
        <v>72</v>
      </c>
      <c r="BR78" s="234"/>
      <c r="BS78" s="978"/>
      <c r="BT78" s="979"/>
      <c r="BU78" s="979"/>
      <c r="BV78" s="979"/>
      <c r="BW78" s="979"/>
      <c r="BX78" s="979"/>
      <c r="BY78" s="979"/>
      <c r="BZ78" s="979"/>
      <c r="CA78" s="979"/>
      <c r="CB78" s="979"/>
      <c r="CC78" s="979"/>
      <c r="CD78" s="979"/>
      <c r="CE78" s="979"/>
      <c r="CF78" s="979"/>
      <c r="CG78" s="988"/>
      <c r="CH78" s="989"/>
      <c r="CI78" s="990"/>
      <c r="CJ78" s="990"/>
      <c r="CK78" s="990"/>
      <c r="CL78" s="991"/>
      <c r="CM78" s="989"/>
      <c r="CN78" s="990"/>
      <c r="CO78" s="990"/>
      <c r="CP78" s="990"/>
      <c r="CQ78" s="991"/>
      <c r="CR78" s="989"/>
      <c r="CS78" s="990"/>
      <c r="CT78" s="990"/>
      <c r="CU78" s="990"/>
      <c r="CV78" s="991"/>
      <c r="CW78" s="989"/>
      <c r="CX78" s="990"/>
      <c r="CY78" s="990"/>
      <c r="CZ78" s="990"/>
      <c r="DA78" s="991"/>
      <c r="DB78" s="989"/>
      <c r="DC78" s="990"/>
      <c r="DD78" s="990"/>
      <c r="DE78" s="990"/>
      <c r="DF78" s="991"/>
      <c r="DG78" s="989"/>
      <c r="DH78" s="990"/>
      <c r="DI78" s="990"/>
      <c r="DJ78" s="990"/>
      <c r="DK78" s="991"/>
      <c r="DL78" s="989"/>
      <c r="DM78" s="990"/>
      <c r="DN78" s="990"/>
      <c r="DO78" s="990"/>
      <c r="DP78" s="991"/>
      <c r="DQ78" s="989"/>
      <c r="DR78" s="990"/>
      <c r="DS78" s="990"/>
      <c r="DT78" s="990"/>
      <c r="DU78" s="991"/>
      <c r="DV78" s="978"/>
      <c r="DW78" s="979"/>
      <c r="DX78" s="979"/>
      <c r="DY78" s="979"/>
      <c r="DZ78" s="980"/>
      <c r="EA78" s="221"/>
    </row>
    <row r="79" spans="1:131" ht="26.25" customHeight="1" x14ac:dyDescent="0.2">
      <c r="A79" s="229">
        <v>12</v>
      </c>
      <c r="B79" s="1007"/>
      <c r="C79" s="1008"/>
      <c r="D79" s="1008"/>
      <c r="E79" s="1008"/>
      <c r="F79" s="1008"/>
      <c r="G79" s="1008"/>
      <c r="H79" s="1008"/>
      <c r="I79" s="1008"/>
      <c r="J79" s="1008"/>
      <c r="K79" s="1008"/>
      <c r="L79" s="1008"/>
      <c r="M79" s="1008"/>
      <c r="N79" s="1008"/>
      <c r="O79" s="1008"/>
      <c r="P79" s="1009"/>
      <c r="Q79" s="1010"/>
      <c r="R79" s="1004"/>
      <c r="S79" s="1004"/>
      <c r="T79" s="1004"/>
      <c r="U79" s="1004"/>
      <c r="V79" s="1004"/>
      <c r="W79" s="1004"/>
      <c r="X79" s="1004"/>
      <c r="Y79" s="1004"/>
      <c r="Z79" s="1004"/>
      <c r="AA79" s="1004"/>
      <c r="AB79" s="1004"/>
      <c r="AC79" s="1004"/>
      <c r="AD79" s="1004"/>
      <c r="AE79" s="1004"/>
      <c r="AF79" s="1004"/>
      <c r="AG79" s="1004"/>
      <c r="AH79" s="1004"/>
      <c r="AI79" s="1004"/>
      <c r="AJ79" s="1004"/>
      <c r="AK79" s="1004"/>
      <c r="AL79" s="1004"/>
      <c r="AM79" s="1004"/>
      <c r="AN79" s="1004"/>
      <c r="AO79" s="1004"/>
      <c r="AP79" s="1004"/>
      <c r="AQ79" s="1004"/>
      <c r="AR79" s="1004"/>
      <c r="AS79" s="1004"/>
      <c r="AT79" s="1004"/>
      <c r="AU79" s="1004"/>
      <c r="AV79" s="1004"/>
      <c r="AW79" s="1004"/>
      <c r="AX79" s="1004"/>
      <c r="AY79" s="1004"/>
      <c r="AZ79" s="1005"/>
      <c r="BA79" s="1005"/>
      <c r="BB79" s="1005"/>
      <c r="BC79" s="1005"/>
      <c r="BD79" s="1006"/>
      <c r="BE79" s="232"/>
      <c r="BF79" s="232"/>
      <c r="BG79" s="232"/>
      <c r="BH79" s="232"/>
      <c r="BI79" s="232"/>
      <c r="BJ79" s="221"/>
      <c r="BK79" s="221"/>
      <c r="BL79" s="221"/>
      <c r="BM79" s="221"/>
      <c r="BN79" s="221"/>
      <c r="BO79" s="232"/>
      <c r="BP79" s="232"/>
      <c r="BQ79" s="229">
        <v>73</v>
      </c>
      <c r="BR79" s="234"/>
      <c r="BS79" s="978"/>
      <c r="BT79" s="979"/>
      <c r="BU79" s="979"/>
      <c r="BV79" s="979"/>
      <c r="BW79" s="979"/>
      <c r="BX79" s="979"/>
      <c r="BY79" s="979"/>
      <c r="BZ79" s="979"/>
      <c r="CA79" s="979"/>
      <c r="CB79" s="979"/>
      <c r="CC79" s="979"/>
      <c r="CD79" s="979"/>
      <c r="CE79" s="979"/>
      <c r="CF79" s="979"/>
      <c r="CG79" s="988"/>
      <c r="CH79" s="989"/>
      <c r="CI79" s="990"/>
      <c r="CJ79" s="990"/>
      <c r="CK79" s="990"/>
      <c r="CL79" s="991"/>
      <c r="CM79" s="989"/>
      <c r="CN79" s="990"/>
      <c r="CO79" s="990"/>
      <c r="CP79" s="990"/>
      <c r="CQ79" s="991"/>
      <c r="CR79" s="989"/>
      <c r="CS79" s="990"/>
      <c r="CT79" s="990"/>
      <c r="CU79" s="990"/>
      <c r="CV79" s="991"/>
      <c r="CW79" s="989"/>
      <c r="CX79" s="990"/>
      <c r="CY79" s="990"/>
      <c r="CZ79" s="990"/>
      <c r="DA79" s="991"/>
      <c r="DB79" s="989"/>
      <c r="DC79" s="990"/>
      <c r="DD79" s="990"/>
      <c r="DE79" s="990"/>
      <c r="DF79" s="991"/>
      <c r="DG79" s="989"/>
      <c r="DH79" s="990"/>
      <c r="DI79" s="990"/>
      <c r="DJ79" s="990"/>
      <c r="DK79" s="991"/>
      <c r="DL79" s="989"/>
      <c r="DM79" s="990"/>
      <c r="DN79" s="990"/>
      <c r="DO79" s="990"/>
      <c r="DP79" s="991"/>
      <c r="DQ79" s="989"/>
      <c r="DR79" s="990"/>
      <c r="DS79" s="990"/>
      <c r="DT79" s="990"/>
      <c r="DU79" s="991"/>
      <c r="DV79" s="978"/>
      <c r="DW79" s="979"/>
      <c r="DX79" s="979"/>
      <c r="DY79" s="979"/>
      <c r="DZ79" s="980"/>
      <c r="EA79" s="221"/>
    </row>
    <row r="80" spans="1:131" ht="26.25" customHeight="1" x14ac:dyDescent="0.2">
      <c r="A80" s="229">
        <v>13</v>
      </c>
      <c r="B80" s="1007"/>
      <c r="C80" s="1008"/>
      <c r="D80" s="1008"/>
      <c r="E80" s="1008"/>
      <c r="F80" s="1008"/>
      <c r="G80" s="1008"/>
      <c r="H80" s="1008"/>
      <c r="I80" s="1008"/>
      <c r="J80" s="1008"/>
      <c r="K80" s="1008"/>
      <c r="L80" s="1008"/>
      <c r="M80" s="1008"/>
      <c r="N80" s="1008"/>
      <c r="O80" s="1008"/>
      <c r="P80" s="1009"/>
      <c r="Q80" s="1010"/>
      <c r="R80" s="1004"/>
      <c r="S80" s="1004"/>
      <c r="T80" s="1004"/>
      <c r="U80" s="1004"/>
      <c r="V80" s="1004"/>
      <c r="W80" s="1004"/>
      <c r="X80" s="1004"/>
      <c r="Y80" s="1004"/>
      <c r="Z80" s="1004"/>
      <c r="AA80" s="1004"/>
      <c r="AB80" s="1004"/>
      <c r="AC80" s="1004"/>
      <c r="AD80" s="1004"/>
      <c r="AE80" s="1004"/>
      <c r="AF80" s="1004"/>
      <c r="AG80" s="1004"/>
      <c r="AH80" s="1004"/>
      <c r="AI80" s="1004"/>
      <c r="AJ80" s="1004"/>
      <c r="AK80" s="1004"/>
      <c r="AL80" s="1004"/>
      <c r="AM80" s="1004"/>
      <c r="AN80" s="1004"/>
      <c r="AO80" s="1004"/>
      <c r="AP80" s="1004"/>
      <c r="AQ80" s="1004"/>
      <c r="AR80" s="1004"/>
      <c r="AS80" s="1004"/>
      <c r="AT80" s="1004"/>
      <c r="AU80" s="1004"/>
      <c r="AV80" s="1004"/>
      <c r="AW80" s="1004"/>
      <c r="AX80" s="1004"/>
      <c r="AY80" s="1004"/>
      <c r="AZ80" s="1005"/>
      <c r="BA80" s="1005"/>
      <c r="BB80" s="1005"/>
      <c r="BC80" s="1005"/>
      <c r="BD80" s="1006"/>
      <c r="BE80" s="232"/>
      <c r="BF80" s="232"/>
      <c r="BG80" s="232"/>
      <c r="BH80" s="232"/>
      <c r="BI80" s="232"/>
      <c r="BJ80" s="232"/>
      <c r="BK80" s="232"/>
      <c r="BL80" s="232"/>
      <c r="BM80" s="232"/>
      <c r="BN80" s="232"/>
      <c r="BO80" s="232"/>
      <c r="BP80" s="232"/>
      <c r="BQ80" s="229">
        <v>74</v>
      </c>
      <c r="BR80" s="234"/>
      <c r="BS80" s="978"/>
      <c r="BT80" s="979"/>
      <c r="BU80" s="979"/>
      <c r="BV80" s="979"/>
      <c r="BW80" s="979"/>
      <c r="BX80" s="979"/>
      <c r="BY80" s="979"/>
      <c r="BZ80" s="979"/>
      <c r="CA80" s="979"/>
      <c r="CB80" s="979"/>
      <c r="CC80" s="979"/>
      <c r="CD80" s="979"/>
      <c r="CE80" s="979"/>
      <c r="CF80" s="979"/>
      <c r="CG80" s="988"/>
      <c r="CH80" s="989"/>
      <c r="CI80" s="990"/>
      <c r="CJ80" s="990"/>
      <c r="CK80" s="990"/>
      <c r="CL80" s="991"/>
      <c r="CM80" s="989"/>
      <c r="CN80" s="990"/>
      <c r="CO80" s="990"/>
      <c r="CP80" s="990"/>
      <c r="CQ80" s="991"/>
      <c r="CR80" s="989"/>
      <c r="CS80" s="990"/>
      <c r="CT80" s="990"/>
      <c r="CU80" s="990"/>
      <c r="CV80" s="991"/>
      <c r="CW80" s="989"/>
      <c r="CX80" s="990"/>
      <c r="CY80" s="990"/>
      <c r="CZ80" s="990"/>
      <c r="DA80" s="991"/>
      <c r="DB80" s="989"/>
      <c r="DC80" s="990"/>
      <c r="DD80" s="990"/>
      <c r="DE80" s="990"/>
      <c r="DF80" s="991"/>
      <c r="DG80" s="989"/>
      <c r="DH80" s="990"/>
      <c r="DI80" s="990"/>
      <c r="DJ80" s="990"/>
      <c r="DK80" s="991"/>
      <c r="DL80" s="989"/>
      <c r="DM80" s="990"/>
      <c r="DN80" s="990"/>
      <c r="DO80" s="990"/>
      <c r="DP80" s="991"/>
      <c r="DQ80" s="989"/>
      <c r="DR80" s="990"/>
      <c r="DS80" s="990"/>
      <c r="DT80" s="990"/>
      <c r="DU80" s="991"/>
      <c r="DV80" s="978"/>
      <c r="DW80" s="979"/>
      <c r="DX80" s="979"/>
      <c r="DY80" s="979"/>
      <c r="DZ80" s="980"/>
      <c r="EA80" s="221"/>
    </row>
    <row r="81" spans="1:131" ht="26.25" customHeight="1" x14ac:dyDescent="0.2">
      <c r="A81" s="229">
        <v>14</v>
      </c>
      <c r="B81" s="1007"/>
      <c r="C81" s="1008"/>
      <c r="D81" s="1008"/>
      <c r="E81" s="1008"/>
      <c r="F81" s="1008"/>
      <c r="G81" s="1008"/>
      <c r="H81" s="1008"/>
      <c r="I81" s="1008"/>
      <c r="J81" s="1008"/>
      <c r="K81" s="1008"/>
      <c r="L81" s="1008"/>
      <c r="M81" s="1008"/>
      <c r="N81" s="1008"/>
      <c r="O81" s="1008"/>
      <c r="P81" s="1009"/>
      <c r="Q81" s="1010"/>
      <c r="R81" s="1004"/>
      <c r="S81" s="1004"/>
      <c r="T81" s="1004"/>
      <c r="U81" s="1004"/>
      <c r="V81" s="1004"/>
      <c r="W81" s="1004"/>
      <c r="X81" s="1004"/>
      <c r="Y81" s="1004"/>
      <c r="Z81" s="1004"/>
      <c r="AA81" s="1004"/>
      <c r="AB81" s="1004"/>
      <c r="AC81" s="1004"/>
      <c r="AD81" s="1004"/>
      <c r="AE81" s="1004"/>
      <c r="AF81" s="1004"/>
      <c r="AG81" s="1004"/>
      <c r="AH81" s="1004"/>
      <c r="AI81" s="1004"/>
      <c r="AJ81" s="1004"/>
      <c r="AK81" s="1004"/>
      <c r="AL81" s="1004"/>
      <c r="AM81" s="1004"/>
      <c r="AN81" s="1004"/>
      <c r="AO81" s="1004"/>
      <c r="AP81" s="1004"/>
      <c r="AQ81" s="1004"/>
      <c r="AR81" s="1004"/>
      <c r="AS81" s="1004"/>
      <c r="AT81" s="1004"/>
      <c r="AU81" s="1004"/>
      <c r="AV81" s="1004"/>
      <c r="AW81" s="1004"/>
      <c r="AX81" s="1004"/>
      <c r="AY81" s="1004"/>
      <c r="AZ81" s="1005"/>
      <c r="BA81" s="1005"/>
      <c r="BB81" s="1005"/>
      <c r="BC81" s="1005"/>
      <c r="BD81" s="1006"/>
      <c r="BE81" s="232"/>
      <c r="BF81" s="232"/>
      <c r="BG81" s="232"/>
      <c r="BH81" s="232"/>
      <c r="BI81" s="232"/>
      <c r="BJ81" s="232"/>
      <c r="BK81" s="232"/>
      <c r="BL81" s="232"/>
      <c r="BM81" s="232"/>
      <c r="BN81" s="232"/>
      <c r="BO81" s="232"/>
      <c r="BP81" s="232"/>
      <c r="BQ81" s="229">
        <v>75</v>
      </c>
      <c r="BR81" s="234"/>
      <c r="BS81" s="978"/>
      <c r="BT81" s="979"/>
      <c r="BU81" s="979"/>
      <c r="BV81" s="979"/>
      <c r="BW81" s="979"/>
      <c r="BX81" s="979"/>
      <c r="BY81" s="979"/>
      <c r="BZ81" s="979"/>
      <c r="CA81" s="979"/>
      <c r="CB81" s="979"/>
      <c r="CC81" s="979"/>
      <c r="CD81" s="979"/>
      <c r="CE81" s="979"/>
      <c r="CF81" s="979"/>
      <c r="CG81" s="988"/>
      <c r="CH81" s="989"/>
      <c r="CI81" s="990"/>
      <c r="CJ81" s="990"/>
      <c r="CK81" s="990"/>
      <c r="CL81" s="991"/>
      <c r="CM81" s="989"/>
      <c r="CN81" s="990"/>
      <c r="CO81" s="990"/>
      <c r="CP81" s="990"/>
      <c r="CQ81" s="991"/>
      <c r="CR81" s="989"/>
      <c r="CS81" s="990"/>
      <c r="CT81" s="990"/>
      <c r="CU81" s="990"/>
      <c r="CV81" s="991"/>
      <c r="CW81" s="989"/>
      <c r="CX81" s="990"/>
      <c r="CY81" s="990"/>
      <c r="CZ81" s="990"/>
      <c r="DA81" s="991"/>
      <c r="DB81" s="989"/>
      <c r="DC81" s="990"/>
      <c r="DD81" s="990"/>
      <c r="DE81" s="990"/>
      <c r="DF81" s="991"/>
      <c r="DG81" s="989"/>
      <c r="DH81" s="990"/>
      <c r="DI81" s="990"/>
      <c r="DJ81" s="990"/>
      <c r="DK81" s="991"/>
      <c r="DL81" s="989"/>
      <c r="DM81" s="990"/>
      <c r="DN81" s="990"/>
      <c r="DO81" s="990"/>
      <c r="DP81" s="991"/>
      <c r="DQ81" s="989"/>
      <c r="DR81" s="990"/>
      <c r="DS81" s="990"/>
      <c r="DT81" s="990"/>
      <c r="DU81" s="991"/>
      <c r="DV81" s="978"/>
      <c r="DW81" s="979"/>
      <c r="DX81" s="979"/>
      <c r="DY81" s="979"/>
      <c r="DZ81" s="980"/>
      <c r="EA81" s="221"/>
    </row>
    <row r="82" spans="1:131" ht="26.25" customHeight="1" x14ac:dyDescent="0.2">
      <c r="A82" s="229">
        <v>15</v>
      </c>
      <c r="B82" s="1007"/>
      <c r="C82" s="1008"/>
      <c r="D82" s="1008"/>
      <c r="E82" s="1008"/>
      <c r="F82" s="1008"/>
      <c r="G82" s="1008"/>
      <c r="H82" s="1008"/>
      <c r="I82" s="1008"/>
      <c r="J82" s="1008"/>
      <c r="K82" s="1008"/>
      <c r="L82" s="1008"/>
      <c r="M82" s="1008"/>
      <c r="N82" s="1008"/>
      <c r="O82" s="1008"/>
      <c r="P82" s="1009"/>
      <c r="Q82" s="1010"/>
      <c r="R82" s="1004"/>
      <c r="S82" s="1004"/>
      <c r="T82" s="1004"/>
      <c r="U82" s="1004"/>
      <c r="V82" s="1004"/>
      <c r="W82" s="1004"/>
      <c r="X82" s="1004"/>
      <c r="Y82" s="1004"/>
      <c r="Z82" s="1004"/>
      <c r="AA82" s="1004"/>
      <c r="AB82" s="1004"/>
      <c r="AC82" s="1004"/>
      <c r="AD82" s="1004"/>
      <c r="AE82" s="1004"/>
      <c r="AF82" s="1004"/>
      <c r="AG82" s="1004"/>
      <c r="AH82" s="1004"/>
      <c r="AI82" s="1004"/>
      <c r="AJ82" s="1004"/>
      <c r="AK82" s="1004"/>
      <c r="AL82" s="1004"/>
      <c r="AM82" s="1004"/>
      <c r="AN82" s="1004"/>
      <c r="AO82" s="1004"/>
      <c r="AP82" s="1004"/>
      <c r="AQ82" s="1004"/>
      <c r="AR82" s="1004"/>
      <c r="AS82" s="1004"/>
      <c r="AT82" s="1004"/>
      <c r="AU82" s="1004"/>
      <c r="AV82" s="1004"/>
      <c r="AW82" s="1004"/>
      <c r="AX82" s="1004"/>
      <c r="AY82" s="1004"/>
      <c r="AZ82" s="1005"/>
      <c r="BA82" s="1005"/>
      <c r="BB82" s="1005"/>
      <c r="BC82" s="1005"/>
      <c r="BD82" s="1006"/>
      <c r="BE82" s="232"/>
      <c r="BF82" s="232"/>
      <c r="BG82" s="232"/>
      <c r="BH82" s="232"/>
      <c r="BI82" s="232"/>
      <c r="BJ82" s="232"/>
      <c r="BK82" s="232"/>
      <c r="BL82" s="232"/>
      <c r="BM82" s="232"/>
      <c r="BN82" s="232"/>
      <c r="BO82" s="232"/>
      <c r="BP82" s="232"/>
      <c r="BQ82" s="229">
        <v>76</v>
      </c>
      <c r="BR82" s="234"/>
      <c r="BS82" s="978"/>
      <c r="BT82" s="979"/>
      <c r="BU82" s="979"/>
      <c r="BV82" s="979"/>
      <c r="BW82" s="979"/>
      <c r="BX82" s="979"/>
      <c r="BY82" s="979"/>
      <c r="BZ82" s="979"/>
      <c r="CA82" s="979"/>
      <c r="CB82" s="979"/>
      <c r="CC82" s="979"/>
      <c r="CD82" s="979"/>
      <c r="CE82" s="979"/>
      <c r="CF82" s="979"/>
      <c r="CG82" s="988"/>
      <c r="CH82" s="989"/>
      <c r="CI82" s="990"/>
      <c r="CJ82" s="990"/>
      <c r="CK82" s="990"/>
      <c r="CL82" s="991"/>
      <c r="CM82" s="989"/>
      <c r="CN82" s="990"/>
      <c r="CO82" s="990"/>
      <c r="CP82" s="990"/>
      <c r="CQ82" s="991"/>
      <c r="CR82" s="989"/>
      <c r="CS82" s="990"/>
      <c r="CT82" s="990"/>
      <c r="CU82" s="990"/>
      <c r="CV82" s="991"/>
      <c r="CW82" s="989"/>
      <c r="CX82" s="990"/>
      <c r="CY82" s="990"/>
      <c r="CZ82" s="990"/>
      <c r="DA82" s="991"/>
      <c r="DB82" s="989"/>
      <c r="DC82" s="990"/>
      <c r="DD82" s="990"/>
      <c r="DE82" s="990"/>
      <c r="DF82" s="991"/>
      <c r="DG82" s="989"/>
      <c r="DH82" s="990"/>
      <c r="DI82" s="990"/>
      <c r="DJ82" s="990"/>
      <c r="DK82" s="991"/>
      <c r="DL82" s="989"/>
      <c r="DM82" s="990"/>
      <c r="DN82" s="990"/>
      <c r="DO82" s="990"/>
      <c r="DP82" s="991"/>
      <c r="DQ82" s="989"/>
      <c r="DR82" s="990"/>
      <c r="DS82" s="990"/>
      <c r="DT82" s="990"/>
      <c r="DU82" s="991"/>
      <c r="DV82" s="978"/>
      <c r="DW82" s="979"/>
      <c r="DX82" s="979"/>
      <c r="DY82" s="979"/>
      <c r="DZ82" s="980"/>
      <c r="EA82" s="221"/>
    </row>
    <row r="83" spans="1:131" ht="26.25" customHeight="1" x14ac:dyDescent="0.2">
      <c r="A83" s="229">
        <v>16</v>
      </c>
      <c r="B83" s="1007"/>
      <c r="C83" s="1008"/>
      <c r="D83" s="1008"/>
      <c r="E83" s="1008"/>
      <c r="F83" s="1008"/>
      <c r="G83" s="1008"/>
      <c r="H83" s="1008"/>
      <c r="I83" s="1008"/>
      <c r="J83" s="1008"/>
      <c r="K83" s="1008"/>
      <c r="L83" s="1008"/>
      <c r="M83" s="1008"/>
      <c r="N83" s="1008"/>
      <c r="O83" s="1008"/>
      <c r="P83" s="1009"/>
      <c r="Q83" s="1010"/>
      <c r="R83" s="1004"/>
      <c r="S83" s="1004"/>
      <c r="T83" s="1004"/>
      <c r="U83" s="1004"/>
      <c r="V83" s="1004"/>
      <c r="W83" s="1004"/>
      <c r="X83" s="1004"/>
      <c r="Y83" s="1004"/>
      <c r="Z83" s="1004"/>
      <c r="AA83" s="1004"/>
      <c r="AB83" s="1004"/>
      <c r="AC83" s="1004"/>
      <c r="AD83" s="1004"/>
      <c r="AE83" s="1004"/>
      <c r="AF83" s="1004"/>
      <c r="AG83" s="1004"/>
      <c r="AH83" s="1004"/>
      <c r="AI83" s="1004"/>
      <c r="AJ83" s="1004"/>
      <c r="AK83" s="1004"/>
      <c r="AL83" s="1004"/>
      <c r="AM83" s="1004"/>
      <c r="AN83" s="1004"/>
      <c r="AO83" s="1004"/>
      <c r="AP83" s="1004"/>
      <c r="AQ83" s="1004"/>
      <c r="AR83" s="1004"/>
      <c r="AS83" s="1004"/>
      <c r="AT83" s="1004"/>
      <c r="AU83" s="1004"/>
      <c r="AV83" s="1004"/>
      <c r="AW83" s="1004"/>
      <c r="AX83" s="1004"/>
      <c r="AY83" s="1004"/>
      <c r="AZ83" s="1005"/>
      <c r="BA83" s="1005"/>
      <c r="BB83" s="1005"/>
      <c r="BC83" s="1005"/>
      <c r="BD83" s="1006"/>
      <c r="BE83" s="232"/>
      <c r="BF83" s="232"/>
      <c r="BG83" s="232"/>
      <c r="BH83" s="232"/>
      <c r="BI83" s="232"/>
      <c r="BJ83" s="232"/>
      <c r="BK83" s="232"/>
      <c r="BL83" s="232"/>
      <c r="BM83" s="232"/>
      <c r="BN83" s="232"/>
      <c r="BO83" s="232"/>
      <c r="BP83" s="232"/>
      <c r="BQ83" s="229">
        <v>77</v>
      </c>
      <c r="BR83" s="234"/>
      <c r="BS83" s="978"/>
      <c r="BT83" s="979"/>
      <c r="BU83" s="979"/>
      <c r="BV83" s="979"/>
      <c r="BW83" s="979"/>
      <c r="BX83" s="979"/>
      <c r="BY83" s="979"/>
      <c r="BZ83" s="979"/>
      <c r="CA83" s="979"/>
      <c r="CB83" s="979"/>
      <c r="CC83" s="979"/>
      <c r="CD83" s="979"/>
      <c r="CE83" s="979"/>
      <c r="CF83" s="979"/>
      <c r="CG83" s="988"/>
      <c r="CH83" s="989"/>
      <c r="CI83" s="990"/>
      <c r="CJ83" s="990"/>
      <c r="CK83" s="990"/>
      <c r="CL83" s="991"/>
      <c r="CM83" s="989"/>
      <c r="CN83" s="990"/>
      <c r="CO83" s="990"/>
      <c r="CP83" s="990"/>
      <c r="CQ83" s="991"/>
      <c r="CR83" s="989"/>
      <c r="CS83" s="990"/>
      <c r="CT83" s="990"/>
      <c r="CU83" s="990"/>
      <c r="CV83" s="991"/>
      <c r="CW83" s="989"/>
      <c r="CX83" s="990"/>
      <c r="CY83" s="990"/>
      <c r="CZ83" s="990"/>
      <c r="DA83" s="991"/>
      <c r="DB83" s="989"/>
      <c r="DC83" s="990"/>
      <c r="DD83" s="990"/>
      <c r="DE83" s="990"/>
      <c r="DF83" s="991"/>
      <c r="DG83" s="989"/>
      <c r="DH83" s="990"/>
      <c r="DI83" s="990"/>
      <c r="DJ83" s="990"/>
      <c r="DK83" s="991"/>
      <c r="DL83" s="989"/>
      <c r="DM83" s="990"/>
      <c r="DN83" s="990"/>
      <c r="DO83" s="990"/>
      <c r="DP83" s="991"/>
      <c r="DQ83" s="989"/>
      <c r="DR83" s="990"/>
      <c r="DS83" s="990"/>
      <c r="DT83" s="990"/>
      <c r="DU83" s="991"/>
      <c r="DV83" s="978"/>
      <c r="DW83" s="979"/>
      <c r="DX83" s="979"/>
      <c r="DY83" s="979"/>
      <c r="DZ83" s="980"/>
      <c r="EA83" s="221"/>
    </row>
    <row r="84" spans="1:131" ht="26.25" customHeight="1" x14ac:dyDescent="0.2">
      <c r="A84" s="229">
        <v>17</v>
      </c>
      <c r="B84" s="1007"/>
      <c r="C84" s="1008"/>
      <c r="D84" s="1008"/>
      <c r="E84" s="1008"/>
      <c r="F84" s="1008"/>
      <c r="G84" s="1008"/>
      <c r="H84" s="1008"/>
      <c r="I84" s="1008"/>
      <c r="J84" s="1008"/>
      <c r="K84" s="1008"/>
      <c r="L84" s="1008"/>
      <c r="M84" s="1008"/>
      <c r="N84" s="1008"/>
      <c r="O84" s="1008"/>
      <c r="P84" s="1009"/>
      <c r="Q84" s="1010"/>
      <c r="R84" s="1004"/>
      <c r="S84" s="1004"/>
      <c r="T84" s="1004"/>
      <c r="U84" s="1004"/>
      <c r="V84" s="1004"/>
      <c r="W84" s="1004"/>
      <c r="X84" s="1004"/>
      <c r="Y84" s="1004"/>
      <c r="Z84" s="1004"/>
      <c r="AA84" s="1004"/>
      <c r="AB84" s="1004"/>
      <c r="AC84" s="1004"/>
      <c r="AD84" s="1004"/>
      <c r="AE84" s="1004"/>
      <c r="AF84" s="1004"/>
      <c r="AG84" s="1004"/>
      <c r="AH84" s="1004"/>
      <c r="AI84" s="1004"/>
      <c r="AJ84" s="1004"/>
      <c r="AK84" s="1004"/>
      <c r="AL84" s="1004"/>
      <c r="AM84" s="1004"/>
      <c r="AN84" s="1004"/>
      <c r="AO84" s="1004"/>
      <c r="AP84" s="1004"/>
      <c r="AQ84" s="1004"/>
      <c r="AR84" s="1004"/>
      <c r="AS84" s="1004"/>
      <c r="AT84" s="1004"/>
      <c r="AU84" s="1004"/>
      <c r="AV84" s="1004"/>
      <c r="AW84" s="1004"/>
      <c r="AX84" s="1004"/>
      <c r="AY84" s="1004"/>
      <c r="AZ84" s="1005"/>
      <c r="BA84" s="1005"/>
      <c r="BB84" s="1005"/>
      <c r="BC84" s="1005"/>
      <c r="BD84" s="1006"/>
      <c r="BE84" s="232"/>
      <c r="BF84" s="232"/>
      <c r="BG84" s="232"/>
      <c r="BH84" s="232"/>
      <c r="BI84" s="232"/>
      <c r="BJ84" s="232"/>
      <c r="BK84" s="232"/>
      <c r="BL84" s="232"/>
      <c r="BM84" s="232"/>
      <c r="BN84" s="232"/>
      <c r="BO84" s="232"/>
      <c r="BP84" s="232"/>
      <c r="BQ84" s="229">
        <v>78</v>
      </c>
      <c r="BR84" s="234"/>
      <c r="BS84" s="978"/>
      <c r="BT84" s="979"/>
      <c r="BU84" s="979"/>
      <c r="BV84" s="979"/>
      <c r="BW84" s="979"/>
      <c r="BX84" s="979"/>
      <c r="BY84" s="979"/>
      <c r="BZ84" s="979"/>
      <c r="CA84" s="979"/>
      <c r="CB84" s="979"/>
      <c r="CC84" s="979"/>
      <c r="CD84" s="979"/>
      <c r="CE84" s="979"/>
      <c r="CF84" s="979"/>
      <c r="CG84" s="988"/>
      <c r="CH84" s="989"/>
      <c r="CI84" s="990"/>
      <c r="CJ84" s="990"/>
      <c r="CK84" s="990"/>
      <c r="CL84" s="991"/>
      <c r="CM84" s="989"/>
      <c r="CN84" s="990"/>
      <c r="CO84" s="990"/>
      <c r="CP84" s="990"/>
      <c r="CQ84" s="991"/>
      <c r="CR84" s="989"/>
      <c r="CS84" s="990"/>
      <c r="CT84" s="990"/>
      <c r="CU84" s="990"/>
      <c r="CV84" s="991"/>
      <c r="CW84" s="989"/>
      <c r="CX84" s="990"/>
      <c r="CY84" s="990"/>
      <c r="CZ84" s="990"/>
      <c r="DA84" s="991"/>
      <c r="DB84" s="989"/>
      <c r="DC84" s="990"/>
      <c r="DD84" s="990"/>
      <c r="DE84" s="990"/>
      <c r="DF84" s="991"/>
      <c r="DG84" s="989"/>
      <c r="DH84" s="990"/>
      <c r="DI84" s="990"/>
      <c r="DJ84" s="990"/>
      <c r="DK84" s="991"/>
      <c r="DL84" s="989"/>
      <c r="DM84" s="990"/>
      <c r="DN84" s="990"/>
      <c r="DO84" s="990"/>
      <c r="DP84" s="991"/>
      <c r="DQ84" s="989"/>
      <c r="DR84" s="990"/>
      <c r="DS84" s="990"/>
      <c r="DT84" s="990"/>
      <c r="DU84" s="991"/>
      <c r="DV84" s="978"/>
      <c r="DW84" s="979"/>
      <c r="DX84" s="979"/>
      <c r="DY84" s="979"/>
      <c r="DZ84" s="980"/>
      <c r="EA84" s="221"/>
    </row>
    <row r="85" spans="1:131" ht="26.25" customHeight="1" x14ac:dyDescent="0.2">
      <c r="A85" s="229">
        <v>18</v>
      </c>
      <c r="B85" s="1007"/>
      <c r="C85" s="1008"/>
      <c r="D85" s="1008"/>
      <c r="E85" s="1008"/>
      <c r="F85" s="1008"/>
      <c r="G85" s="1008"/>
      <c r="H85" s="1008"/>
      <c r="I85" s="1008"/>
      <c r="J85" s="1008"/>
      <c r="K85" s="1008"/>
      <c r="L85" s="1008"/>
      <c r="M85" s="1008"/>
      <c r="N85" s="1008"/>
      <c r="O85" s="1008"/>
      <c r="P85" s="1009"/>
      <c r="Q85" s="1010"/>
      <c r="R85" s="1004"/>
      <c r="S85" s="1004"/>
      <c r="T85" s="1004"/>
      <c r="U85" s="1004"/>
      <c r="V85" s="1004"/>
      <c r="W85" s="1004"/>
      <c r="X85" s="1004"/>
      <c r="Y85" s="1004"/>
      <c r="Z85" s="1004"/>
      <c r="AA85" s="1004"/>
      <c r="AB85" s="1004"/>
      <c r="AC85" s="1004"/>
      <c r="AD85" s="1004"/>
      <c r="AE85" s="1004"/>
      <c r="AF85" s="1004"/>
      <c r="AG85" s="1004"/>
      <c r="AH85" s="1004"/>
      <c r="AI85" s="1004"/>
      <c r="AJ85" s="1004"/>
      <c r="AK85" s="1004"/>
      <c r="AL85" s="1004"/>
      <c r="AM85" s="1004"/>
      <c r="AN85" s="1004"/>
      <c r="AO85" s="1004"/>
      <c r="AP85" s="1004"/>
      <c r="AQ85" s="1004"/>
      <c r="AR85" s="1004"/>
      <c r="AS85" s="1004"/>
      <c r="AT85" s="1004"/>
      <c r="AU85" s="1004"/>
      <c r="AV85" s="1004"/>
      <c r="AW85" s="1004"/>
      <c r="AX85" s="1004"/>
      <c r="AY85" s="1004"/>
      <c r="AZ85" s="1005"/>
      <c r="BA85" s="1005"/>
      <c r="BB85" s="1005"/>
      <c r="BC85" s="1005"/>
      <c r="BD85" s="1006"/>
      <c r="BE85" s="232"/>
      <c r="BF85" s="232"/>
      <c r="BG85" s="232"/>
      <c r="BH85" s="232"/>
      <c r="BI85" s="232"/>
      <c r="BJ85" s="232"/>
      <c r="BK85" s="232"/>
      <c r="BL85" s="232"/>
      <c r="BM85" s="232"/>
      <c r="BN85" s="232"/>
      <c r="BO85" s="232"/>
      <c r="BP85" s="232"/>
      <c r="BQ85" s="229">
        <v>79</v>
      </c>
      <c r="BR85" s="234"/>
      <c r="BS85" s="978"/>
      <c r="BT85" s="979"/>
      <c r="BU85" s="979"/>
      <c r="BV85" s="979"/>
      <c r="BW85" s="979"/>
      <c r="BX85" s="979"/>
      <c r="BY85" s="979"/>
      <c r="BZ85" s="979"/>
      <c r="CA85" s="979"/>
      <c r="CB85" s="979"/>
      <c r="CC85" s="979"/>
      <c r="CD85" s="979"/>
      <c r="CE85" s="979"/>
      <c r="CF85" s="979"/>
      <c r="CG85" s="988"/>
      <c r="CH85" s="989"/>
      <c r="CI85" s="990"/>
      <c r="CJ85" s="990"/>
      <c r="CK85" s="990"/>
      <c r="CL85" s="991"/>
      <c r="CM85" s="989"/>
      <c r="CN85" s="990"/>
      <c r="CO85" s="990"/>
      <c r="CP85" s="990"/>
      <c r="CQ85" s="991"/>
      <c r="CR85" s="989"/>
      <c r="CS85" s="990"/>
      <c r="CT85" s="990"/>
      <c r="CU85" s="990"/>
      <c r="CV85" s="991"/>
      <c r="CW85" s="989"/>
      <c r="CX85" s="990"/>
      <c r="CY85" s="990"/>
      <c r="CZ85" s="990"/>
      <c r="DA85" s="991"/>
      <c r="DB85" s="989"/>
      <c r="DC85" s="990"/>
      <c r="DD85" s="990"/>
      <c r="DE85" s="990"/>
      <c r="DF85" s="991"/>
      <c r="DG85" s="989"/>
      <c r="DH85" s="990"/>
      <c r="DI85" s="990"/>
      <c r="DJ85" s="990"/>
      <c r="DK85" s="991"/>
      <c r="DL85" s="989"/>
      <c r="DM85" s="990"/>
      <c r="DN85" s="990"/>
      <c r="DO85" s="990"/>
      <c r="DP85" s="991"/>
      <c r="DQ85" s="989"/>
      <c r="DR85" s="990"/>
      <c r="DS85" s="990"/>
      <c r="DT85" s="990"/>
      <c r="DU85" s="991"/>
      <c r="DV85" s="978"/>
      <c r="DW85" s="979"/>
      <c r="DX85" s="979"/>
      <c r="DY85" s="979"/>
      <c r="DZ85" s="980"/>
      <c r="EA85" s="221"/>
    </row>
    <row r="86" spans="1:131" ht="26.25" customHeight="1" x14ac:dyDescent="0.2">
      <c r="A86" s="229">
        <v>19</v>
      </c>
      <c r="B86" s="1007"/>
      <c r="C86" s="1008"/>
      <c r="D86" s="1008"/>
      <c r="E86" s="1008"/>
      <c r="F86" s="1008"/>
      <c r="G86" s="1008"/>
      <c r="H86" s="1008"/>
      <c r="I86" s="1008"/>
      <c r="J86" s="1008"/>
      <c r="K86" s="1008"/>
      <c r="L86" s="1008"/>
      <c r="M86" s="1008"/>
      <c r="N86" s="1008"/>
      <c r="O86" s="1008"/>
      <c r="P86" s="1009"/>
      <c r="Q86" s="1010"/>
      <c r="R86" s="1004"/>
      <c r="S86" s="1004"/>
      <c r="T86" s="1004"/>
      <c r="U86" s="1004"/>
      <c r="V86" s="1004"/>
      <c r="W86" s="1004"/>
      <c r="X86" s="1004"/>
      <c r="Y86" s="1004"/>
      <c r="Z86" s="1004"/>
      <c r="AA86" s="1004"/>
      <c r="AB86" s="1004"/>
      <c r="AC86" s="1004"/>
      <c r="AD86" s="1004"/>
      <c r="AE86" s="1004"/>
      <c r="AF86" s="1004"/>
      <c r="AG86" s="1004"/>
      <c r="AH86" s="1004"/>
      <c r="AI86" s="1004"/>
      <c r="AJ86" s="1004"/>
      <c r="AK86" s="1004"/>
      <c r="AL86" s="1004"/>
      <c r="AM86" s="1004"/>
      <c r="AN86" s="1004"/>
      <c r="AO86" s="1004"/>
      <c r="AP86" s="1004"/>
      <c r="AQ86" s="1004"/>
      <c r="AR86" s="1004"/>
      <c r="AS86" s="1004"/>
      <c r="AT86" s="1004"/>
      <c r="AU86" s="1004"/>
      <c r="AV86" s="1004"/>
      <c r="AW86" s="1004"/>
      <c r="AX86" s="1004"/>
      <c r="AY86" s="1004"/>
      <c r="AZ86" s="1005"/>
      <c r="BA86" s="1005"/>
      <c r="BB86" s="1005"/>
      <c r="BC86" s="1005"/>
      <c r="BD86" s="1006"/>
      <c r="BE86" s="232"/>
      <c r="BF86" s="232"/>
      <c r="BG86" s="232"/>
      <c r="BH86" s="232"/>
      <c r="BI86" s="232"/>
      <c r="BJ86" s="232"/>
      <c r="BK86" s="232"/>
      <c r="BL86" s="232"/>
      <c r="BM86" s="232"/>
      <c r="BN86" s="232"/>
      <c r="BO86" s="232"/>
      <c r="BP86" s="232"/>
      <c r="BQ86" s="229">
        <v>80</v>
      </c>
      <c r="BR86" s="234"/>
      <c r="BS86" s="978"/>
      <c r="BT86" s="979"/>
      <c r="BU86" s="979"/>
      <c r="BV86" s="979"/>
      <c r="BW86" s="979"/>
      <c r="BX86" s="979"/>
      <c r="BY86" s="979"/>
      <c r="BZ86" s="979"/>
      <c r="CA86" s="979"/>
      <c r="CB86" s="979"/>
      <c r="CC86" s="979"/>
      <c r="CD86" s="979"/>
      <c r="CE86" s="979"/>
      <c r="CF86" s="979"/>
      <c r="CG86" s="988"/>
      <c r="CH86" s="989"/>
      <c r="CI86" s="990"/>
      <c r="CJ86" s="990"/>
      <c r="CK86" s="990"/>
      <c r="CL86" s="991"/>
      <c r="CM86" s="989"/>
      <c r="CN86" s="990"/>
      <c r="CO86" s="990"/>
      <c r="CP86" s="990"/>
      <c r="CQ86" s="991"/>
      <c r="CR86" s="989"/>
      <c r="CS86" s="990"/>
      <c r="CT86" s="990"/>
      <c r="CU86" s="990"/>
      <c r="CV86" s="991"/>
      <c r="CW86" s="989"/>
      <c r="CX86" s="990"/>
      <c r="CY86" s="990"/>
      <c r="CZ86" s="990"/>
      <c r="DA86" s="991"/>
      <c r="DB86" s="989"/>
      <c r="DC86" s="990"/>
      <c r="DD86" s="990"/>
      <c r="DE86" s="990"/>
      <c r="DF86" s="991"/>
      <c r="DG86" s="989"/>
      <c r="DH86" s="990"/>
      <c r="DI86" s="990"/>
      <c r="DJ86" s="990"/>
      <c r="DK86" s="991"/>
      <c r="DL86" s="989"/>
      <c r="DM86" s="990"/>
      <c r="DN86" s="990"/>
      <c r="DO86" s="990"/>
      <c r="DP86" s="991"/>
      <c r="DQ86" s="989"/>
      <c r="DR86" s="990"/>
      <c r="DS86" s="990"/>
      <c r="DT86" s="990"/>
      <c r="DU86" s="991"/>
      <c r="DV86" s="978"/>
      <c r="DW86" s="979"/>
      <c r="DX86" s="979"/>
      <c r="DY86" s="979"/>
      <c r="DZ86" s="980"/>
      <c r="EA86" s="221"/>
    </row>
    <row r="87" spans="1:131" ht="26.25" customHeight="1" x14ac:dyDescent="0.2">
      <c r="A87" s="235">
        <v>20</v>
      </c>
      <c r="B87" s="997"/>
      <c r="C87" s="998"/>
      <c r="D87" s="998"/>
      <c r="E87" s="998"/>
      <c r="F87" s="998"/>
      <c r="G87" s="998"/>
      <c r="H87" s="998"/>
      <c r="I87" s="998"/>
      <c r="J87" s="998"/>
      <c r="K87" s="998"/>
      <c r="L87" s="998"/>
      <c r="M87" s="998"/>
      <c r="N87" s="998"/>
      <c r="O87" s="998"/>
      <c r="P87" s="999"/>
      <c r="Q87" s="1000"/>
      <c r="R87" s="1001"/>
      <c r="S87" s="1001"/>
      <c r="T87" s="1001"/>
      <c r="U87" s="1001"/>
      <c r="V87" s="1001"/>
      <c r="W87" s="1001"/>
      <c r="X87" s="1001"/>
      <c r="Y87" s="1001"/>
      <c r="Z87" s="1001"/>
      <c r="AA87" s="1001"/>
      <c r="AB87" s="1001"/>
      <c r="AC87" s="1001"/>
      <c r="AD87" s="1001"/>
      <c r="AE87" s="1001"/>
      <c r="AF87" s="1001"/>
      <c r="AG87" s="1001"/>
      <c r="AH87" s="1001"/>
      <c r="AI87" s="1001"/>
      <c r="AJ87" s="1001"/>
      <c r="AK87" s="1001"/>
      <c r="AL87" s="1001"/>
      <c r="AM87" s="1001"/>
      <c r="AN87" s="1001"/>
      <c r="AO87" s="1001"/>
      <c r="AP87" s="1001"/>
      <c r="AQ87" s="1001"/>
      <c r="AR87" s="1001"/>
      <c r="AS87" s="1001"/>
      <c r="AT87" s="1001"/>
      <c r="AU87" s="1001"/>
      <c r="AV87" s="1001"/>
      <c r="AW87" s="1001"/>
      <c r="AX87" s="1001"/>
      <c r="AY87" s="1001"/>
      <c r="AZ87" s="1002"/>
      <c r="BA87" s="1002"/>
      <c r="BB87" s="1002"/>
      <c r="BC87" s="1002"/>
      <c r="BD87" s="1003"/>
      <c r="BE87" s="232"/>
      <c r="BF87" s="232"/>
      <c r="BG87" s="232"/>
      <c r="BH87" s="232"/>
      <c r="BI87" s="232"/>
      <c r="BJ87" s="232"/>
      <c r="BK87" s="232"/>
      <c r="BL87" s="232"/>
      <c r="BM87" s="232"/>
      <c r="BN87" s="232"/>
      <c r="BO87" s="232"/>
      <c r="BP87" s="232"/>
      <c r="BQ87" s="229">
        <v>81</v>
      </c>
      <c r="BR87" s="234"/>
      <c r="BS87" s="978"/>
      <c r="BT87" s="979"/>
      <c r="BU87" s="979"/>
      <c r="BV87" s="979"/>
      <c r="BW87" s="979"/>
      <c r="BX87" s="979"/>
      <c r="BY87" s="979"/>
      <c r="BZ87" s="979"/>
      <c r="CA87" s="979"/>
      <c r="CB87" s="979"/>
      <c r="CC87" s="979"/>
      <c r="CD87" s="979"/>
      <c r="CE87" s="979"/>
      <c r="CF87" s="979"/>
      <c r="CG87" s="988"/>
      <c r="CH87" s="989"/>
      <c r="CI87" s="990"/>
      <c r="CJ87" s="990"/>
      <c r="CK87" s="990"/>
      <c r="CL87" s="991"/>
      <c r="CM87" s="989"/>
      <c r="CN87" s="990"/>
      <c r="CO87" s="990"/>
      <c r="CP87" s="990"/>
      <c r="CQ87" s="991"/>
      <c r="CR87" s="989"/>
      <c r="CS87" s="990"/>
      <c r="CT87" s="990"/>
      <c r="CU87" s="990"/>
      <c r="CV87" s="991"/>
      <c r="CW87" s="989"/>
      <c r="CX87" s="990"/>
      <c r="CY87" s="990"/>
      <c r="CZ87" s="990"/>
      <c r="DA87" s="991"/>
      <c r="DB87" s="989"/>
      <c r="DC87" s="990"/>
      <c r="DD87" s="990"/>
      <c r="DE87" s="990"/>
      <c r="DF87" s="991"/>
      <c r="DG87" s="989"/>
      <c r="DH87" s="990"/>
      <c r="DI87" s="990"/>
      <c r="DJ87" s="990"/>
      <c r="DK87" s="991"/>
      <c r="DL87" s="989"/>
      <c r="DM87" s="990"/>
      <c r="DN87" s="990"/>
      <c r="DO87" s="990"/>
      <c r="DP87" s="991"/>
      <c r="DQ87" s="989"/>
      <c r="DR87" s="990"/>
      <c r="DS87" s="990"/>
      <c r="DT87" s="990"/>
      <c r="DU87" s="991"/>
      <c r="DV87" s="978"/>
      <c r="DW87" s="979"/>
      <c r="DX87" s="979"/>
      <c r="DY87" s="979"/>
      <c r="DZ87" s="980"/>
      <c r="EA87" s="221"/>
    </row>
    <row r="88" spans="1:131" ht="26.25" customHeight="1" thickBot="1" x14ac:dyDescent="0.25">
      <c r="A88" s="231" t="s">
        <v>395</v>
      </c>
      <c r="B88" s="970" t="s">
        <v>425</v>
      </c>
      <c r="C88" s="971"/>
      <c r="D88" s="971"/>
      <c r="E88" s="971"/>
      <c r="F88" s="971"/>
      <c r="G88" s="971"/>
      <c r="H88" s="971"/>
      <c r="I88" s="971"/>
      <c r="J88" s="971"/>
      <c r="K88" s="971"/>
      <c r="L88" s="971"/>
      <c r="M88" s="971"/>
      <c r="N88" s="971"/>
      <c r="O88" s="971"/>
      <c r="P88" s="981"/>
      <c r="Q88" s="995"/>
      <c r="R88" s="996"/>
      <c r="S88" s="996"/>
      <c r="T88" s="996"/>
      <c r="U88" s="996"/>
      <c r="V88" s="996"/>
      <c r="W88" s="996"/>
      <c r="X88" s="996"/>
      <c r="Y88" s="996"/>
      <c r="Z88" s="996"/>
      <c r="AA88" s="996"/>
      <c r="AB88" s="996"/>
      <c r="AC88" s="996"/>
      <c r="AD88" s="996"/>
      <c r="AE88" s="996"/>
      <c r="AF88" s="992"/>
      <c r="AG88" s="992"/>
      <c r="AH88" s="992"/>
      <c r="AI88" s="992"/>
      <c r="AJ88" s="992"/>
      <c r="AK88" s="996"/>
      <c r="AL88" s="996"/>
      <c r="AM88" s="996"/>
      <c r="AN88" s="996"/>
      <c r="AO88" s="996"/>
      <c r="AP88" s="992"/>
      <c r="AQ88" s="992"/>
      <c r="AR88" s="992"/>
      <c r="AS88" s="992"/>
      <c r="AT88" s="992"/>
      <c r="AU88" s="992"/>
      <c r="AV88" s="992"/>
      <c r="AW88" s="992"/>
      <c r="AX88" s="992"/>
      <c r="AY88" s="992"/>
      <c r="AZ88" s="993"/>
      <c r="BA88" s="993"/>
      <c r="BB88" s="993"/>
      <c r="BC88" s="993"/>
      <c r="BD88" s="994"/>
      <c r="BE88" s="232"/>
      <c r="BF88" s="232"/>
      <c r="BG88" s="232"/>
      <c r="BH88" s="232"/>
      <c r="BI88" s="232"/>
      <c r="BJ88" s="232"/>
      <c r="BK88" s="232"/>
      <c r="BL88" s="232"/>
      <c r="BM88" s="232"/>
      <c r="BN88" s="232"/>
      <c r="BO88" s="232"/>
      <c r="BP88" s="232"/>
      <c r="BQ88" s="229">
        <v>82</v>
      </c>
      <c r="BR88" s="234"/>
      <c r="BS88" s="978"/>
      <c r="BT88" s="979"/>
      <c r="BU88" s="979"/>
      <c r="BV88" s="979"/>
      <c r="BW88" s="979"/>
      <c r="BX88" s="979"/>
      <c r="BY88" s="979"/>
      <c r="BZ88" s="979"/>
      <c r="CA88" s="979"/>
      <c r="CB88" s="979"/>
      <c r="CC88" s="979"/>
      <c r="CD88" s="979"/>
      <c r="CE88" s="979"/>
      <c r="CF88" s="979"/>
      <c r="CG88" s="988"/>
      <c r="CH88" s="989"/>
      <c r="CI88" s="990"/>
      <c r="CJ88" s="990"/>
      <c r="CK88" s="990"/>
      <c r="CL88" s="991"/>
      <c r="CM88" s="989"/>
      <c r="CN88" s="990"/>
      <c r="CO88" s="990"/>
      <c r="CP88" s="990"/>
      <c r="CQ88" s="991"/>
      <c r="CR88" s="989"/>
      <c r="CS88" s="990"/>
      <c r="CT88" s="990"/>
      <c r="CU88" s="990"/>
      <c r="CV88" s="991"/>
      <c r="CW88" s="989"/>
      <c r="CX88" s="990"/>
      <c r="CY88" s="990"/>
      <c r="CZ88" s="990"/>
      <c r="DA88" s="991"/>
      <c r="DB88" s="989"/>
      <c r="DC88" s="990"/>
      <c r="DD88" s="990"/>
      <c r="DE88" s="990"/>
      <c r="DF88" s="991"/>
      <c r="DG88" s="989"/>
      <c r="DH88" s="990"/>
      <c r="DI88" s="990"/>
      <c r="DJ88" s="990"/>
      <c r="DK88" s="991"/>
      <c r="DL88" s="989"/>
      <c r="DM88" s="990"/>
      <c r="DN88" s="990"/>
      <c r="DO88" s="990"/>
      <c r="DP88" s="991"/>
      <c r="DQ88" s="989"/>
      <c r="DR88" s="990"/>
      <c r="DS88" s="990"/>
      <c r="DT88" s="990"/>
      <c r="DU88" s="991"/>
      <c r="DV88" s="978"/>
      <c r="DW88" s="979"/>
      <c r="DX88" s="979"/>
      <c r="DY88" s="979"/>
      <c r="DZ88" s="980"/>
      <c r="EA88" s="221"/>
    </row>
    <row r="89" spans="1:131" ht="26.25" hidden="1" customHeight="1" x14ac:dyDescent="0.2">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78"/>
      <c r="BT89" s="979"/>
      <c r="BU89" s="979"/>
      <c r="BV89" s="979"/>
      <c r="BW89" s="979"/>
      <c r="BX89" s="979"/>
      <c r="BY89" s="979"/>
      <c r="BZ89" s="979"/>
      <c r="CA89" s="979"/>
      <c r="CB89" s="979"/>
      <c r="CC89" s="979"/>
      <c r="CD89" s="979"/>
      <c r="CE89" s="979"/>
      <c r="CF89" s="979"/>
      <c r="CG89" s="988"/>
      <c r="CH89" s="989"/>
      <c r="CI89" s="990"/>
      <c r="CJ89" s="990"/>
      <c r="CK89" s="990"/>
      <c r="CL89" s="991"/>
      <c r="CM89" s="989"/>
      <c r="CN89" s="990"/>
      <c r="CO89" s="990"/>
      <c r="CP89" s="990"/>
      <c r="CQ89" s="991"/>
      <c r="CR89" s="989"/>
      <c r="CS89" s="990"/>
      <c r="CT89" s="990"/>
      <c r="CU89" s="990"/>
      <c r="CV89" s="991"/>
      <c r="CW89" s="989"/>
      <c r="CX89" s="990"/>
      <c r="CY89" s="990"/>
      <c r="CZ89" s="990"/>
      <c r="DA89" s="991"/>
      <c r="DB89" s="989"/>
      <c r="DC89" s="990"/>
      <c r="DD89" s="990"/>
      <c r="DE89" s="990"/>
      <c r="DF89" s="991"/>
      <c r="DG89" s="989"/>
      <c r="DH89" s="990"/>
      <c r="DI89" s="990"/>
      <c r="DJ89" s="990"/>
      <c r="DK89" s="991"/>
      <c r="DL89" s="989"/>
      <c r="DM89" s="990"/>
      <c r="DN89" s="990"/>
      <c r="DO89" s="990"/>
      <c r="DP89" s="991"/>
      <c r="DQ89" s="989"/>
      <c r="DR89" s="990"/>
      <c r="DS89" s="990"/>
      <c r="DT89" s="990"/>
      <c r="DU89" s="991"/>
      <c r="DV89" s="978"/>
      <c r="DW89" s="979"/>
      <c r="DX89" s="979"/>
      <c r="DY89" s="979"/>
      <c r="DZ89" s="980"/>
      <c r="EA89" s="221"/>
    </row>
    <row r="90" spans="1:131" ht="26.25" hidden="1" customHeight="1" x14ac:dyDescent="0.2">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78"/>
      <c r="BT90" s="979"/>
      <c r="BU90" s="979"/>
      <c r="BV90" s="979"/>
      <c r="BW90" s="979"/>
      <c r="BX90" s="979"/>
      <c r="BY90" s="979"/>
      <c r="BZ90" s="979"/>
      <c r="CA90" s="979"/>
      <c r="CB90" s="979"/>
      <c r="CC90" s="979"/>
      <c r="CD90" s="979"/>
      <c r="CE90" s="979"/>
      <c r="CF90" s="979"/>
      <c r="CG90" s="988"/>
      <c r="CH90" s="989"/>
      <c r="CI90" s="990"/>
      <c r="CJ90" s="990"/>
      <c r="CK90" s="990"/>
      <c r="CL90" s="991"/>
      <c r="CM90" s="989"/>
      <c r="CN90" s="990"/>
      <c r="CO90" s="990"/>
      <c r="CP90" s="990"/>
      <c r="CQ90" s="991"/>
      <c r="CR90" s="989"/>
      <c r="CS90" s="990"/>
      <c r="CT90" s="990"/>
      <c r="CU90" s="990"/>
      <c r="CV90" s="991"/>
      <c r="CW90" s="989"/>
      <c r="CX90" s="990"/>
      <c r="CY90" s="990"/>
      <c r="CZ90" s="990"/>
      <c r="DA90" s="991"/>
      <c r="DB90" s="989"/>
      <c r="DC90" s="990"/>
      <c r="DD90" s="990"/>
      <c r="DE90" s="990"/>
      <c r="DF90" s="991"/>
      <c r="DG90" s="989"/>
      <c r="DH90" s="990"/>
      <c r="DI90" s="990"/>
      <c r="DJ90" s="990"/>
      <c r="DK90" s="991"/>
      <c r="DL90" s="989"/>
      <c r="DM90" s="990"/>
      <c r="DN90" s="990"/>
      <c r="DO90" s="990"/>
      <c r="DP90" s="991"/>
      <c r="DQ90" s="989"/>
      <c r="DR90" s="990"/>
      <c r="DS90" s="990"/>
      <c r="DT90" s="990"/>
      <c r="DU90" s="991"/>
      <c r="DV90" s="978"/>
      <c r="DW90" s="979"/>
      <c r="DX90" s="979"/>
      <c r="DY90" s="979"/>
      <c r="DZ90" s="980"/>
      <c r="EA90" s="221"/>
    </row>
    <row r="91" spans="1:131" ht="26.25" hidden="1" customHeight="1" x14ac:dyDescent="0.2">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78"/>
      <c r="BT91" s="979"/>
      <c r="BU91" s="979"/>
      <c r="BV91" s="979"/>
      <c r="BW91" s="979"/>
      <c r="BX91" s="979"/>
      <c r="BY91" s="979"/>
      <c r="BZ91" s="979"/>
      <c r="CA91" s="979"/>
      <c r="CB91" s="979"/>
      <c r="CC91" s="979"/>
      <c r="CD91" s="979"/>
      <c r="CE91" s="979"/>
      <c r="CF91" s="979"/>
      <c r="CG91" s="988"/>
      <c r="CH91" s="989"/>
      <c r="CI91" s="990"/>
      <c r="CJ91" s="990"/>
      <c r="CK91" s="990"/>
      <c r="CL91" s="991"/>
      <c r="CM91" s="989"/>
      <c r="CN91" s="990"/>
      <c r="CO91" s="990"/>
      <c r="CP91" s="990"/>
      <c r="CQ91" s="991"/>
      <c r="CR91" s="989"/>
      <c r="CS91" s="990"/>
      <c r="CT91" s="990"/>
      <c r="CU91" s="990"/>
      <c r="CV91" s="991"/>
      <c r="CW91" s="989"/>
      <c r="CX91" s="990"/>
      <c r="CY91" s="990"/>
      <c r="CZ91" s="990"/>
      <c r="DA91" s="991"/>
      <c r="DB91" s="989"/>
      <c r="DC91" s="990"/>
      <c r="DD91" s="990"/>
      <c r="DE91" s="990"/>
      <c r="DF91" s="991"/>
      <c r="DG91" s="989"/>
      <c r="DH91" s="990"/>
      <c r="DI91" s="990"/>
      <c r="DJ91" s="990"/>
      <c r="DK91" s="991"/>
      <c r="DL91" s="989"/>
      <c r="DM91" s="990"/>
      <c r="DN91" s="990"/>
      <c r="DO91" s="990"/>
      <c r="DP91" s="991"/>
      <c r="DQ91" s="989"/>
      <c r="DR91" s="990"/>
      <c r="DS91" s="990"/>
      <c r="DT91" s="990"/>
      <c r="DU91" s="991"/>
      <c r="DV91" s="978"/>
      <c r="DW91" s="979"/>
      <c r="DX91" s="979"/>
      <c r="DY91" s="979"/>
      <c r="DZ91" s="980"/>
      <c r="EA91" s="221"/>
    </row>
    <row r="92" spans="1:131" ht="26.25" hidden="1" customHeight="1" x14ac:dyDescent="0.2">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78"/>
      <c r="BT92" s="979"/>
      <c r="BU92" s="979"/>
      <c r="BV92" s="979"/>
      <c r="BW92" s="979"/>
      <c r="BX92" s="979"/>
      <c r="BY92" s="979"/>
      <c r="BZ92" s="979"/>
      <c r="CA92" s="979"/>
      <c r="CB92" s="979"/>
      <c r="CC92" s="979"/>
      <c r="CD92" s="979"/>
      <c r="CE92" s="979"/>
      <c r="CF92" s="979"/>
      <c r="CG92" s="988"/>
      <c r="CH92" s="989"/>
      <c r="CI92" s="990"/>
      <c r="CJ92" s="990"/>
      <c r="CK92" s="990"/>
      <c r="CL92" s="991"/>
      <c r="CM92" s="989"/>
      <c r="CN92" s="990"/>
      <c r="CO92" s="990"/>
      <c r="CP92" s="990"/>
      <c r="CQ92" s="991"/>
      <c r="CR92" s="989"/>
      <c r="CS92" s="990"/>
      <c r="CT92" s="990"/>
      <c r="CU92" s="990"/>
      <c r="CV92" s="991"/>
      <c r="CW92" s="989"/>
      <c r="CX92" s="990"/>
      <c r="CY92" s="990"/>
      <c r="CZ92" s="990"/>
      <c r="DA92" s="991"/>
      <c r="DB92" s="989"/>
      <c r="DC92" s="990"/>
      <c r="DD92" s="990"/>
      <c r="DE92" s="990"/>
      <c r="DF92" s="991"/>
      <c r="DG92" s="989"/>
      <c r="DH92" s="990"/>
      <c r="DI92" s="990"/>
      <c r="DJ92" s="990"/>
      <c r="DK92" s="991"/>
      <c r="DL92" s="989"/>
      <c r="DM92" s="990"/>
      <c r="DN92" s="990"/>
      <c r="DO92" s="990"/>
      <c r="DP92" s="991"/>
      <c r="DQ92" s="989"/>
      <c r="DR92" s="990"/>
      <c r="DS92" s="990"/>
      <c r="DT92" s="990"/>
      <c r="DU92" s="991"/>
      <c r="DV92" s="978"/>
      <c r="DW92" s="979"/>
      <c r="DX92" s="979"/>
      <c r="DY92" s="979"/>
      <c r="DZ92" s="980"/>
      <c r="EA92" s="221"/>
    </row>
    <row r="93" spans="1:131" ht="26.25" hidden="1" customHeight="1" x14ac:dyDescent="0.2">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78"/>
      <c r="BT93" s="979"/>
      <c r="BU93" s="979"/>
      <c r="BV93" s="979"/>
      <c r="BW93" s="979"/>
      <c r="BX93" s="979"/>
      <c r="BY93" s="979"/>
      <c r="BZ93" s="979"/>
      <c r="CA93" s="979"/>
      <c r="CB93" s="979"/>
      <c r="CC93" s="979"/>
      <c r="CD93" s="979"/>
      <c r="CE93" s="979"/>
      <c r="CF93" s="979"/>
      <c r="CG93" s="988"/>
      <c r="CH93" s="989"/>
      <c r="CI93" s="990"/>
      <c r="CJ93" s="990"/>
      <c r="CK93" s="990"/>
      <c r="CL93" s="991"/>
      <c r="CM93" s="989"/>
      <c r="CN93" s="990"/>
      <c r="CO93" s="990"/>
      <c r="CP93" s="990"/>
      <c r="CQ93" s="991"/>
      <c r="CR93" s="989"/>
      <c r="CS93" s="990"/>
      <c r="CT93" s="990"/>
      <c r="CU93" s="990"/>
      <c r="CV93" s="991"/>
      <c r="CW93" s="989"/>
      <c r="CX93" s="990"/>
      <c r="CY93" s="990"/>
      <c r="CZ93" s="990"/>
      <c r="DA93" s="991"/>
      <c r="DB93" s="989"/>
      <c r="DC93" s="990"/>
      <c r="DD93" s="990"/>
      <c r="DE93" s="990"/>
      <c r="DF93" s="991"/>
      <c r="DG93" s="989"/>
      <c r="DH93" s="990"/>
      <c r="DI93" s="990"/>
      <c r="DJ93" s="990"/>
      <c r="DK93" s="991"/>
      <c r="DL93" s="989"/>
      <c r="DM93" s="990"/>
      <c r="DN93" s="990"/>
      <c r="DO93" s="990"/>
      <c r="DP93" s="991"/>
      <c r="DQ93" s="989"/>
      <c r="DR93" s="990"/>
      <c r="DS93" s="990"/>
      <c r="DT93" s="990"/>
      <c r="DU93" s="991"/>
      <c r="DV93" s="978"/>
      <c r="DW93" s="979"/>
      <c r="DX93" s="979"/>
      <c r="DY93" s="979"/>
      <c r="DZ93" s="980"/>
      <c r="EA93" s="221"/>
    </row>
    <row r="94" spans="1:131" ht="26.25" hidden="1" customHeight="1" x14ac:dyDescent="0.2">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78"/>
      <c r="BT94" s="979"/>
      <c r="BU94" s="979"/>
      <c r="BV94" s="979"/>
      <c r="BW94" s="979"/>
      <c r="BX94" s="979"/>
      <c r="BY94" s="979"/>
      <c r="BZ94" s="979"/>
      <c r="CA94" s="979"/>
      <c r="CB94" s="979"/>
      <c r="CC94" s="979"/>
      <c r="CD94" s="979"/>
      <c r="CE94" s="979"/>
      <c r="CF94" s="979"/>
      <c r="CG94" s="988"/>
      <c r="CH94" s="989"/>
      <c r="CI94" s="990"/>
      <c r="CJ94" s="990"/>
      <c r="CK94" s="990"/>
      <c r="CL94" s="991"/>
      <c r="CM94" s="989"/>
      <c r="CN94" s="990"/>
      <c r="CO94" s="990"/>
      <c r="CP94" s="990"/>
      <c r="CQ94" s="991"/>
      <c r="CR94" s="989"/>
      <c r="CS94" s="990"/>
      <c r="CT94" s="990"/>
      <c r="CU94" s="990"/>
      <c r="CV94" s="991"/>
      <c r="CW94" s="989"/>
      <c r="CX94" s="990"/>
      <c r="CY94" s="990"/>
      <c r="CZ94" s="990"/>
      <c r="DA94" s="991"/>
      <c r="DB94" s="989"/>
      <c r="DC94" s="990"/>
      <c r="DD94" s="990"/>
      <c r="DE94" s="990"/>
      <c r="DF94" s="991"/>
      <c r="DG94" s="989"/>
      <c r="DH94" s="990"/>
      <c r="DI94" s="990"/>
      <c r="DJ94" s="990"/>
      <c r="DK94" s="991"/>
      <c r="DL94" s="989"/>
      <c r="DM94" s="990"/>
      <c r="DN94" s="990"/>
      <c r="DO94" s="990"/>
      <c r="DP94" s="991"/>
      <c r="DQ94" s="989"/>
      <c r="DR94" s="990"/>
      <c r="DS94" s="990"/>
      <c r="DT94" s="990"/>
      <c r="DU94" s="991"/>
      <c r="DV94" s="978"/>
      <c r="DW94" s="979"/>
      <c r="DX94" s="979"/>
      <c r="DY94" s="979"/>
      <c r="DZ94" s="980"/>
      <c r="EA94" s="221"/>
    </row>
    <row r="95" spans="1:131" ht="26.25" hidden="1" customHeight="1" x14ac:dyDescent="0.2">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78"/>
      <c r="BT95" s="979"/>
      <c r="BU95" s="979"/>
      <c r="BV95" s="979"/>
      <c r="BW95" s="979"/>
      <c r="BX95" s="979"/>
      <c r="BY95" s="979"/>
      <c r="BZ95" s="979"/>
      <c r="CA95" s="979"/>
      <c r="CB95" s="979"/>
      <c r="CC95" s="979"/>
      <c r="CD95" s="979"/>
      <c r="CE95" s="979"/>
      <c r="CF95" s="979"/>
      <c r="CG95" s="988"/>
      <c r="CH95" s="989"/>
      <c r="CI95" s="990"/>
      <c r="CJ95" s="990"/>
      <c r="CK95" s="990"/>
      <c r="CL95" s="991"/>
      <c r="CM95" s="989"/>
      <c r="CN95" s="990"/>
      <c r="CO95" s="990"/>
      <c r="CP95" s="990"/>
      <c r="CQ95" s="991"/>
      <c r="CR95" s="989"/>
      <c r="CS95" s="990"/>
      <c r="CT95" s="990"/>
      <c r="CU95" s="990"/>
      <c r="CV95" s="991"/>
      <c r="CW95" s="989"/>
      <c r="CX95" s="990"/>
      <c r="CY95" s="990"/>
      <c r="CZ95" s="990"/>
      <c r="DA95" s="991"/>
      <c r="DB95" s="989"/>
      <c r="DC95" s="990"/>
      <c r="DD95" s="990"/>
      <c r="DE95" s="990"/>
      <c r="DF95" s="991"/>
      <c r="DG95" s="989"/>
      <c r="DH95" s="990"/>
      <c r="DI95" s="990"/>
      <c r="DJ95" s="990"/>
      <c r="DK95" s="991"/>
      <c r="DL95" s="989"/>
      <c r="DM95" s="990"/>
      <c r="DN95" s="990"/>
      <c r="DO95" s="990"/>
      <c r="DP95" s="991"/>
      <c r="DQ95" s="989"/>
      <c r="DR95" s="990"/>
      <c r="DS95" s="990"/>
      <c r="DT95" s="990"/>
      <c r="DU95" s="991"/>
      <c r="DV95" s="978"/>
      <c r="DW95" s="979"/>
      <c r="DX95" s="979"/>
      <c r="DY95" s="979"/>
      <c r="DZ95" s="980"/>
      <c r="EA95" s="221"/>
    </row>
    <row r="96" spans="1:131" ht="26.25" hidden="1" customHeight="1" x14ac:dyDescent="0.2">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78"/>
      <c r="BT96" s="979"/>
      <c r="BU96" s="979"/>
      <c r="BV96" s="979"/>
      <c r="BW96" s="979"/>
      <c r="BX96" s="979"/>
      <c r="BY96" s="979"/>
      <c r="BZ96" s="979"/>
      <c r="CA96" s="979"/>
      <c r="CB96" s="979"/>
      <c r="CC96" s="979"/>
      <c r="CD96" s="979"/>
      <c r="CE96" s="979"/>
      <c r="CF96" s="979"/>
      <c r="CG96" s="988"/>
      <c r="CH96" s="989"/>
      <c r="CI96" s="990"/>
      <c r="CJ96" s="990"/>
      <c r="CK96" s="990"/>
      <c r="CL96" s="991"/>
      <c r="CM96" s="989"/>
      <c r="CN96" s="990"/>
      <c r="CO96" s="990"/>
      <c r="CP96" s="990"/>
      <c r="CQ96" s="991"/>
      <c r="CR96" s="989"/>
      <c r="CS96" s="990"/>
      <c r="CT96" s="990"/>
      <c r="CU96" s="990"/>
      <c r="CV96" s="991"/>
      <c r="CW96" s="989"/>
      <c r="CX96" s="990"/>
      <c r="CY96" s="990"/>
      <c r="CZ96" s="990"/>
      <c r="DA96" s="991"/>
      <c r="DB96" s="989"/>
      <c r="DC96" s="990"/>
      <c r="DD96" s="990"/>
      <c r="DE96" s="990"/>
      <c r="DF96" s="991"/>
      <c r="DG96" s="989"/>
      <c r="DH96" s="990"/>
      <c r="DI96" s="990"/>
      <c r="DJ96" s="990"/>
      <c r="DK96" s="991"/>
      <c r="DL96" s="989"/>
      <c r="DM96" s="990"/>
      <c r="DN96" s="990"/>
      <c r="DO96" s="990"/>
      <c r="DP96" s="991"/>
      <c r="DQ96" s="989"/>
      <c r="DR96" s="990"/>
      <c r="DS96" s="990"/>
      <c r="DT96" s="990"/>
      <c r="DU96" s="991"/>
      <c r="DV96" s="978"/>
      <c r="DW96" s="979"/>
      <c r="DX96" s="979"/>
      <c r="DY96" s="979"/>
      <c r="DZ96" s="980"/>
      <c r="EA96" s="221"/>
    </row>
    <row r="97" spans="1:131" ht="26.25" hidden="1" customHeight="1" x14ac:dyDescent="0.2">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78"/>
      <c r="BT97" s="979"/>
      <c r="BU97" s="979"/>
      <c r="BV97" s="979"/>
      <c r="BW97" s="979"/>
      <c r="BX97" s="979"/>
      <c r="BY97" s="979"/>
      <c r="BZ97" s="979"/>
      <c r="CA97" s="979"/>
      <c r="CB97" s="979"/>
      <c r="CC97" s="979"/>
      <c r="CD97" s="979"/>
      <c r="CE97" s="979"/>
      <c r="CF97" s="979"/>
      <c r="CG97" s="988"/>
      <c r="CH97" s="989"/>
      <c r="CI97" s="990"/>
      <c r="CJ97" s="990"/>
      <c r="CK97" s="990"/>
      <c r="CL97" s="991"/>
      <c r="CM97" s="989"/>
      <c r="CN97" s="990"/>
      <c r="CO97" s="990"/>
      <c r="CP97" s="990"/>
      <c r="CQ97" s="991"/>
      <c r="CR97" s="989"/>
      <c r="CS97" s="990"/>
      <c r="CT97" s="990"/>
      <c r="CU97" s="990"/>
      <c r="CV97" s="991"/>
      <c r="CW97" s="989"/>
      <c r="CX97" s="990"/>
      <c r="CY97" s="990"/>
      <c r="CZ97" s="990"/>
      <c r="DA97" s="991"/>
      <c r="DB97" s="989"/>
      <c r="DC97" s="990"/>
      <c r="DD97" s="990"/>
      <c r="DE97" s="990"/>
      <c r="DF97" s="991"/>
      <c r="DG97" s="989"/>
      <c r="DH97" s="990"/>
      <c r="DI97" s="990"/>
      <c r="DJ97" s="990"/>
      <c r="DK97" s="991"/>
      <c r="DL97" s="989"/>
      <c r="DM97" s="990"/>
      <c r="DN97" s="990"/>
      <c r="DO97" s="990"/>
      <c r="DP97" s="991"/>
      <c r="DQ97" s="989"/>
      <c r="DR97" s="990"/>
      <c r="DS97" s="990"/>
      <c r="DT97" s="990"/>
      <c r="DU97" s="991"/>
      <c r="DV97" s="978"/>
      <c r="DW97" s="979"/>
      <c r="DX97" s="979"/>
      <c r="DY97" s="979"/>
      <c r="DZ97" s="980"/>
      <c r="EA97" s="221"/>
    </row>
    <row r="98" spans="1:131" ht="26.25" hidden="1" customHeight="1" x14ac:dyDescent="0.2">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78"/>
      <c r="BT98" s="979"/>
      <c r="BU98" s="979"/>
      <c r="BV98" s="979"/>
      <c r="BW98" s="979"/>
      <c r="BX98" s="979"/>
      <c r="BY98" s="979"/>
      <c r="BZ98" s="979"/>
      <c r="CA98" s="979"/>
      <c r="CB98" s="979"/>
      <c r="CC98" s="979"/>
      <c r="CD98" s="979"/>
      <c r="CE98" s="979"/>
      <c r="CF98" s="979"/>
      <c r="CG98" s="988"/>
      <c r="CH98" s="989"/>
      <c r="CI98" s="990"/>
      <c r="CJ98" s="990"/>
      <c r="CK98" s="990"/>
      <c r="CL98" s="991"/>
      <c r="CM98" s="989"/>
      <c r="CN98" s="990"/>
      <c r="CO98" s="990"/>
      <c r="CP98" s="990"/>
      <c r="CQ98" s="991"/>
      <c r="CR98" s="989"/>
      <c r="CS98" s="990"/>
      <c r="CT98" s="990"/>
      <c r="CU98" s="990"/>
      <c r="CV98" s="991"/>
      <c r="CW98" s="989"/>
      <c r="CX98" s="990"/>
      <c r="CY98" s="990"/>
      <c r="CZ98" s="990"/>
      <c r="DA98" s="991"/>
      <c r="DB98" s="989"/>
      <c r="DC98" s="990"/>
      <c r="DD98" s="990"/>
      <c r="DE98" s="990"/>
      <c r="DF98" s="991"/>
      <c r="DG98" s="989"/>
      <c r="DH98" s="990"/>
      <c r="DI98" s="990"/>
      <c r="DJ98" s="990"/>
      <c r="DK98" s="991"/>
      <c r="DL98" s="989"/>
      <c r="DM98" s="990"/>
      <c r="DN98" s="990"/>
      <c r="DO98" s="990"/>
      <c r="DP98" s="991"/>
      <c r="DQ98" s="989"/>
      <c r="DR98" s="990"/>
      <c r="DS98" s="990"/>
      <c r="DT98" s="990"/>
      <c r="DU98" s="991"/>
      <c r="DV98" s="978"/>
      <c r="DW98" s="979"/>
      <c r="DX98" s="979"/>
      <c r="DY98" s="979"/>
      <c r="DZ98" s="980"/>
      <c r="EA98" s="221"/>
    </row>
    <row r="99" spans="1:131" ht="26.25" hidden="1" customHeight="1" x14ac:dyDescent="0.2">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78"/>
      <c r="BT99" s="979"/>
      <c r="BU99" s="979"/>
      <c r="BV99" s="979"/>
      <c r="BW99" s="979"/>
      <c r="BX99" s="979"/>
      <c r="BY99" s="979"/>
      <c r="BZ99" s="979"/>
      <c r="CA99" s="979"/>
      <c r="CB99" s="979"/>
      <c r="CC99" s="979"/>
      <c r="CD99" s="979"/>
      <c r="CE99" s="979"/>
      <c r="CF99" s="979"/>
      <c r="CG99" s="988"/>
      <c r="CH99" s="989"/>
      <c r="CI99" s="990"/>
      <c r="CJ99" s="990"/>
      <c r="CK99" s="990"/>
      <c r="CL99" s="991"/>
      <c r="CM99" s="989"/>
      <c r="CN99" s="990"/>
      <c r="CO99" s="990"/>
      <c r="CP99" s="990"/>
      <c r="CQ99" s="991"/>
      <c r="CR99" s="989"/>
      <c r="CS99" s="990"/>
      <c r="CT99" s="990"/>
      <c r="CU99" s="990"/>
      <c r="CV99" s="991"/>
      <c r="CW99" s="989"/>
      <c r="CX99" s="990"/>
      <c r="CY99" s="990"/>
      <c r="CZ99" s="990"/>
      <c r="DA99" s="991"/>
      <c r="DB99" s="989"/>
      <c r="DC99" s="990"/>
      <c r="DD99" s="990"/>
      <c r="DE99" s="990"/>
      <c r="DF99" s="991"/>
      <c r="DG99" s="989"/>
      <c r="DH99" s="990"/>
      <c r="DI99" s="990"/>
      <c r="DJ99" s="990"/>
      <c r="DK99" s="991"/>
      <c r="DL99" s="989"/>
      <c r="DM99" s="990"/>
      <c r="DN99" s="990"/>
      <c r="DO99" s="990"/>
      <c r="DP99" s="991"/>
      <c r="DQ99" s="989"/>
      <c r="DR99" s="990"/>
      <c r="DS99" s="990"/>
      <c r="DT99" s="990"/>
      <c r="DU99" s="991"/>
      <c r="DV99" s="978"/>
      <c r="DW99" s="979"/>
      <c r="DX99" s="979"/>
      <c r="DY99" s="979"/>
      <c r="DZ99" s="980"/>
      <c r="EA99" s="221"/>
    </row>
    <row r="100" spans="1:131" ht="26.25" hidden="1" customHeight="1" x14ac:dyDescent="0.2">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78"/>
      <c r="BT100" s="979"/>
      <c r="BU100" s="979"/>
      <c r="BV100" s="979"/>
      <c r="BW100" s="979"/>
      <c r="BX100" s="979"/>
      <c r="BY100" s="979"/>
      <c r="BZ100" s="979"/>
      <c r="CA100" s="979"/>
      <c r="CB100" s="979"/>
      <c r="CC100" s="979"/>
      <c r="CD100" s="979"/>
      <c r="CE100" s="979"/>
      <c r="CF100" s="979"/>
      <c r="CG100" s="988"/>
      <c r="CH100" s="989"/>
      <c r="CI100" s="990"/>
      <c r="CJ100" s="990"/>
      <c r="CK100" s="990"/>
      <c r="CL100" s="991"/>
      <c r="CM100" s="989"/>
      <c r="CN100" s="990"/>
      <c r="CO100" s="990"/>
      <c r="CP100" s="990"/>
      <c r="CQ100" s="991"/>
      <c r="CR100" s="989"/>
      <c r="CS100" s="990"/>
      <c r="CT100" s="990"/>
      <c r="CU100" s="990"/>
      <c r="CV100" s="991"/>
      <c r="CW100" s="989"/>
      <c r="CX100" s="990"/>
      <c r="CY100" s="990"/>
      <c r="CZ100" s="990"/>
      <c r="DA100" s="991"/>
      <c r="DB100" s="989"/>
      <c r="DC100" s="990"/>
      <c r="DD100" s="990"/>
      <c r="DE100" s="990"/>
      <c r="DF100" s="991"/>
      <c r="DG100" s="989"/>
      <c r="DH100" s="990"/>
      <c r="DI100" s="990"/>
      <c r="DJ100" s="990"/>
      <c r="DK100" s="991"/>
      <c r="DL100" s="989"/>
      <c r="DM100" s="990"/>
      <c r="DN100" s="990"/>
      <c r="DO100" s="990"/>
      <c r="DP100" s="991"/>
      <c r="DQ100" s="989"/>
      <c r="DR100" s="990"/>
      <c r="DS100" s="990"/>
      <c r="DT100" s="990"/>
      <c r="DU100" s="991"/>
      <c r="DV100" s="978"/>
      <c r="DW100" s="979"/>
      <c r="DX100" s="979"/>
      <c r="DY100" s="979"/>
      <c r="DZ100" s="980"/>
      <c r="EA100" s="221"/>
    </row>
    <row r="101" spans="1:131" ht="26.25" hidden="1" customHeight="1" x14ac:dyDescent="0.2">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78"/>
      <c r="BT101" s="979"/>
      <c r="BU101" s="979"/>
      <c r="BV101" s="979"/>
      <c r="BW101" s="979"/>
      <c r="BX101" s="979"/>
      <c r="BY101" s="979"/>
      <c r="BZ101" s="979"/>
      <c r="CA101" s="979"/>
      <c r="CB101" s="979"/>
      <c r="CC101" s="979"/>
      <c r="CD101" s="979"/>
      <c r="CE101" s="979"/>
      <c r="CF101" s="979"/>
      <c r="CG101" s="988"/>
      <c r="CH101" s="989"/>
      <c r="CI101" s="990"/>
      <c r="CJ101" s="990"/>
      <c r="CK101" s="990"/>
      <c r="CL101" s="991"/>
      <c r="CM101" s="989"/>
      <c r="CN101" s="990"/>
      <c r="CO101" s="990"/>
      <c r="CP101" s="990"/>
      <c r="CQ101" s="991"/>
      <c r="CR101" s="989"/>
      <c r="CS101" s="990"/>
      <c r="CT101" s="990"/>
      <c r="CU101" s="990"/>
      <c r="CV101" s="991"/>
      <c r="CW101" s="989"/>
      <c r="CX101" s="990"/>
      <c r="CY101" s="990"/>
      <c r="CZ101" s="990"/>
      <c r="DA101" s="991"/>
      <c r="DB101" s="989"/>
      <c r="DC101" s="990"/>
      <c r="DD101" s="990"/>
      <c r="DE101" s="990"/>
      <c r="DF101" s="991"/>
      <c r="DG101" s="989"/>
      <c r="DH101" s="990"/>
      <c r="DI101" s="990"/>
      <c r="DJ101" s="990"/>
      <c r="DK101" s="991"/>
      <c r="DL101" s="989"/>
      <c r="DM101" s="990"/>
      <c r="DN101" s="990"/>
      <c r="DO101" s="990"/>
      <c r="DP101" s="991"/>
      <c r="DQ101" s="989"/>
      <c r="DR101" s="990"/>
      <c r="DS101" s="990"/>
      <c r="DT101" s="990"/>
      <c r="DU101" s="991"/>
      <c r="DV101" s="978"/>
      <c r="DW101" s="979"/>
      <c r="DX101" s="979"/>
      <c r="DY101" s="979"/>
      <c r="DZ101" s="980"/>
      <c r="EA101" s="221"/>
    </row>
    <row r="102" spans="1:131" ht="26.25" customHeight="1" thickBot="1" x14ac:dyDescent="0.25">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395</v>
      </c>
      <c r="BR102" s="970" t="s">
        <v>426</v>
      </c>
      <c r="BS102" s="971"/>
      <c r="BT102" s="971"/>
      <c r="BU102" s="971"/>
      <c r="BV102" s="971"/>
      <c r="BW102" s="971"/>
      <c r="BX102" s="971"/>
      <c r="BY102" s="971"/>
      <c r="BZ102" s="971"/>
      <c r="CA102" s="971"/>
      <c r="CB102" s="971"/>
      <c r="CC102" s="971"/>
      <c r="CD102" s="971"/>
      <c r="CE102" s="971"/>
      <c r="CF102" s="971"/>
      <c r="CG102" s="981"/>
      <c r="CH102" s="982"/>
      <c r="CI102" s="983"/>
      <c r="CJ102" s="983"/>
      <c r="CK102" s="983"/>
      <c r="CL102" s="984"/>
      <c r="CM102" s="982"/>
      <c r="CN102" s="983"/>
      <c r="CO102" s="983"/>
      <c r="CP102" s="983"/>
      <c r="CQ102" s="984"/>
      <c r="CR102" s="985"/>
      <c r="CS102" s="986"/>
      <c r="CT102" s="986"/>
      <c r="CU102" s="986"/>
      <c r="CV102" s="987"/>
      <c r="CW102" s="985"/>
      <c r="CX102" s="986"/>
      <c r="CY102" s="986"/>
      <c r="CZ102" s="986"/>
      <c r="DA102" s="987"/>
      <c r="DB102" s="985"/>
      <c r="DC102" s="986"/>
      <c r="DD102" s="986"/>
      <c r="DE102" s="986"/>
      <c r="DF102" s="987"/>
      <c r="DG102" s="985"/>
      <c r="DH102" s="986"/>
      <c r="DI102" s="986"/>
      <c r="DJ102" s="986"/>
      <c r="DK102" s="987"/>
      <c r="DL102" s="985"/>
      <c r="DM102" s="986"/>
      <c r="DN102" s="986"/>
      <c r="DO102" s="986"/>
      <c r="DP102" s="987"/>
      <c r="DQ102" s="985"/>
      <c r="DR102" s="986"/>
      <c r="DS102" s="986"/>
      <c r="DT102" s="986"/>
      <c r="DU102" s="987"/>
      <c r="DV102" s="970"/>
      <c r="DW102" s="971"/>
      <c r="DX102" s="971"/>
      <c r="DY102" s="971"/>
      <c r="DZ102" s="972"/>
      <c r="EA102" s="221"/>
    </row>
    <row r="103" spans="1:131" ht="26.25" customHeight="1" x14ac:dyDescent="0.2">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73" t="s">
        <v>427</v>
      </c>
      <c r="BR103" s="973"/>
      <c r="BS103" s="973"/>
      <c r="BT103" s="973"/>
      <c r="BU103" s="973"/>
      <c r="BV103" s="973"/>
      <c r="BW103" s="973"/>
      <c r="BX103" s="973"/>
      <c r="BY103" s="973"/>
      <c r="BZ103" s="973"/>
      <c r="CA103" s="973"/>
      <c r="CB103" s="973"/>
      <c r="CC103" s="973"/>
      <c r="CD103" s="973"/>
      <c r="CE103" s="973"/>
      <c r="CF103" s="973"/>
      <c r="CG103" s="973"/>
      <c r="CH103" s="973"/>
      <c r="CI103" s="973"/>
      <c r="CJ103" s="973"/>
      <c r="CK103" s="973"/>
      <c r="CL103" s="973"/>
      <c r="CM103" s="973"/>
      <c r="CN103" s="973"/>
      <c r="CO103" s="973"/>
      <c r="CP103" s="973"/>
      <c r="CQ103" s="973"/>
      <c r="CR103" s="973"/>
      <c r="CS103" s="973"/>
      <c r="CT103" s="973"/>
      <c r="CU103" s="973"/>
      <c r="CV103" s="973"/>
      <c r="CW103" s="973"/>
      <c r="CX103" s="973"/>
      <c r="CY103" s="973"/>
      <c r="CZ103" s="973"/>
      <c r="DA103" s="973"/>
      <c r="DB103" s="973"/>
      <c r="DC103" s="973"/>
      <c r="DD103" s="973"/>
      <c r="DE103" s="973"/>
      <c r="DF103" s="973"/>
      <c r="DG103" s="973"/>
      <c r="DH103" s="973"/>
      <c r="DI103" s="973"/>
      <c r="DJ103" s="973"/>
      <c r="DK103" s="973"/>
      <c r="DL103" s="973"/>
      <c r="DM103" s="973"/>
      <c r="DN103" s="973"/>
      <c r="DO103" s="973"/>
      <c r="DP103" s="973"/>
      <c r="DQ103" s="973"/>
      <c r="DR103" s="973"/>
      <c r="DS103" s="973"/>
      <c r="DT103" s="973"/>
      <c r="DU103" s="973"/>
      <c r="DV103" s="973"/>
      <c r="DW103" s="973"/>
      <c r="DX103" s="973"/>
      <c r="DY103" s="973"/>
      <c r="DZ103" s="973"/>
      <c r="EA103" s="221"/>
    </row>
    <row r="104" spans="1:131" ht="26.25" customHeight="1" x14ac:dyDescent="0.2">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74" t="s">
        <v>428</v>
      </c>
      <c r="BR104" s="974"/>
      <c r="BS104" s="974"/>
      <c r="BT104" s="974"/>
      <c r="BU104" s="974"/>
      <c r="BV104" s="974"/>
      <c r="BW104" s="974"/>
      <c r="BX104" s="974"/>
      <c r="BY104" s="974"/>
      <c r="BZ104" s="974"/>
      <c r="CA104" s="974"/>
      <c r="CB104" s="974"/>
      <c r="CC104" s="974"/>
      <c r="CD104" s="974"/>
      <c r="CE104" s="974"/>
      <c r="CF104" s="974"/>
      <c r="CG104" s="974"/>
      <c r="CH104" s="974"/>
      <c r="CI104" s="974"/>
      <c r="CJ104" s="974"/>
      <c r="CK104" s="974"/>
      <c r="CL104" s="974"/>
      <c r="CM104" s="974"/>
      <c r="CN104" s="974"/>
      <c r="CO104" s="974"/>
      <c r="CP104" s="974"/>
      <c r="CQ104" s="974"/>
      <c r="CR104" s="974"/>
      <c r="CS104" s="974"/>
      <c r="CT104" s="974"/>
      <c r="CU104" s="974"/>
      <c r="CV104" s="974"/>
      <c r="CW104" s="974"/>
      <c r="CX104" s="974"/>
      <c r="CY104" s="974"/>
      <c r="CZ104" s="974"/>
      <c r="DA104" s="974"/>
      <c r="DB104" s="974"/>
      <c r="DC104" s="974"/>
      <c r="DD104" s="974"/>
      <c r="DE104" s="974"/>
      <c r="DF104" s="974"/>
      <c r="DG104" s="974"/>
      <c r="DH104" s="974"/>
      <c r="DI104" s="974"/>
      <c r="DJ104" s="974"/>
      <c r="DK104" s="974"/>
      <c r="DL104" s="974"/>
      <c r="DM104" s="974"/>
      <c r="DN104" s="974"/>
      <c r="DO104" s="974"/>
      <c r="DP104" s="974"/>
      <c r="DQ104" s="974"/>
      <c r="DR104" s="974"/>
      <c r="DS104" s="974"/>
      <c r="DT104" s="974"/>
      <c r="DU104" s="974"/>
      <c r="DV104" s="974"/>
      <c r="DW104" s="974"/>
      <c r="DX104" s="974"/>
      <c r="DY104" s="974"/>
      <c r="DZ104" s="974"/>
      <c r="EA104" s="221"/>
    </row>
    <row r="105" spans="1:131" ht="11.25" customHeight="1" x14ac:dyDescent="0.2">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2">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5">
      <c r="A107" s="240" t="s">
        <v>429</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430</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2">
      <c r="A108" s="975" t="s">
        <v>431</v>
      </c>
      <c r="B108" s="976"/>
      <c r="C108" s="976"/>
      <c r="D108" s="976"/>
      <c r="E108" s="976"/>
      <c r="F108" s="976"/>
      <c r="G108" s="976"/>
      <c r="H108" s="976"/>
      <c r="I108" s="976"/>
      <c r="J108" s="976"/>
      <c r="K108" s="976"/>
      <c r="L108" s="976"/>
      <c r="M108" s="976"/>
      <c r="N108" s="976"/>
      <c r="O108" s="976"/>
      <c r="P108" s="976"/>
      <c r="Q108" s="976"/>
      <c r="R108" s="976"/>
      <c r="S108" s="976"/>
      <c r="T108" s="976"/>
      <c r="U108" s="976"/>
      <c r="V108" s="976"/>
      <c r="W108" s="976"/>
      <c r="X108" s="976"/>
      <c r="Y108" s="976"/>
      <c r="Z108" s="976"/>
      <c r="AA108" s="976"/>
      <c r="AB108" s="976"/>
      <c r="AC108" s="976"/>
      <c r="AD108" s="976"/>
      <c r="AE108" s="976"/>
      <c r="AF108" s="976"/>
      <c r="AG108" s="976"/>
      <c r="AH108" s="976"/>
      <c r="AI108" s="976"/>
      <c r="AJ108" s="976"/>
      <c r="AK108" s="976"/>
      <c r="AL108" s="976"/>
      <c r="AM108" s="976"/>
      <c r="AN108" s="976"/>
      <c r="AO108" s="976"/>
      <c r="AP108" s="976"/>
      <c r="AQ108" s="976"/>
      <c r="AR108" s="976"/>
      <c r="AS108" s="976"/>
      <c r="AT108" s="977"/>
      <c r="AU108" s="975" t="s">
        <v>432</v>
      </c>
      <c r="AV108" s="976"/>
      <c r="AW108" s="976"/>
      <c r="AX108" s="976"/>
      <c r="AY108" s="976"/>
      <c r="AZ108" s="976"/>
      <c r="BA108" s="976"/>
      <c r="BB108" s="976"/>
      <c r="BC108" s="976"/>
      <c r="BD108" s="976"/>
      <c r="BE108" s="976"/>
      <c r="BF108" s="976"/>
      <c r="BG108" s="976"/>
      <c r="BH108" s="976"/>
      <c r="BI108" s="976"/>
      <c r="BJ108" s="976"/>
      <c r="BK108" s="976"/>
      <c r="BL108" s="976"/>
      <c r="BM108" s="976"/>
      <c r="BN108" s="976"/>
      <c r="BO108" s="976"/>
      <c r="BP108" s="976"/>
      <c r="BQ108" s="976"/>
      <c r="BR108" s="976"/>
      <c r="BS108" s="976"/>
      <c r="BT108" s="976"/>
      <c r="BU108" s="976"/>
      <c r="BV108" s="976"/>
      <c r="BW108" s="976"/>
      <c r="BX108" s="976"/>
      <c r="BY108" s="976"/>
      <c r="BZ108" s="976"/>
      <c r="CA108" s="976"/>
      <c r="CB108" s="976"/>
      <c r="CC108" s="976"/>
      <c r="CD108" s="976"/>
      <c r="CE108" s="976"/>
      <c r="CF108" s="976"/>
      <c r="CG108" s="976"/>
      <c r="CH108" s="976"/>
      <c r="CI108" s="976"/>
      <c r="CJ108" s="976"/>
      <c r="CK108" s="976"/>
      <c r="CL108" s="976"/>
      <c r="CM108" s="976"/>
      <c r="CN108" s="976"/>
      <c r="CO108" s="976"/>
      <c r="CP108" s="976"/>
      <c r="CQ108" s="976"/>
      <c r="CR108" s="976"/>
      <c r="CS108" s="976"/>
      <c r="CT108" s="976"/>
      <c r="CU108" s="976"/>
      <c r="CV108" s="976"/>
      <c r="CW108" s="976"/>
      <c r="CX108" s="976"/>
      <c r="CY108" s="976"/>
      <c r="CZ108" s="976"/>
      <c r="DA108" s="976"/>
      <c r="DB108" s="976"/>
      <c r="DC108" s="976"/>
      <c r="DD108" s="976"/>
      <c r="DE108" s="976"/>
      <c r="DF108" s="976"/>
      <c r="DG108" s="976"/>
      <c r="DH108" s="976"/>
      <c r="DI108" s="976"/>
      <c r="DJ108" s="976"/>
      <c r="DK108" s="976"/>
      <c r="DL108" s="976"/>
      <c r="DM108" s="976"/>
      <c r="DN108" s="976"/>
      <c r="DO108" s="976"/>
      <c r="DP108" s="976"/>
      <c r="DQ108" s="976"/>
      <c r="DR108" s="976"/>
      <c r="DS108" s="976"/>
      <c r="DT108" s="976"/>
      <c r="DU108" s="976"/>
      <c r="DV108" s="976"/>
      <c r="DW108" s="976"/>
      <c r="DX108" s="976"/>
      <c r="DY108" s="976"/>
      <c r="DZ108" s="977"/>
    </row>
    <row r="109" spans="1:131" s="221" customFormat="1" ht="26.25" customHeight="1" x14ac:dyDescent="0.2">
      <c r="A109" s="928" t="s">
        <v>433</v>
      </c>
      <c r="B109" s="929"/>
      <c r="C109" s="929"/>
      <c r="D109" s="929"/>
      <c r="E109" s="929"/>
      <c r="F109" s="929"/>
      <c r="G109" s="929"/>
      <c r="H109" s="929"/>
      <c r="I109" s="929"/>
      <c r="J109" s="929"/>
      <c r="K109" s="929"/>
      <c r="L109" s="929"/>
      <c r="M109" s="929"/>
      <c r="N109" s="929"/>
      <c r="O109" s="929"/>
      <c r="P109" s="929"/>
      <c r="Q109" s="929"/>
      <c r="R109" s="929"/>
      <c r="S109" s="929"/>
      <c r="T109" s="929"/>
      <c r="U109" s="929"/>
      <c r="V109" s="929"/>
      <c r="W109" s="929"/>
      <c r="X109" s="929"/>
      <c r="Y109" s="929"/>
      <c r="Z109" s="930"/>
      <c r="AA109" s="931" t="s">
        <v>434</v>
      </c>
      <c r="AB109" s="929"/>
      <c r="AC109" s="929"/>
      <c r="AD109" s="929"/>
      <c r="AE109" s="930"/>
      <c r="AF109" s="931" t="s">
        <v>435</v>
      </c>
      <c r="AG109" s="929"/>
      <c r="AH109" s="929"/>
      <c r="AI109" s="929"/>
      <c r="AJ109" s="930"/>
      <c r="AK109" s="931" t="s">
        <v>309</v>
      </c>
      <c r="AL109" s="929"/>
      <c r="AM109" s="929"/>
      <c r="AN109" s="929"/>
      <c r="AO109" s="930"/>
      <c r="AP109" s="931" t="s">
        <v>436</v>
      </c>
      <c r="AQ109" s="929"/>
      <c r="AR109" s="929"/>
      <c r="AS109" s="929"/>
      <c r="AT109" s="962"/>
      <c r="AU109" s="928" t="s">
        <v>433</v>
      </c>
      <c r="AV109" s="929"/>
      <c r="AW109" s="929"/>
      <c r="AX109" s="929"/>
      <c r="AY109" s="929"/>
      <c r="AZ109" s="929"/>
      <c r="BA109" s="929"/>
      <c r="BB109" s="929"/>
      <c r="BC109" s="929"/>
      <c r="BD109" s="929"/>
      <c r="BE109" s="929"/>
      <c r="BF109" s="929"/>
      <c r="BG109" s="929"/>
      <c r="BH109" s="929"/>
      <c r="BI109" s="929"/>
      <c r="BJ109" s="929"/>
      <c r="BK109" s="929"/>
      <c r="BL109" s="929"/>
      <c r="BM109" s="929"/>
      <c r="BN109" s="929"/>
      <c r="BO109" s="929"/>
      <c r="BP109" s="930"/>
      <c r="BQ109" s="931" t="s">
        <v>434</v>
      </c>
      <c r="BR109" s="929"/>
      <c r="BS109" s="929"/>
      <c r="BT109" s="929"/>
      <c r="BU109" s="930"/>
      <c r="BV109" s="931" t="s">
        <v>435</v>
      </c>
      <c r="BW109" s="929"/>
      <c r="BX109" s="929"/>
      <c r="BY109" s="929"/>
      <c r="BZ109" s="930"/>
      <c r="CA109" s="931" t="s">
        <v>309</v>
      </c>
      <c r="CB109" s="929"/>
      <c r="CC109" s="929"/>
      <c r="CD109" s="929"/>
      <c r="CE109" s="930"/>
      <c r="CF109" s="969" t="s">
        <v>436</v>
      </c>
      <c r="CG109" s="969"/>
      <c r="CH109" s="969"/>
      <c r="CI109" s="969"/>
      <c r="CJ109" s="969"/>
      <c r="CK109" s="931" t="s">
        <v>437</v>
      </c>
      <c r="CL109" s="929"/>
      <c r="CM109" s="929"/>
      <c r="CN109" s="929"/>
      <c r="CO109" s="929"/>
      <c r="CP109" s="929"/>
      <c r="CQ109" s="929"/>
      <c r="CR109" s="929"/>
      <c r="CS109" s="929"/>
      <c r="CT109" s="929"/>
      <c r="CU109" s="929"/>
      <c r="CV109" s="929"/>
      <c r="CW109" s="929"/>
      <c r="CX109" s="929"/>
      <c r="CY109" s="929"/>
      <c r="CZ109" s="929"/>
      <c r="DA109" s="929"/>
      <c r="DB109" s="929"/>
      <c r="DC109" s="929"/>
      <c r="DD109" s="929"/>
      <c r="DE109" s="929"/>
      <c r="DF109" s="930"/>
      <c r="DG109" s="931" t="s">
        <v>434</v>
      </c>
      <c r="DH109" s="929"/>
      <c r="DI109" s="929"/>
      <c r="DJ109" s="929"/>
      <c r="DK109" s="930"/>
      <c r="DL109" s="931" t="s">
        <v>435</v>
      </c>
      <c r="DM109" s="929"/>
      <c r="DN109" s="929"/>
      <c r="DO109" s="929"/>
      <c r="DP109" s="930"/>
      <c r="DQ109" s="931" t="s">
        <v>309</v>
      </c>
      <c r="DR109" s="929"/>
      <c r="DS109" s="929"/>
      <c r="DT109" s="929"/>
      <c r="DU109" s="930"/>
      <c r="DV109" s="931" t="s">
        <v>436</v>
      </c>
      <c r="DW109" s="929"/>
      <c r="DX109" s="929"/>
      <c r="DY109" s="929"/>
      <c r="DZ109" s="962"/>
    </row>
    <row r="110" spans="1:131" s="221" customFormat="1" ht="26.25" customHeight="1" x14ac:dyDescent="0.2">
      <c r="A110" s="840" t="s">
        <v>438</v>
      </c>
      <c r="B110" s="841"/>
      <c r="C110" s="841"/>
      <c r="D110" s="841"/>
      <c r="E110" s="841"/>
      <c r="F110" s="841"/>
      <c r="G110" s="841"/>
      <c r="H110" s="841"/>
      <c r="I110" s="841"/>
      <c r="J110" s="841"/>
      <c r="K110" s="841"/>
      <c r="L110" s="841"/>
      <c r="M110" s="841"/>
      <c r="N110" s="841"/>
      <c r="O110" s="841"/>
      <c r="P110" s="841"/>
      <c r="Q110" s="841"/>
      <c r="R110" s="841"/>
      <c r="S110" s="841"/>
      <c r="T110" s="841"/>
      <c r="U110" s="841"/>
      <c r="V110" s="841"/>
      <c r="W110" s="841"/>
      <c r="X110" s="841"/>
      <c r="Y110" s="841"/>
      <c r="Z110" s="842"/>
      <c r="AA110" s="921">
        <v>445322</v>
      </c>
      <c r="AB110" s="922"/>
      <c r="AC110" s="922"/>
      <c r="AD110" s="922"/>
      <c r="AE110" s="923"/>
      <c r="AF110" s="924">
        <v>462079</v>
      </c>
      <c r="AG110" s="922"/>
      <c r="AH110" s="922"/>
      <c r="AI110" s="922"/>
      <c r="AJ110" s="923"/>
      <c r="AK110" s="924">
        <v>496648</v>
      </c>
      <c r="AL110" s="922"/>
      <c r="AM110" s="922"/>
      <c r="AN110" s="922"/>
      <c r="AO110" s="923"/>
      <c r="AP110" s="925">
        <v>14.3</v>
      </c>
      <c r="AQ110" s="926"/>
      <c r="AR110" s="926"/>
      <c r="AS110" s="926"/>
      <c r="AT110" s="927"/>
      <c r="AU110" s="963" t="s">
        <v>72</v>
      </c>
      <c r="AV110" s="964"/>
      <c r="AW110" s="964"/>
      <c r="AX110" s="964"/>
      <c r="AY110" s="964"/>
      <c r="AZ110" s="893" t="s">
        <v>439</v>
      </c>
      <c r="BA110" s="841"/>
      <c r="BB110" s="841"/>
      <c r="BC110" s="841"/>
      <c r="BD110" s="841"/>
      <c r="BE110" s="841"/>
      <c r="BF110" s="841"/>
      <c r="BG110" s="841"/>
      <c r="BH110" s="841"/>
      <c r="BI110" s="841"/>
      <c r="BJ110" s="841"/>
      <c r="BK110" s="841"/>
      <c r="BL110" s="841"/>
      <c r="BM110" s="841"/>
      <c r="BN110" s="841"/>
      <c r="BO110" s="841"/>
      <c r="BP110" s="842"/>
      <c r="BQ110" s="894">
        <v>5450081</v>
      </c>
      <c r="BR110" s="875"/>
      <c r="BS110" s="875"/>
      <c r="BT110" s="875"/>
      <c r="BU110" s="875"/>
      <c r="BV110" s="875">
        <v>5588473</v>
      </c>
      <c r="BW110" s="875"/>
      <c r="BX110" s="875"/>
      <c r="BY110" s="875"/>
      <c r="BZ110" s="875"/>
      <c r="CA110" s="875">
        <v>5666091</v>
      </c>
      <c r="CB110" s="875"/>
      <c r="CC110" s="875"/>
      <c r="CD110" s="875"/>
      <c r="CE110" s="875"/>
      <c r="CF110" s="899">
        <v>163.6</v>
      </c>
      <c r="CG110" s="900"/>
      <c r="CH110" s="900"/>
      <c r="CI110" s="900"/>
      <c r="CJ110" s="900"/>
      <c r="CK110" s="959" t="s">
        <v>440</v>
      </c>
      <c r="CL110" s="852"/>
      <c r="CM110" s="893" t="s">
        <v>441</v>
      </c>
      <c r="CN110" s="841"/>
      <c r="CO110" s="841"/>
      <c r="CP110" s="841"/>
      <c r="CQ110" s="841"/>
      <c r="CR110" s="841"/>
      <c r="CS110" s="841"/>
      <c r="CT110" s="841"/>
      <c r="CU110" s="841"/>
      <c r="CV110" s="841"/>
      <c r="CW110" s="841"/>
      <c r="CX110" s="841"/>
      <c r="CY110" s="841"/>
      <c r="CZ110" s="841"/>
      <c r="DA110" s="841"/>
      <c r="DB110" s="841"/>
      <c r="DC110" s="841"/>
      <c r="DD110" s="841"/>
      <c r="DE110" s="841"/>
      <c r="DF110" s="842"/>
      <c r="DG110" s="894" t="s">
        <v>442</v>
      </c>
      <c r="DH110" s="875"/>
      <c r="DI110" s="875"/>
      <c r="DJ110" s="875"/>
      <c r="DK110" s="875"/>
      <c r="DL110" s="875" t="s">
        <v>442</v>
      </c>
      <c r="DM110" s="875"/>
      <c r="DN110" s="875"/>
      <c r="DO110" s="875"/>
      <c r="DP110" s="875"/>
      <c r="DQ110" s="875" t="s">
        <v>442</v>
      </c>
      <c r="DR110" s="875"/>
      <c r="DS110" s="875"/>
      <c r="DT110" s="875"/>
      <c r="DU110" s="875"/>
      <c r="DV110" s="876" t="s">
        <v>442</v>
      </c>
      <c r="DW110" s="876"/>
      <c r="DX110" s="876"/>
      <c r="DY110" s="876"/>
      <c r="DZ110" s="877"/>
    </row>
    <row r="111" spans="1:131" s="221" customFormat="1" ht="26.25" customHeight="1" x14ac:dyDescent="0.2">
      <c r="A111" s="807" t="s">
        <v>443</v>
      </c>
      <c r="B111" s="808"/>
      <c r="C111" s="808"/>
      <c r="D111" s="808"/>
      <c r="E111" s="808"/>
      <c r="F111" s="808"/>
      <c r="G111" s="808"/>
      <c r="H111" s="808"/>
      <c r="I111" s="808"/>
      <c r="J111" s="808"/>
      <c r="K111" s="808"/>
      <c r="L111" s="808"/>
      <c r="M111" s="808"/>
      <c r="N111" s="808"/>
      <c r="O111" s="808"/>
      <c r="P111" s="808"/>
      <c r="Q111" s="808"/>
      <c r="R111" s="808"/>
      <c r="S111" s="808"/>
      <c r="T111" s="808"/>
      <c r="U111" s="808"/>
      <c r="V111" s="808"/>
      <c r="W111" s="808"/>
      <c r="X111" s="808"/>
      <c r="Y111" s="808"/>
      <c r="Z111" s="958"/>
      <c r="AA111" s="951" t="s">
        <v>442</v>
      </c>
      <c r="AB111" s="952"/>
      <c r="AC111" s="952"/>
      <c r="AD111" s="952"/>
      <c r="AE111" s="953"/>
      <c r="AF111" s="954" t="s">
        <v>442</v>
      </c>
      <c r="AG111" s="952"/>
      <c r="AH111" s="952"/>
      <c r="AI111" s="952"/>
      <c r="AJ111" s="953"/>
      <c r="AK111" s="954" t="s">
        <v>442</v>
      </c>
      <c r="AL111" s="952"/>
      <c r="AM111" s="952"/>
      <c r="AN111" s="952"/>
      <c r="AO111" s="953"/>
      <c r="AP111" s="955" t="s">
        <v>442</v>
      </c>
      <c r="AQ111" s="956"/>
      <c r="AR111" s="956"/>
      <c r="AS111" s="956"/>
      <c r="AT111" s="957"/>
      <c r="AU111" s="965"/>
      <c r="AV111" s="966"/>
      <c r="AW111" s="966"/>
      <c r="AX111" s="966"/>
      <c r="AY111" s="966"/>
      <c r="AZ111" s="848" t="s">
        <v>444</v>
      </c>
      <c r="BA111" s="785"/>
      <c r="BB111" s="785"/>
      <c r="BC111" s="785"/>
      <c r="BD111" s="785"/>
      <c r="BE111" s="785"/>
      <c r="BF111" s="785"/>
      <c r="BG111" s="785"/>
      <c r="BH111" s="785"/>
      <c r="BI111" s="785"/>
      <c r="BJ111" s="785"/>
      <c r="BK111" s="785"/>
      <c r="BL111" s="785"/>
      <c r="BM111" s="785"/>
      <c r="BN111" s="785"/>
      <c r="BO111" s="785"/>
      <c r="BP111" s="786"/>
      <c r="BQ111" s="849" t="s">
        <v>442</v>
      </c>
      <c r="BR111" s="850"/>
      <c r="BS111" s="850"/>
      <c r="BT111" s="850"/>
      <c r="BU111" s="850"/>
      <c r="BV111" s="850" t="s">
        <v>442</v>
      </c>
      <c r="BW111" s="850"/>
      <c r="BX111" s="850"/>
      <c r="BY111" s="850"/>
      <c r="BZ111" s="850"/>
      <c r="CA111" s="850" t="s">
        <v>442</v>
      </c>
      <c r="CB111" s="850"/>
      <c r="CC111" s="850"/>
      <c r="CD111" s="850"/>
      <c r="CE111" s="850"/>
      <c r="CF111" s="908" t="s">
        <v>442</v>
      </c>
      <c r="CG111" s="909"/>
      <c r="CH111" s="909"/>
      <c r="CI111" s="909"/>
      <c r="CJ111" s="909"/>
      <c r="CK111" s="960"/>
      <c r="CL111" s="854"/>
      <c r="CM111" s="848" t="s">
        <v>445</v>
      </c>
      <c r="CN111" s="785"/>
      <c r="CO111" s="785"/>
      <c r="CP111" s="785"/>
      <c r="CQ111" s="785"/>
      <c r="CR111" s="785"/>
      <c r="CS111" s="785"/>
      <c r="CT111" s="785"/>
      <c r="CU111" s="785"/>
      <c r="CV111" s="785"/>
      <c r="CW111" s="785"/>
      <c r="CX111" s="785"/>
      <c r="CY111" s="785"/>
      <c r="CZ111" s="785"/>
      <c r="DA111" s="785"/>
      <c r="DB111" s="785"/>
      <c r="DC111" s="785"/>
      <c r="DD111" s="785"/>
      <c r="DE111" s="785"/>
      <c r="DF111" s="786"/>
      <c r="DG111" s="849" t="s">
        <v>442</v>
      </c>
      <c r="DH111" s="850"/>
      <c r="DI111" s="850"/>
      <c r="DJ111" s="850"/>
      <c r="DK111" s="850"/>
      <c r="DL111" s="850" t="s">
        <v>442</v>
      </c>
      <c r="DM111" s="850"/>
      <c r="DN111" s="850"/>
      <c r="DO111" s="850"/>
      <c r="DP111" s="850"/>
      <c r="DQ111" s="850" t="s">
        <v>442</v>
      </c>
      <c r="DR111" s="850"/>
      <c r="DS111" s="850"/>
      <c r="DT111" s="850"/>
      <c r="DU111" s="850"/>
      <c r="DV111" s="827" t="s">
        <v>442</v>
      </c>
      <c r="DW111" s="827"/>
      <c r="DX111" s="827"/>
      <c r="DY111" s="827"/>
      <c r="DZ111" s="828"/>
    </row>
    <row r="112" spans="1:131" s="221" customFormat="1" ht="26.25" customHeight="1" x14ac:dyDescent="0.2">
      <c r="A112" s="945" t="s">
        <v>446</v>
      </c>
      <c r="B112" s="946"/>
      <c r="C112" s="785" t="s">
        <v>447</v>
      </c>
      <c r="D112" s="785"/>
      <c r="E112" s="785"/>
      <c r="F112" s="785"/>
      <c r="G112" s="785"/>
      <c r="H112" s="785"/>
      <c r="I112" s="785"/>
      <c r="J112" s="785"/>
      <c r="K112" s="785"/>
      <c r="L112" s="785"/>
      <c r="M112" s="785"/>
      <c r="N112" s="785"/>
      <c r="O112" s="785"/>
      <c r="P112" s="785"/>
      <c r="Q112" s="785"/>
      <c r="R112" s="785"/>
      <c r="S112" s="785"/>
      <c r="T112" s="785"/>
      <c r="U112" s="785"/>
      <c r="V112" s="785"/>
      <c r="W112" s="785"/>
      <c r="X112" s="785"/>
      <c r="Y112" s="785"/>
      <c r="Z112" s="786"/>
      <c r="AA112" s="812" t="s">
        <v>442</v>
      </c>
      <c r="AB112" s="813"/>
      <c r="AC112" s="813"/>
      <c r="AD112" s="813"/>
      <c r="AE112" s="814"/>
      <c r="AF112" s="815" t="s">
        <v>442</v>
      </c>
      <c r="AG112" s="813"/>
      <c r="AH112" s="813"/>
      <c r="AI112" s="813"/>
      <c r="AJ112" s="814"/>
      <c r="AK112" s="815" t="s">
        <v>442</v>
      </c>
      <c r="AL112" s="813"/>
      <c r="AM112" s="813"/>
      <c r="AN112" s="813"/>
      <c r="AO112" s="814"/>
      <c r="AP112" s="857" t="s">
        <v>442</v>
      </c>
      <c r="AQ112" s="858"/>
      <c r="AR112" s="858"/>
      <c r="AS112" s="858"/>
      <c r="AT112" s="859"/>
      <c r="AU112" s="965"/>
      <c r="AV112" s="966"/>
      <c r="AW112" s="966"/>
      <c r="AX112" s="966"/>
      <c r="AY112" s="966"/>
      <c r="AZ112" s="848" t="s">
        <v>448</v>
      </c>
      <c r="BA112" s="785"/>
      <c r="BB112" s="785"/>
      <c r="BC112" s="785"/>
      <c r="BD112" s="785"/>
      <c r="BE112" s="785"/>
      <c r="BF112" s="785"/>
      <c r="BG112" s="785"/>
      <c r="BH112" s="785"/>
      <c r="BI112" s="785"/>
      <c r="BJ112" s="785"/>
      <c r="BK112" s="785"/>
      <c r="BL112" s="785"/>
      <c r="BM112" s="785"/>
      <c r="BN112" s="785"/>
      <c r="BO112" s="785"/>
      <c r="BP112" s="786"/>
      <c r="BQ112" s="849">
        <v>260257</v>
      </c>
      <c r="BR112" s="850"/>
      <c r="BS112" s="850"/>
      <c r="BT112" s="850"/>
      <c r="BU112" s="850"/>
      <c r="BV112" s="850">
        <v>219307</v>
      </c>
      <c r="BW112" s="850"/>
      <c r="BX112" s="850"/>
      <c r="BY112" s="850"/>
      <c r="BZ112" s="850"/>
      <c r="CA112" s="850">
        <v>263220</v>
      </c>
      <c r="CB112" s="850"/>
      <c r="CC112" s="850"/>
      <c r="CD112" s="850"/>
      <c r="CE112" s="850"/>
      <c r="CF112" s="908">
        <v>7.6</v>
      </c>
      <c r="CG112" s="909"/>
      <c r="CH112" s="909"/>
      <c r="CI112" s="909"/>
      <c r="CJ112" s="909"/>
      <c r="CK112" s="960"/>
      <c r="CL112" s="854"/>
      <c r="CM112" s="848" t="s">
        <v>449</v>
      </c>
      <c r="CN112" s="785"/>
      <c r="CO112" s="785"/>
      <c r="CP112" s="785"/>
      <c r="CQ112" s="785"/>
      <c r="CR112" s="785"/>
      <c r="CS112" s="785"/>
      <c r="CT112" s="785"/>
      <c r="CU112" s="785"/>
      <c r="CV112" s="785"/>
      <c r="CW112" s="785"/>
      <c r="CX112" s="785"/>
      <c r="CY112" s="785"/>
      <c r="CZ112" s="785"/>
      <c r="DA112" s="785"/>
      <c r="DB112" s="785"/>
      <c r="DC112" s="785"/>
      <c r="DD112" s="785"/>
      <c r="DE112" s="785"/>
      <c r="DF112" s="786"/>
      <c r="DG112" s="849" t="s">
        <v>442</v>
      </c>
      <c r="DH112" s="850"/>
      <c r="DI112" s="850"/>
      <c r="DJ112" s="850"/>
      <c r="DK112" s="850"/>
      <c r="DL112" s="850" t="s">
        <v>442</v>
      </c>
      <c r="DM112" s="850"/>
      <c r="DN112" s="850"/>
      <c r="DO112" s="850"/>
      <c r="DP112" s="850"/>
      <c r="DQ112" s="850" t="s">
        <v>442</v>
      </c>
      <c r="DR112" s="850"/>
      <c r="DS112" s="850"/>
      <c r="DT112" s="850"/>
      <c r="DU112" s="850"/>
      <c r="DV112" s="827" t="s">
        <v>442</v>
      </c>
      <c r="DW112" s="827"/>
      <c r="DX112" s="827"/>
      <c r="DY112" s="827"/>
      <c r="DZ112" s="828"/>
    </row>
    <row r="113" spans="1:130" s="221" customFormat="1" ht="26.25" customHeight="1" x14ac:dyDescent="0.2">
      <c r="A113" s="947"/>
      <c r="B113" s="948"/>
      <c r="C113" s="785" t="s">
        <v>450</v>
      </c>
      <c r="D113" s="785"/>
      <c r="E113" s="785"/>
      <c r="F113" s="785"/>
      <c r="G113" s="785"/>
      <c r="H113" s="785"/>
      <c r="I113" s="785"/>
      <c r="J113" s="785"/>
      <c r="K113" s="785"/>
      <c r="L113" s="785"/>
      <c r="M113" s="785"/>
      <c r="N113" s="785"/>
      <c r="O113" s="785"/>
      <c r="P113" s="785"/>
      <c r="Q113" s="785"/>
      <c r="R113" s="785"/>
      <c r="S113" s="785"/>
      <c r="T113" s="785"/>
      <c r="U113" s="785"/>
      <c r="V113" s="785"/>
      <c r="W113" s="785"/>
      <c r="X113" s="785"/>
      <c r="Y113" s="785"/>
      <c r="Z113" s="786"/>
      <c r="AA113" s="951">
        <v>21314</v>
      </c>
      <c r="AB113" s="952"/>
      <c r="AC113" s="952"/>
      <c r="AD113" s="952"/>
      <c r="AE113" s="953"/>
      <c r="AF113" s="954">
        <v>23720</v>
      </c>
      <c r="AG113" s="952"/>
      <c r="AH113" s="952"/>
      <c r="AI113" s="952"/>
      <c r="AJ113" s="953"/>
      <c r="AK113" s="954">
        <v>32532</v>
      </c>
      <c r="AL113" s="952"/>
      <c r="AM113" s="952"/>
      <c r="AN113" s="952"/>
      <c r="AO113" s="953"/>
      <c r="AP113" s="955">
        <v>0.9</v>
      </c>
      <c r="AQ113" s="956"/>
      <c r="AR113" s="956"/>
      <c r="AS113" s="956"/>
      <c r="AT113" s="957"/>
      <c r="AU113" s="965"/>
      <c r="AV113" s="966"/>
      <c r="AW113" s="966"/>
      <c r="AX113" s="966"/>
      <c r="AY113" s="966"/>
      <c r="AZ113" s="848" t="s">
        <v>451</v>
      </c>
      <c r="BA113" s="785"/>
      <c r="BB113" s="785"/>
      <c r="BC113" s="785"/>
      <c r="BD113" s="785"/>
      <c r="BE113" s="785"/>
      <c r="BF113" s="785"/>
      <c r="BG113" s="785"/>
      <c r="BH113" s="785"/>
      <c r="BI113" s="785"/>
      <c r="BJ113" s="785"/>
      <c r="BK113" s="785"/>
      <c r="BL113" s="785"/>
      <c r="BM113" s="785"/>
      <c r="BN113" s="785"/>
      <c r="BO113" s="785"/>
      <c r="BP113" s="786"/>
      <c r="BQ113" s="849">
        <v>234245</v>
      </c>
      <c r="BR113" s="850"/>
      <c r="BS113" s="850"/>
      <c r="BT113" s="850"/>
      <c r="BU113" s="850"/>
      <c r="BV113" s="850">
        <v>203302</v>
      </c>
      <c r="BW113" s="850"/>
      <c r="BX113" s="850"/>
      <c r="BY113" s="850"/>
      <c r="BZ113" s="850"/>
      <c r="CA113" s="850">
        <v>226640</v>
      </c>
      <c r="CB113" s="850"/>
      <c r="CC113" s="850"/>
      <c r="CD113" s="850"/>
      <c r="CE113" s="850"/>
      <c r="CF113" s="908">
        <v>6.5</v>
      </c>
      <c r="CG113" s="909"/>
      <c r="CH113" s="909"/>
      <c r="CI113" s="909"/>
      <c r="CJ113" s="909"/>
      <c r="CK113" s="960"/>
      <c r="CL113" s="854"/>
      <c r="CM113" s="848" t="s">
        <v>452</v>
      </c>
      <c r="CN113" s="785"/>
      <c r="CO113" s="785"/>
      <c r="CP113" s="785"/>
      <c r="CQ113" s="785"/>
      <c r="CR113" s="785"/>
      <c r="CS113" s="785"/>
      <c r="CT113" s="785"/>
      <c r="CU113" s="785"/>
      <c r="CV113" s="785"/>
      <c r="CW113" s="785"/>
      <c r="CX113" s="785"/>
      <c r="CY113" s="785"/>
      <c r="CZ113" s="785"/>
      <c r="DA113" s="785"/>
      <c r="DB113" s="785"/>
      <c r="DC113" s="785"/>
      <c r="DD113" s="785"/>
      <c r="DE113" s="785"/>
      <c r="DF113" s="786"/>
      <c r="DG113" s="812" t="s">
        <v>442</v>
      </c>
      <c r="DH113" s="813"/>
      <c r="DI113" s="813"/>
      <c r="DJ113" s="813"/>
      <c r="DK113" s="814"/>
      <c r="DL113" s="815" t="s">
        <v>442</v>
      </c>
      <c r="DM113" s="813"/>
      <c r="DN113" s="813"/>
      <c r="DO113" s="813"/>
      <c r="DP113" s="814"/>
      <c r="DQ113" s="815" t="s">
        <v>442</v>
      </c>
      <c r="DR113" s="813"/>
      <c r="DS113" s="813"/>
      <c r="DT113" s="813"/>
      <c r="DU113" s="814"/>
      <c r="DV113" s="857" t="s">
        <v>442</v>
      </c>
      <c r="DW113" s="858"/>
      <c r="DX113" s="858"/>
      <c r="DY113" s="858"/>
      <c r="DZ113" s="859"/>
    </row>
    <row r="114" spans="1:130" s="221" customFormat="1" ht="26.25" customHeight="1" x14ac:dyDescent="0.2">
      <c r="A114" s="947"/>
      <c r="B114" s="948"/>
      <c r="C114" s="785" t="s">
        <v>453</v>
      </c>
      <c r="D114" s="785"/>
      <c r="E114" s="785"/>
      <c r="F114" s="785"/>
      <c r="G114" s="785"/>
      <c r="H114" s="785"/>
      <c r="I114" s="785"/>
      <c r="J114" s="785"/>
      <c r="K114" s="785"/>
      <c r="L114" s="785"/>
      <c r="M114" s="785"/>
      <c r="N114" s="785"/>
      <c r="O114" s="785"/>
      <c r="P114" s="785"/>
      <c r="Q114" s="785"/>
      <c r="R114" s="785"/>
      <c r="S114" s="785"/>
      <c r="T114" s="785"/>
      <c r="U114" s="785"/>
      <c r="V114" s="785"/>
      <c r="W114" s="785"/>
      <c r="X114" s="785"/>
      <c r="Y114" s="785"/>
      <c r="Z114" s="786"/>
      <c r="AA114" s="812">
        <v>38440</v>
      </c>
      <c r="AB114" s="813"/>
      <c r="AC114" s="813"/>
      <c r="AD114" s="813"/>
      <c r="AE114" s="814"/>
      <c r="AF114" s="815">
        <v>29786</v>
      </c>
      <c r="AG114" s="813"/>
      <c r="AH114" s="813"/>
      <c r="AI114" s="813"/>
      <c r="AJ114" s="814"/>
      <c r="AK114" s="815">
        <v>22516</v>
      </c>
      <c r="AL114" s="813"/>
      <c r="AM114" s="813"/>
      <c r="AN114" s="813"/>
      <c r="AO114" s="814"/>
      <c r="AP114" s="857">
        <v>0.6</v>
      </c>
      <c r="AQ114" s="858"/>
      <c r="AR114" s="858"/>
      <c r="AS114" s="858"/>
      <c r="AT114" s="859"/>
      <c r="AU114" s="965"/>
      <c r="AV114" s="966"/>
      <c r="AW114" s="966"/>
      <c r="AX114" s="966"/>
      <c r="AY114" s="966"/>
      <c r="AZ114" s="848" t="s">
        <v>454</v>
      </c>
      <c r="BA114" s="785"/>
      <c r="BB114" s="785"/>
      <c r="BC114" s="785"/>
      <c r="BD114" s="785"/>
      <c r="BE114" s="785"/>
      <c r="BF114" s="785"/>
      <c r="BG114" s="785"/>
      <c r="BH114" s="785"/>
      <c r="BI114" s="785"/>
      <c r="BJ114" s="785"/>
      <c r="BK114" s="785"/>
      <c r="BL114" s="785"/>
      <c r="BM114" s="785"/>
      <c r="BN114" s="785"/>
      <c r="BO114" s="785"/>
      <c r="BP114" s="786"/>
      <c r="BQ114" s="849">
        <v>930542</v>
      </c>
      <c r="BR114" s="850"/>
      <c r="BS114" s="850"/>
      <c r="BT114" s="850"/>
      <c r="BU114" s="850"/>
      <c r="BV114" s="850">
        <v>753541</v>
      </c>
      <c r="BW114" s="850"/>
      <c r="BX114" s="850"/>
      <c r="BY114" s="850"/>
      <c r="BZ114" s="850"/>
      <c r="CA114" s="850">
        <v>754989</v>
      </c>
      <c r="CB114" s="850"/>
      <c r="CC114" s="850"/>
      <c r="CD114" s="850"/>
      <c r="CE114" s="850"/>
      <c r="CF114" s="908">
        <v>21.8</v>
      </c>
      <c r="CG114" s="909"/>
      <c r="CH114" s="909"/>
      <c r="CI114" s="909"/>
      <c r="CJ114" s="909"/>
      <c r="CK114" s="960"/>
      <c r="CL114" s="854"/>
      <c r="CM114" s="848" t="s">
        <v>455</v>
      </c>
      <c r="CN114" s="785"/>
      <c r="CO114" s="785"/>
      <c r="CP114" s="785"/>
      <c r="CQ114" s="785"/>
      <c r="CR114" s="785"/>
      <c r="CS114" s="785"/>
      <c r="CT114" s="785"/>
      <c r="CU114" s="785"/>
      <c r="CV114" s="785"/>
      <c r="CW114" s="785"/>
      <c r="CX114" s="785"/>
      <c r="CY114" s="785"/>
      <c r="CZ114" s="785"/>
      <c r="DA114" s="785"/>
      <c r="DB114" s="785"/>
      <c r="DC114" s="785"/>
      <c r="DD114" s="785"/>
      <c r="DE114" s="785"/>
      <c r="DF114" s="786"/>
      <c r="DG114" s="812" t="s">
        <v>442</v>
      </c>
      <c r="DH114" s="813"/>
      <c r="DI114" s="813"/>
      <c r="DJ114" s="813"/>
      <c r="DK114" s="814"/>
      <c r="DL114" s="815" t="s">
        <v>442</v>
      </c>
      <c r="DM114" s="813"/>
      <c r="DN114" s="813"/>
      <c r="DO114" s="813"/>
      <c r="DP114" s="814"/>
      <c r="DQ114" s="815" t="s">
        <v>442</v>
      </c>
      <c r="DR114" s="813"/>
      <c r="DS114" s="813"/>
      <c r="DT114" s="813"/>
      <c r="DU114" s="814"/>
      <c r="DV114" s="857" t="s">
        <v>442</v>
      </c>
      <c r="DW114" s="858"/>
      <c r="DX114" s="858"/>
      <c r="DY114" s="858"/>
      <c r="DZ114" s="859"/>
    </row>
    <row r="115" spans="1:130" s="221" customFormat="1" ht="26.25" customHeight="1" x14ac:dyDescent="0.2">
      <c r="A115" s="947"/>
      <c r="B115" s="948"/>
      <c r="C115" s="785" t="s">
        <v>456</v>
      </c>
      <c r="D115" s="785"/>
      <c r="E115" s="785"/>
      <c r="F115" s="785"/>
      <c r="G115" s="785"/>
      <c r="H115" s="785"/>
      <c r="I115" s="785"/>
      <c r="J115" s="785"/>
      <c r="K115" s="785"/>
      <c r="L115" s="785"/>
      <c r="M115" s="785"/>
      <c r="N115" s="785"/>
      <c r="O115" s="785"/>
      <c r="P115" s="785"/>
      <c r="Q115" s="785"/>
      <c r="R115" s="785"/>
      <c r="S115" s="785"/>
      <c r="T115" s="785"/>
      <c r="U115" s="785"/>
      <c r="V115" s="785"/>
      <c r="W115" s="785"/>
      <c r="X115" s="785"/>
      <c r="Y115" s="785"/>
      <c r="Z115" s="786"/>
      <c r="AA115" s="951" t="s">
        <v>442</v>
      </c>
      <c r="AB115" s="952"/>
      <c r="AC115" s="952"/>
      <c r="AD115" s="952"/>
      <c r="AE115" s="953"/>
      <c r="AF115" s="954" t="s">
        <v>442</v>
      </c>
      <c r="AG115" s="952"/>
      <c r="AH115" s="952"/>
      <c r="AI115" s="952"/>
      <c r="AJ115" s="953"/>
      <c r="AK115" s="954" t="s">
        <v>442</v>
      </c>
      <c r="AL115" s="952"/>
      <c r="AM115" s="952"/>
      <c r="AN115" s="952"/>
      <c r="AO115" s="953"/>
      <c r="AP115" s="955" t="s">
        <v>442</v>
      </c>
      <c r="AQ115" s="956"/>
      <c r="AR115" s="956"/>
      <c r="AS115" s="956"/>
      <c r="AT115" s="957"/>
      <c r="AU115" s="965"/>
      <c r="AV115" s="966"/>
      <c r="AW115" s="966"/>
      <c r="AX115" s="966"/>
      <c r="AY115" s="966"/>
      <c r="AZ115" s="848" t="s">
        <v>457</v>
      </c>
      <c r="BA115" s="785"/>
      <c r="BB115" s="785"/>
      <c r="BC115" s="785"/>
      <c r="BD115" s="785"/>
      <c r="BE115" s="785"/>
      <c r="BF115" s="785"/>
      <c r="BG115" s="785"/>
      <c r="BH115" s="785"/>
      <c r="BI115" s="785"/>
      <c r="BJ115" s="785"/>
      <c r="BK115" s="785"/>
      <c r="BL115" s="785"/>
      <c r="BM115" s="785"/>
      <c r="BN115" s="785"/>
      <c r="BO115" s="785"/>
      <c r="BP115" s="786"/>
      <c r="BQ115" s="849" t="s">
        <v>442</v>
      </c>
      <c r="BR115" s="850"/>
      <c r="BS115" s="850"/>
      <c r="BT115" s="850"/>
      <c r="BU115" s="850"/>
      <c r="BV115" s="850" t="s">
        <v>442</v>
      </c>
      <c r="BW115" s="850"/>
      <c r="BX115" s="850"/>
      <c r="BY115" s="850"/>
      <c r="BZ115" s="850"/>
      <c r="CA115" s="850" t="s">
        <v>442</v>
      </c>
      <c r="CB115" s="850"/>
      <c r="CC115" s="850"/>
      <c r="CD115" s="850"/>
      <c r="CE115" s="850"/>
      <c r="CF115" s="908" t="s">
        <v>442</v>
      </c>
      <c r="CG115" s="909"/>
      <c r="CH115" s="909"/>
      <c r="CI115" s="909"/>
      <c r="CJ115" s="909"/>
      <c r="CK115" s="960"/>
      <c r="CL115" s="854"/>
      <c r="CM115" s="848" t="s">
        <v>458</v>
      </c>
      <c r="CN115" s="785"/>
      <c r="CO115" s="785"/>
      <c r="CP115" s="785"/>
      <c r="CQ115" s="785"/>
      <c r="CR115" s="785"/>
      <c r="CS115" s="785"/>
      <c r="CT115" s="785"/>
      <c r="CU115" s="785"/>
      <c r="CV115" s="785"/>
      <c r="CW115" s="785"/>
      <c r="CX115" s="785"/>
      <c r="CY115" s="785"/>
      <c r="CZ115" s="785"/>
      <c r="DA115" s="785"/>
      <c r="DB115" s="785"/>
      <c r="DC115" s="785"/>
      <c r="DD115" s="785"/>
      <c r="DE115" s="785"/>
      <c r="DF115" s="786"/>
      <c r="DG115" s="812" t="s">
        <v>442</v>
      </c>
      <c r="DH115" s="813"/>
      <c r="DI115" s="813"/>
      <c r="DJ115" s="813"/>
      <c r="DK115" s="814"/>
      <c r="DL115" s="815" t="s">
        <v>442</v>
      </c>
      <c r="DM115" s="813"/>
      <c r="DN115" s="813"/>
      <c r="DO115" s="813"/>
      <c r="DP115" s="814"/>
      <c r="DQ115" s="815" t="s">
        <v>442</v>
      </c>
      <c r="DR115" s="813"/>
      <c r="DS115" s="813"/>
      <c r="DT115" s="813"/>
      <c r="DU115" s="814"/>
      <c r="DV115" s="857" t="s">
        <v>442</v>
      </c>
      <c r="DW115" s="858"/>
      <c r="DX115" s="858"/>
      <c r="DY115" s="858"/>
      <c r="DZ115" s="859"/>
    </row>
    <row r="116" spans="1:130" s="221" customFormat="1" ht="26.25" customHeight="1" x14ac:dyDescent="0.2">
      <c r="A116" s="949"/>
      <c r="B116" s="950"/>
      <c r="C116" s="872" t="s">
        <v>459</v>
      </c>
      <c r="D116" s="872"/>
      <c r="E116" s="872"/>
      <c r="F116" s="872"/>
      <c r="G116" s="872"/>
      <c r="H116" s="872"/>
      <c r="I116" s="872"/>
      <c r="J116" s="872"/>
      <c r="K116" s="872"/>
      <c r="L116" s="872"/>
      <c r="M116" s="872"/>
      <c r="N116" s="872"/>
      <c r="O116" s="872"/>
      <c r="P116" s="872"/>
      <c r="Q116" s="872"/>
      <c r="R116" s="872"/>
      <c r="S116" s="872"/>
      <c r="T116" s="872"/>
      <c r="U116" s="872"/>
      <c r="V116" s="872"/>
      <c r="W116" s="872"/>
      <c r="X116" s="872"/>
      <c r="Y116" s="872"/>
      <c r="Z116" s="873"/>
      <c r="AA116" s="812" t="s">
        <v>442</v>
      </c>
      <c r="AB116" s="813"/>
      <c r="AC116" s="813"/>
      <c r="AD116" s="813"/>
      <c r="AE116" s="814"/>
      <c r="AF116" s="815" t="s">
        <v>442</v>
      </c>
      <c r="AG116" s="813"/>
      <c r="AH116" s="813"/>
      <c r="AI116" s="813"/>
      <c r="AJ116" s="814"/>
      <c r="AK116" s="815" t="s">
        <v>442</v>
      </c>
      <c r="AL116" s="813"/>
      <c r="AM116" s="813"/>
      <c r="AN116" s="813"/>
      <c r="AO116" s="814"/>
      <c r="AP116" s="857" t="s">
        <v>442</v>
      </c>
      <c r="AQ116" s="858"/>
      <c r="AR116" s="858"/>
      <c r="AS116" s="858"/>
      <c r="AT116" s="859"/>
      <c r="AU116" s="965"/>
      <c r="AV116" s="966"/>
      <c r="AW116" s="966"/>
      <c r="AX116" s="966"/>
      <c r="AY116" s="966"/>
      <c r="AZ116" s="942" t="s">
        <v>460</v>
      </c>
      <c r="BA116" s="943"/>
      <c r="BB116" s="943"/>
      <c r="BC116" s="943"/>
      <c r="BD116" s="943"/>
      <c r="BE116" s="943"/>
      <c r="BF116" s="943"/>
      <c r="BG116" s="943"/>
      <c r="BH116" s="943"/>
      <c r="BI116" s="943"/>
      <c r="BJ116" s="943"/>
      <c r="BK116" s="943"/>
      <c r="BL116" s="943"/>
      <c r="BM116" s="943"/>
      <c r="BN116" s="943"/>
      <c r="BO116" s="943"/>
      <c r="BP116" s="944"/>
      <c r="BQ116" s="849" t="s">
        <v>442</v>
      </c>
      <c r="BR116" s="850"/>
      <c r="BS116" s="850"/>
      <c r="BT116" s="850"/>
      <c r="BU116" s="850"/>
      <c r="BV116" s="850" t="s">
        <v>442</v>
      </c>
      <c r="BW116" s="850"/>
      <c r="BX116" s="850"/>
      <c r="BY116" s="850"/>
      <c r="BZ116" s="850"/>
      <c r="CA116" s="850" t="s">
        <v>442</v>
      </c>
      <c r="CB116" s="850"/>
      <c r="CC116" s="850"/>
      <c r="CD116" s="850"/>
      <c r="CE116" s="850"/>
      <c r="CF116" s="908" t="s">
        <v>442</v>
      </c>
      <c r="CG116" s="909"/>
      <c r="CH116" s="909"/>
      <c r="CI116" s="909"/>
      <c r="CJ116" s="909"/>
      <c r="CK116" s="960"/>
      <c r="CL116" s="854"/>
      <c r="CM116" s="848" t="s">
        <v>461</v>
      </c>
      <c r="CN116" s="785"/>
      <c r="CO116" s="785"/>
      <c r="CP116" s="785"/>
      <c r="CQ116" s="785"/>
      <c r="CR116" s="785"/>
      <c r="CS116" s="785"/>
      <c r="CT116" s="785"/>
      <c r="CU116" s="785"/>
      <c r="CV116" s="785"/>
      <c r="CW116" s="785"/>
      <c r="CX116" s="785"/>
      <c r="CY116" s="785"/>
      <c r="CZ116" s="785"/>
      <c r="DA116" s="785"/>
      <c r="DB116" s="785"/>
      <c r="DC116" s="785"/>
      <c r="DD116" s="785"/>
      <c r="DE116" s="785"/>
      <c r="DF116" s="786"/>
      <c r="DG116" s="812" t="s">
        <v>442</v>
      </c>
      <c r="DH116" s="813"/>
      <c r="DI116" s="813"/>
      <c r="DJ116" s="813"/>
      <c r="DK116" s="814"/>
      <c r="DL116" s="815" t="s">
        <v>442</v>
      </c>
      <c r="DM116" s="813"/>
      <c r="DN116" s="813"/>
      <c r="DO116" s="813"/>
      <c r="DP116" s="814"/>
      <c r="DQ116" s="815" t="s">
        <v>442</v>
      </c>
      <c r="DR116" s="813"/>
      <c r="DS116" s="813"/>
      <c r="DT116" s="813"/>
      <c r="DU116" s="814"/>
      <c r="DV116" s="857" t="s">
        <v>442</v>
      </c>
      <c r="DW116" s="858"/>
      <c r="DX116" s="858"/>
      <c r="DY116" s="858"/>
      <c r="DZ116" s="859"/>
    </row>
    <row r="117" spans="1:130" s="221" customFormat="1" ht="26.25" customHeight="1" x14ac:dyDescent="0.2">
      <c r="A117" s="928" t="s">
        <v>192</v>
      </c>
      <c r="B117" s="929"/>
      <c r="C117" s="929"/>
      <c r="D117" s="929"/>
      <c r="E117" s="929"/>
      <c r="F117" s="929"/>
      <c r="G117" s="929"/>
      <c r="H117" s="929"/>
      <c r="I117" s="929"/>
      <c r="J117" s="929"/>
      <c r="K117" s="929"/>
      <c r="L117" s="929"/>
      <c r="M117" s="929"/>
      <c r="N117" s="929"/>
      <c r="O117" s="929"/>
      <c r="P117" s="929"/>
      <c r="Q117" s="929"/>
      <c r="R117" s="929"/>
      <c r="S117" s="929"/>
      <c r="T117" s="929"/>
      <c r="U117" s="929"/>
      <c r="V117" s="929"/>
      <c r="W117" s="929"/>
      <c r="X117" s="929"/>
      <c r="Y117" s="910" t="s">
        <v>462</v>
      </c>
      <c r="Z117" s="930"/>
      <c r="AA117" s="935">
        <v>505076</v>
      </c>
      <c r="AB117" s="936"/>
      <c r="AC117" s="936"/>
      <c r="AD117" s="936"/>
      <c r="AE117" s="937"/>
      <c r="AF117" s="938">
        <v>515585</v>
      </c>
      <c r="AG117" s="936"/>
      <c r="AH117" s="936"/>
      <c r="AI117" s="936"/>
      <c r="AJ117" s="937"/>
      <c r="AK117" s="938">
        <v>551696</v>
      </c>
      <c r="AL117" s="936"/>
      <c r="AM117" s="936"/>
      <c r="AN117" s="936"/>
      <c r="AO117" s="937"/>
      <c r="AP117" s="939"/>
      <c r="AQ117" s="940"/>
      <c r="AR117" s="940"/>
      <c r="AS117" s="940"/>
      <c r="AT117" s="941"/>
      <c r="AU117" s="965"/>
      <c r="AV117" s="966"/>
      <c r="AW117" s="966"/>
      <c r="AX117" s="966"/>
      <c r="AY117" s="966"/>
      <c r="AZ117" s="896" t="s">
        <v>463</v>
      </c>
      <c r="BA117" s="897"/>
      <c r="BB117" s="897"/>
      <c r="BC117" s="897"/>
      <c r="BD117" s="897"/>
      <c r="BE117" s="897"/>
      <c r="BF117" s="897"/>
      <c r="BG117" s="897"/>
      <c r="BH117" s="897"/>
      <c r="BI117" s="897"/>
      <c r="BJ117" s="897"/>
      <c r="BK117" s="897"/>
      <c r="BL117" s="897"/>
      <c r="BM117" s="897"/>
      <c r="BN117" s="897"/>
      <c r="BO117" s="897"/>
      <c r="BP117" s="898"/>
      <c r="BQ117" s="849" t="s">
        <v>464</v>
      </c>
      <c r="BR117" s="850"/>
      <c r="BS117" s="850"/>
      <c r="BT117" s="850"/>
      <c r="BU117" s="850"/>
      <c r="BV117" s="850" t="s">
        <v>464</v>
      </c>
      <c r="BW117" s="850"/>
      <c r="BX117" s="850"/>
      <c r="BY117" s="850"/>
      <c r="BZ117" s="850"/>
      <c r="CA117" s="850" t="s">
        <v>464</v>
      </c>
      <c r="CB117" s="850"/>
      <c r="CC117" s="850"/>
      <c r="CD117" s="850"/>
      <c r="CE117" s="850"/>
      <c r="CF117" s="908" t="s">
        <v>464</v>
      </c>
      <c r="CG117" s="909"/>
      <c r="CH117" s="909"/>
      <c r="CI117" s="909"/>
      <c r="CJ117" s="909"/>
      <c r="CK117" s="960"/>
      <c r="CL117" s="854"/>
      <c r="CM117" s="848" t="s">
        <v>465</v>
      </c>
      <c r="CN117" s="785"/>
      <c r="CO117" s="785"/>
      <c r="CP117" s="785"/>
      <c r="CQ117" s="785"/>
      <c r="CR117" s="785"/>
      <c r="CS117" s="785"/>
      <c r="CT117" s="785"/>
      <c r="CU117" s="785"/>
      <c r="CV117" s="785"/>
      <c r="CW117" s="785"/>
      <c r="CX117" s="785"/>
      <c r="CY117" s="785"/>
      <c r="CZ117" s="785"/>
      <c r="DA117" s="785"/>
      <c r="DB117" s="785"/>
      <c r="DC117" s="785"/>
      <c r="DD117" s="785"/>
      <c r="DE117" s="785"/>
      <c r="DF117" s="786"/>
      <c r="DG117" s="812" t="s">
        <v>464</v>
      </c>
      <c r="DH117" s="813"/>
      <c r="DI117" s="813"/>
      <c r="DJ117" s="813"/>
      <c r="DK117" s="814"/>
      <c r="DL117" s="815" t="s">
        <v>464</v>
      </c>
      <c r="DM117" s="813"/>
      <c r="DN117" s="813"/>
      <c r="DO117" s="813"/>
      <c r="DP117" s="814"/>
      <c r="DQ117" s="815" t="s">
        <v>464</v>
      </c>
      <c r="DR117" s="813"/>
      <c r="DS117" s="813"/>
      <c r="DT117" s="813"/>
      <c r="DU117" s="814"/>
      <c r="DV117" s="857" t="s">
        <v>464</v>
      </c>
      <c r="DW117" s="858"/>
      <c r="DX117" s="858"/>
      <c r="DY117" s="858"/>
      <c r="DZ117" s="859"/>
    </row>
    <row r="118" spans="1:130" s="221" customFormat="1" ht="26.25" customHeight="1" x14ac:dyDescent="0.2">
      <c r="A118" s="928" t="s">
        <v>437</v>
      </c>
      <c r="B118" s="929"/>
      <c r="C118" s="929"/>
      <c r="D118" s="929"/>
      <c r="E118" s="929"/>
      <c r="F118" s="929"/>
      <c r="G118" s="929"/>
      <c r="H118" s="929"/>
      <c r="I118" s="929"/>
      <c r="J118" s="929"/>
      <c r="K118" s="929"/>
      <c r="L118" s="929"/>
      <c r="M118" s="929"/>
      <c r="N118" s="929"/>
      <c r="O118" s="929"/>
      <c r="P118" s="929"/>
      <c r="Q118" s="929"/>
      <c r="R118" s="929"/>
      <c r="S118" s="929"/>
      <c r="T118" s="929"/>
      <c r="U118" s="929"/>
      <c r="V118" s="929"/>
      <c r="W118" s="929"/>
      <c r="X118" s="929"/>
      <c r="Y118" s="929"/>
      <c r="Z118" s="930"/>
      <c r="AA118" s="931" t="s">
        <v>434</v>
      </c>
      <c r="AB118" s="929"/>
      <c r="AC118" s="929"/>
      <c r="AD118" s="929"/>
      <c r="AE118" s="930"/>
      <c r="AF118" s="931" t="s">
        <v>435</v>
      </c>
      <c r="AG118" s="929"/>
      <c r="AH118" s="929"/>
      <c r="AI118" s="929"/>
      <c r="AJ118" s="930"/>
      <c r="AK118" s="931" t="s">
        <v>309</v>
      </c>
      <c r="AL118" s="929"/>
      <c r="AM118" s="929"/>
      <c r="AN118" s="929"/>
      <c r="AO118" s="930"/>
      <c r="AP118" s="932" t="s">
        <v>436</v>
      </c>
      <c r="AQ118" s="933"/>
      <c r="AR118" s="933"/>
      <c r="AS118" s="933"/>
      <c r="AT118" s="934"/>
      <c r="AU118" s="965"/>
      <c r="AV118" s="966"/>
      <c r="AW118" s="966"/>
      <c r="AX118" s="966"/>
      <c r="AY118" s="966"/>
      <c r="AZ118" s="871" t="s">
        <v>466</v>
      </c>
      <c r="BA118" s="872"/>
      <c r="BB118" s="872"/>
      <c r="BC118" s="872"/>
      <c r="BD118" s="872"/>
      <c r="BE118" s="872"/>
      <c r="BF118" s="872"/>
      <c r="BG118" s="872"/>
      <c r="BH118" s="872"/>
      <c r="BI118" s="872"/>
      <c r="BJ118" s="872"/>
      <c r="BK118" s="872"/>
      <c r="BL118" s="872"/>
      <c r="BM118" s="872"/>
      <c r="BN118" s="872"/>
      <c r="BO118" s="872"/>
      <c r="BP118" s="873"/>
      <c r="BQ118" s="912" t="s">
        <v>467</v>
      </c>
      <c r="BR118" s="878"/>
      <c r="BS118" s="878"/>
      <c r="BT118" s="878"/>
      <c r="BU118" s="878"/>
      <c r="BV118" s="878" t="s">
        <v>468</v>
      </c>
      <c r="BW118" s="878"/>
      <c r="BX118" s="878"/>
      <c r="BY118" s="878"/>
      <c r="BZ118" s="878"/>
      <c r="CA118" s="878" t="s">
        <v>468</v>
      </c>
      <c r="CB118" s="878"/>
      <c r="CC118" s="878"/>
      <c r="CD118" s="878"/>
      <c r="CE118" s="878"/>
      <c r="CF118" s="908" t="s">
        <v>469</v>
      </c>
      <c r="CG118" s="909"/>
      <c r="CH118" s="909"/>
      <c r="CI118" s="909"/>
      <c r="CJ118" s="909"/>
      <c r="CK118" s="960"/>
      <c r="CL118" s="854"/>
      <c r="CM118" s="848" t="s">
        <v>470</v>
      </c>
      <c r="CN118" s="785"/>
      <c r="CO118" s="785"/>
      <c r="CP118" s="785"/>
      <c r="CQ118" s="785"/>
      <c r="CR118" s="785"/>
      <c r="CS118" s="785"/>
      <c r="CT118" s="785"/>
      <c r="CU118" s="785"/>
      <c r="CV118" s="785"/>
      <c r="CW118" s="785"/>
      <c r="CX118" s="785"/>
      <c r="CY118" s="785"/>
      <c r="CZ118" s="785"/>
      <c r="DA118" s="785"/>
      <c r="DB118" s="785"/>
      <c r="DC118" s="785"/>
      <c r="DD118" s="785"/>
      <c r="DE118" s="785"/>
      <c r="DF118" s="786"/>
      <c r="DG118" s="812" t="s">
        <v>467</v>
      </c>
      <c r="DH118" s="813"/>
      <c r="DI118" s="813"/>
      <c r="DJ118" s="813"/>
      <c r="DK118" s="814"/>
      <c r="DL118" s="815" t="s">
        <v>468</v>
      </c>
      <c r="DM118" s="813"/>
      <c r="DN118" s="813"/>
      <c r="DO118" s="813"/>
      <c r="DP118" s="814"/>
      <c r="DQ118" s="815" t="s">
        <v>468</v>
      </c>
      <c r="DR118" s="813"/>
      <c r="DS118" s="813"/>
      <c r="DT118" s="813"/>
      <c r="DU118" s="814"/>
      <c r="DV118" s="857" t="s">
        <v>469</v>
      </c>
      <c r="DW118" s="858"/>
      <c r="DX118" s="858"/>
      <c r="DY118" s="858"/>
      <c r="DZ118" s="859"/>
    </row>
    <row r="119" spans="1:130" s="221" customFormat="1" ht="26.25" customHeight="1" x14ac:dyDescent="0.2">
      <c r="A119" s="851" t="s">
        <v>440</v>
      </c>
      <c r="B119" s="852"/>
      <c r="C119" s="893" t="s">
        <v>441</v>
      </c>
      <c r="D119" s="841"/>
      <c r="E119" s="841"/>
      <c r="F119" s="841"/>
      <c r="G119" s="841"/>
      <c r="H119" s="841"/>
      <c r="I119" s="841"/>
      <c r="J119" s="841"/>
      <c r="K119" s="841"/>
      <c r="L119" s="841"/>
      <c r="M119" s="841"/>
      <c r="N119" s="841"/>
      <c r="O119" s="841"/>
      <c r="P119" s="841"/>
      <c r="Q119" s="841"/>
      <c r="R119" s="841"/>
      <c r="S119" s="841"/>
      <c r="T119" s="841"/>
      <c r="U119" s="841"/>
      <c r="V119" s="841"/>
      <c r="W119" s="841"/>
      <c r="X119" s="841"/>
      <c r="Y119" s="841"/>
      <c r="Z119" s="842"/>
      <c r="AA119" s="921" t="s">
        <v>469</v>
      </c>
      <c r="AB119" s="922"/>
      <c r="AC119" s="922"/>
      <c r="AD119" s="922"/>
      <c r="AE119" s="923"/>
      <c r="AF119" s="924" t="s">
        <v>469</v>
      </c>
      <c r="AG119" s="922"/>
      <c r="AH119" s="922"/>
      <c r="AI119" s="922"/>
      <c r="AJ119" s="923"/>
      <c r="AK119" s="924" t="s">
        <v>469</v>
      </c>
      <c r="AL119" s="922"/>
      <c r="AM119" s="922"/>
      <c r="AN119" s="922"/>
      <c r="AO119" s="923"/>
      <c r="AP119" s="925" t="s">
        <v>469</v>
      </c>
      <c r="AQ119" s="926"/>
      <c r="AR119" s="926"/>
      <c r="AS119" s="926"/>
      <c r="AT119" s="927"/>
      <c r="AU119" s="967"/>
      <c r="AV119" s="968"/>
      <c r="AW119" s="968"/>
      <c r="AX119" s="968"/>
      <c r="AY119" s="968"/>
      <c r="AZ119" s="242" t="s">
        <v>192</v>
      </c>
      <c r="BA119" s="242"/>
      <c r="BB119" s="242"/>
      <c r="BC119" s="242"/>
      <c r="BD119" s="242"/>
      <c r="BE119" s="242"/>
      <c r="BF119" s="242"/>
      <c r="BG119" s="242"/>
      <c r="BH119" s="242"/>
      <c r="BI119" s="242"/>
      <c r="BJ119" s="242"/>
      <c r="BK119" s="242"/>
      <c r="BL119" s="242"/>
      <c r="BM119" s="242"/>
      <c r="BN119" s="242"/>
      <c r="BO119" s="910" t="s">
        <v>471</v>
      </c>
      <c r="BP119" s="911"/>
      <c r="BQ119" s="912">
        <v>6875125</v>
      </c>
      <c r="BR119" s="878"/>
      <c r="BS119" s="878"/>
      <c r="BT119" s="878"/>
      <c r="BU119" s="878"/>
      <c r="BV119" s="878">
        <v>6764623</v>
      </c>
      <c r="BW119" s="878"/>
      <c r="BX119" s="878"/>
      <c r="BY119" s="878"/>
      <c r="BZ119" s="878"/>
      <c r="CA119" s="878">
        <v>6910940</v>
      </c>
      <c r="CB119" s="878"/>
      <c r="CC119" s="878"/>
      <c r="CD119" s="878"/>
      <c r="CE119" s="878"/>
      <c r="CF119" s="781"/>
      <c r="CG119" s="782"/>
      <c r="CH119" s="782"/>
      <c r="CI119" s="782"/>
      <c r="CJ119" s="867"/>
      <c r="CK119" s="961"/>
      <c r="CL119" s="856"/>
      <c r="CM119" s="871" t="s">
        <v>472</v>
      </c>
      <c r="CN119" s="872"/>
      <c r="CO119" s="872"/>
      <c r="CP119" s="872"/>
      <c r="CQ119" s="872"/>
      <c r="CR119" s="872"/>
      <c r="CS119" s="872"/>
      <c r="CT119" s="872"/>
      <c r="CU119" s="872"/>
      <c r="CV119" s="872"/>
      <c r="CW119" s="872"/>
      <c r="CX119" s="872"/>
      <c r="CY119" s="872"/>
      <c r="CZ119" s="872"/>
      <c r="DA119" s="872"/>
      <c r="DB119" s="872"/>
      <c r="DC119" s="872"/>
      <c r="DD119" s="872"/>
      <c r="DE119" s="872"/>
      <c r="DF119" s="873"/>
      <c r="DG119" s="796" t="s">
        <v>468</v>
      </c>
      <c r="DH119" s="797"/>
      <c r="DI119" s="797"/>
      <c r="DJ119" s="797"/>
      <c r="DK119" s="798"/>
      <c r="DL119" s="799" t="s">
        <v>473</v>
      </c>
      <c r="DM119" s="797"/>
      <c r="DN119" s="797"/>
      <c r="DO119" s="797"/>
      <c r="DP119" s="798"/>
      <c r="DQ119" s="799" t="s">
        <v>468</v>
      </c>
      <c r="DR119" s="797"/>
      <c r="DS119" s="797"/>
      <c r="DT119" s="797"/>
      <c r="DU119" s="798"/>
      <c r="DV119" s="881" t="s">
        <v>468</v>
      </c>
      <c r="DW119" s="882"/>
      <c r="DX119" s="882"/>
      <c r="DY119" s="882"/>
      <c r="DZ119" s="883"/>
    </row>
    <row r="120" spans="1:130" s="221" customFormat="1" ht="26.25" customHeight="1" x14ac:dyDescent="0.2">
      <c r="A120" s="853"/>
      <c r="B120" s="854"/>
      <c r="C120" s="848" t="s">
        <v>445</v>
      </c>
      <c r="D120" s="785"/>
      <c r="E120" s="785"/>
      <c r="F120" s="785"/>
      <c r="G120" s="785"/>
      <c r="H120" s="785"/>
      <c r="I120" s="785"/>
      <c r="J120" s="785"/>
      <c r="K120" s="785"/>
      <c r="L120" s="785"/>
      <c r="M120" s="785"/>
      <c r="N120" s="785"/>
      <c r="O120" s="785"/>
      <c r="P120" s="785"/>
      <c r="Q120" s="785"/>
      <c r="R120" s="785"/>
      <c r="S120" s="785"/>
      <c r="T120" s="785"/>
      <c r="U120" s="785"/>
      <c r="V120" s="785"/>
      <c r="W120" s="785"/>
      <c r="X120" s="785"/>
      <c r="Y120" s="785"/>
      <c r="Z120" s="786"/>
      <c r="AA120" s="812" t="s">
        <v>468</v>
      </c>
      <c r="AB120" s="813"/>
      <c r="AC120" s="813"/>
      <c r="AD120" s="813"/>
      <c r="AE120" s="814"/>
      <c r="AF120" s="815" t="s">
        <v>468</v>
      </c>
      <c r="AG120" s="813"/>
      <c r="AH120" s="813"/>
      <c r="AI120" s="813"/>
      <c r="AJ120" s="814"/>
      <c r="AK120" s="815" t="s">
        <v>468</v>
      </c>
      <c r="AL120" s="813"/>
      <c r="AM120" s="813"/>
      <c r="AN120" s="813"/>
      <c r="AO120" s="814"/>
      <c r="AP120" s="857" t="s">
        <v>467</v>
      </c>
      <c r="AQ120" s="858"/>
      <c r="AR120" s="858"/>
      <c r="AS120" s="858"/>
      <c r="AT120" s="859"/>
      <c r="AU120" s="913" t="s">
        <v>474</v>
      </c>
      <c r="AV120" s="914"/>
      <c r="AW120" s="914"/>
      <c r="AX120" s="914"/>
      <c r="AY120" s="915"/>
      <c r="AZ120" s="893" t="s">
        <v>475</v>
      </c>
      <c r="BA120" s="841"/>
      <c r="BB120" s="841"/>
      <c r="BC120" s="841"/>
      <c r="BD120" s="841"/>
      <c r="BE120" s="841"/>
      <c r="BF120" s="841"/>
      <c r="BG120" s="841"/>
      <c r="BH120" s="841"/>
      <c r="BI120" s="841"/>
      <c r="BJ120" s="841"/>
      <c r="BK120" s="841"/>
      <c r="BL120" s="841"/>
      <c r="BM120" s="841"/>
      <c r="BN120" s="841"/>
      <c r="BO120" s="841"/>
      <c r="BP120" s="842"/>
      <c r="BQ120" s="894">
        <v>3602184</v>
      </c>
      <c r="BR120" s="875"/>
      <c r="BS120" s="875"/>
      <c r="BT120" s="875"/>
      <c r="BU120" s="875"/>
      <c r="BV120" s="875">
        <v>3782178</v>
      </c>
      <c r="BW120" s="875"/>
      <c r="BX120" s="875"/>
      <c r="BY120" s="875"/>
      <c r="BZ120" s="875"/>
      <c r="CA120" s="875">
        <v>4242229</v>
      </c>
      <c r="CB120" s="875"/>
      <c r="CC120" s="875"/>
      <c r="CD120" s="875"/>
      <c r="CE120" s="875"/>
      <c r="CF120" s="899">
        <v>122.5</v>
      </c>
      <c r="CG120" s="900"/>
      <c r="CH120" s="900"/>
      <c r="CI120" s="900"/>
      <c r="CJ120" s="900"/>
      <c r="CK120" s="901" t="s">
        <v>476</v>
      </c>
      <c r="CL120" s="885"/>
      <c r="CM120" s="885"/>
      <c r="CN120" s="885"/>
      <c r="CO120" s="886"/>
      <c r="CP120" s="905" t="s">
        <v>477</v>
      </c>
      <c r="CQ120" s="906"/>
      <c r="CR120" s="906"/>
      <c r="CS120" s="906"/>
      <c r="CT120" s="906"/>
      <c r="CU120" s="906"/>
      <c r="CV120" s="906"/>
      <c r="CW120" s="906"/>
      <c r="CX120" s="906"/>
      <c r="CY120" s="906"/>
      <c r="CZ120" s="906"/>
      <c r="DA120" s="906"/>
      <c r="DB120" s="906"/>
      <c r="DC120" s="906"/>
      <c r="DD120" s="906"/>
      <c r="DE120" s="906"/>
      <c r="DF120" s="907"/>
      <c r="DG120" s="894">
        <v>231781</v>
      </c>
      <c r="DH120" s="875"/>
      <c r="DI120" s="875"/>
      <c r="DJ120" s="875"/>
      <c r="DK120" s="875"/>
      <c r="DL120" s="875">
        <v>192081</v>
      </c>
      <c r="DM120" s="875"/>
      <c r="DN120" s="875"/>
      <c r="DO120" s="875"/>
      <c r="DP120" s="875"/>
      <c r="DQ120" s="875">
        <v>239986</v>
      </c>
      <c r="DR120" s="875"/>
      <c r="DS120" s="875"/>
      <c r="DT120" s="875"/>
      <c r="DU120" s="875"/>
      <c r="DV120" s="876">
        <v>6.9</v>
      </c>
      <c r="DW120" s="876"/>
      <c r="DX120" s="876"/>
      <c r="DY120" s="876"/>
      <c r="DZ120" s="877"/>
    </row>
    <row r="121" spans="1:130" s="221" customFormat="1" ht="26.25" customHeight="1" x14ac:dyDescent="0.2">
      <c r="A121" s="853"/>
      <c r="B121" s="854"/>
      <c r="C121" s="896" t="s">
        <v>478</v>
      </c>
      <c r="D121" s="897"/>
      <c r="E121" s="897"/>
      <c r="F121" s="897"/>
      <c r="G121" s="897"/>
      <c r="H121" s="897"/>
      <c r="I121" s="897"/>
      <c r="J121" s="897"/>
      <c r="K121" s="897"/>
      <c r="L121" s="897"/>
      <c r="M121" s="897"/>
      <c r="N121" s="897"/>
      <c r="O121" s="897"/>
      <c r="P121" s="897"/>
      <c r="Q121" s="897"/>
      <c r="R121" s="897"/>
      <c r="S121" s="897"/>
      <c r="T121" s="897"/>
      <c r="U121" s="897"/>
      <c r="V121" s="897"/>
      <c r="W121" s="897"/>
      <c r="X121" s="897"/>
      <c r="Y121" s="897"/>
      <c r="Z121" s="898"/>
      <c r="AA121" s="812" t="s">
        <v>468</v>
      </c>
      <c r="AB121" s="813"/>
      <c r="AC121" s="813"/>
      <c r="AD121" s="813"/>
      <c r="AE121" s="814"/>
      <c r="AF121" s="815" t="s">
        <v>468</v>
      </c>
      <c r="AG121" s="813"/>
      <c r="AH121" s="813"/>
      <c r="AI121" s="813"/>
      <c r="AJ121" s="814"/>
      <c r="AK121" s="815" t="s">
        <v>468</v>
      </c>
      <c r="AL121" s="813"/>
      <c r="AM121" s="813"/>
      <c r="AN121" s="813"/>
      <c r="AO121" s="814"/>
      <c r="AP121" s="857" t="s">
        <v>468</v>
      </c>
      <c r="AQ121" s="858"/>
      <c r="AR121" s="858"/>
      <c r="AS121" s="858"/>
      <c r="AT121" s="859"/>
      <c r="AU121" s="916"/>
      <c r="AV121" s="917"/>
      <c r="AW121" s="917"/>
      <c r="AX121" s="917"/>
      <c r="AY121" s="918"/>
      <c r="AZ121" s="848" t="s">
        <v>479</v>
      </c>
      <c r="BA121" s="785"/>
      <c r="BB121" s="785"/>
      <c r="BC121" s="785"/>
      <c r="BD121" s="785"/>
      <c r="BE121" s="785"/>
      <c r="BF121" s="785"/>
      <c r="BG121" s="785"/>
      <c r="BH121" s="785"/>
      <c r="BI121" s="785"/>
      <c r="BJ121" s="785"/>
      <c r="BK121" s="785"/>
      <c r="BL121" s="785"/>
      <c r="BM121" s="785"/>
      <c r="BN121" s="785"/>
      <c r="BO121" s="785"/>
      <c r="BP121" s="786"/>
      <c r="BQ121" s="849">
        <v>4115</v>
      </c>
      <c r="BR121" s="850"/>
      <c r="BS121" s="850"/>
      <c r="BT121" s="850"/>
      <c r="BU121" s="850"/>
      <c r="BV121" s="850">
        <v>3211</v>
      </c>
      <c r="BW121" s="850"/>
      <c r="BX121" s="850"/>
      <c r="BY121" s="850"/>
      <c r="BZ121" s="850"/>
      <c r="CA121" s="850" t="s">
        <v>468</v>
      </c>
      <c r="CB121" s="850"/>
      <c r="CC121" s="850"/>
      <c r="CD121" s="850"/>
      <c r="CE121" s="850"/>
      <c r="CF121" s="908" t="s">
        <v>468</v>
      </c>
      <c r="CG121" s="909"/>
      <c r="CH121" s="909"/>
      <c r="CI121" s="909"/>
      <c r="CJ121" s="909"/>
      <c r="CK121" s="902"/>
      <c r="CL121" s="888"/>
      <c r="CM121" s="888"/>
      <c r="CN121" s="888"/>
      <c r="CO121" s="889"/>
      <c r="CP121" s="868" t="s">
        <v>480</v>
      </c>
      <c r="CQ121" s="869"/>
      <c r="CR121" s="869"/>
      <c r="CS121" s="869"/>
      <c r="CT121" s="869"/>
      <c r="CU121" s="869"/>
      <c r="CV121" s="869"/>
      <c r="CW121" s="869"/>
      <c r="CX121" s="869"/>
      <c r="CY121" s="869"/>
      <c r="CZ121" s="869"/>
      <c r="DA121" s="869"/>
      <c r="DB121" s="869"/>
      <c r="DC121" s="869"/>
      <c r="DD121" s="869"/>
      <c r="DE121" s="869"/>
      <c r="DF121" s="870"/>
      <c r="DG121" s="849">
        <v>28476</v>
      </c>
      <c r="DH121" s="850"/>
      <c r="DI121" s="850"/>
      <c r="DJ121" s="850"/>
      <c r="DK121" s="850"/>
      <c r="DL121" s="850">
        <v>27226</v>
      </c>
      <c r="DM121" s="850"/>
      <c r="DN121" s="850"/>
      <c r="DO121" s="850"/>
      <c r="DP121" s="850"/>
      <c r="DQ121" s="850">
        <v>23234</v>
      </c>
      <c r="DR121" s="850"/>
      <c r="DS121" s="850"/>
      <c r="DT121" s="850"/>
      <c r="DU121" s="850"/>
      <c r="DV121" s="827">
        <v>0.7</v>
      </c>
      <c r="DW121" s="827"/>
      <c r="DX121" s="827"/>
      <c r="DY121" s="827"/>
      <c r="DZ121" s="828"/>
    </row>
    <row r="122" spans="1:130" s="221" customFormat="1" ht="26.25" customHeight="1" x14ac:dyDescent="0.2">
      <c r="A122" s="853"/>
      <c r="B122" s="854"/>
      <c r="C122" s="848" t="s">
        <v>455</v>
      </c>
      <c r="D122" s="785"/>
      <c r="E122" s="785"/>
      <c r="F122" s="785"/>
      <c r="G122" s="785"/>
      <c r="H122" s="785"/>
      <c r="I122" s="785"/>
      <c r="J122" s="785"/>
      <c r="K122" s="785"/>
      <c r="L122" s="785"/>
      <c r="M122" s="785"/>
      <c r="N122" s="785"/>
      <c r="O122" s="785"/>
      <c r="P122" s="785"/>
      <c r="Q122" s="785"/>
      <c r="R122" s="785"/>
      <c r="S122" s="785"/>
      <c r="T122" s="785"/>
      <c r="U122" s="785"/>
      <c r="V122" s="785"/>
      <c r="W122" s="785"/>
      <c r="X122" s="785"/>
      <c r="Y122" s="785"/>
      <c r="Z122" s="786"/>
      <c r="AA122" s="812" t="s">
        <v>468</v>
      </c>
      <c r="AB122" s="813"/>
      <c r="AC122" s="813"/>
      <c r="AD122" s="813"/>
      <c r="AE122" s="814"/>
      <c r="AF122" s="815" t="s">
        <v>468</v>
      </c>
      <c r="AG122" s="813"/>
      <c r="AH122" s="813"/>
      <c r="AI122" s="813"/>
      <c r="AJ122" s="814"/>
      <c r="AK122" s="815" t="s">
        <v>469</v>
      </c>
      <c r="AL122" s="813"/>
      <c r="AM122" s="813"/>
      <c r="AN122" s="813"/>
      <c r="AO122" s="814"/>
      <c r="AP122" s="857" t="s">
        <v>467</v>
      </c>
      <c r="AQ122" s="858"/>
      <c r="AR122" s="858"/>
      <c r="AS122" s="858"/>
      <c r="AT122" s="859"/>
      <c r="AU122" s="916"/>
      <c r="AV122" s="917"/>
      <c r="AW122" s="917"/>
      <c r="AX122" s="917"/>
      <c r="AY122" s="918"/>
      <c r="AZ122" s="871" t="s">
        <v>481</v>
      </c>
      <c r="BA122" s="872"/>
      <c r="BB122" s="872"/>
      <c r="BC122" s="872"/>
      <c r="BD122" s="872"/>
      <c r="BE122" s="872"/>
      <c r="BF122" s="872"/>
      <c r="BG122" s="872"/>
      <c r="BH122" s="872"/>
      <c r="BI122" s="872"/>
      <c r="BJ122" s="872"/>
      <c r="BK122" s="872"/>
      <c r="BL122" s="872"/>
      <c r="BM122" s="872"/>
      <c r="BN122" s="872"/>
      <c r="BO122" s="872"/>
      <c r="BP122" s="873"/>
      <c r="BQ122" s="912">
        <v>4487226</v>
      </c>
      <c r="BR122" s="878"/>
      <c r="BS122" s="878"/>
      <c r="BT122" s="878"/>
      <c r="BU122" s="878"/>
      <c r="BV122" s="878">
        <v>4588608</v>
      </c>
      <c r="BW122" s="878"/>
      <c r="BX122" s="878"/>
      <c r="BY122" s="878"/>
      <c r="BZ122" s="878"/>
      <c r="CA122" s="878">
        <v>4639944</v>
      </c>
      <c r="CB122" s="878"/>
      <c r="CC122" s="878"/>
      <c r="CD122" s="878"/>
      <c r="CE122" s="878"/>
      <c r="CF122" s="879">
        <v>133.9</v>
      </c>
      <c r="CG122" s="880"/>
      <c r="CH122" s="880"/>
      <c r="CI122" s="880"/>
      <c r="CJ122" s="880"/>
      <c r="CK122" s="902"/>
      <c r="CL122" s="888"/>
      <c r="CM122" s="888"/>
      <c r="CN122" s="888"/>
      <c r="CO122" s="889"/>
      <c r="CP122" s="868" t="s">
        <v>482</v>
      </c>
      <c r="CQ122" s="869"/>
      <c r="CR122" s="869"/>
      <c r="CS122" s="869"/>
      <c r="CT122" s="869"/>
      <c r="CU122" s="869"/>
      <c r="CV122" s="869"/>
      <c r="CW122" s="869"/>
      <c r="CX122" s="869"/>
      <c r="CY122" s="869"/>
      <c r="CZ122" s="869"/>
      <c r="DA122" s="869"/>
      <c r="DB122" s="869"/>
      <c r="DC122" s="869"/>
      <c r="DD122" s="869"/>
      <c r="DE122" s="869"/>
      <c r="DF122" s="870"/>
      <c r="DG122" s="849" t="s">
        <v>468</v>
      </c>
      <c r="DH122" s="850"/>
      <c r="DI122" s="850"/>
      <c r="DJ122" s="850"/>
      <c r="DK122" s="850"/>
      <c r="DL122" s="850" t="s">
        <v>468</v>
      </c>
      <c r="DM122" s="850"/>
      <c r="DN122" s="850"/>
      <c r="DO122" s="850"/>
      <c r="DP122" s="850"/>
      <c r="DQ122" s="850" t="s">
        <v>469</v>
      </c>
      <c r="DR122" s="850"/>
      <c r="DS122" s="850"/>
      <c r="DT122" s="850"/>
      <c r="DU122" s="850"/>
      <c r="DV122" s="827" t="s">
        <v>468</v>
      </c>
      <c r="DW122" s="827"/>
      <c r="DX122" s="827"/>
      <c r="DY122" s="827"/>
      <c r="DZ122" s="828"/>
    </row>
    <row r="123" spans="1:130" s="221" customFormat="1" ht="26.25" customHeight="1" x14ac:dyDescent="0.2">
      <c r="A123" s="853"/>
      <c r="B123" s="854"/>
      <c r="C123" s="848" t="s">
        <v>461</v>
      </c>
      <c r="D123" s="785"/>
      <c r="E123" s="785"/>
      <c r="F123" s="785"/>
      <c r="G123" s="785"/>
      <c r="H123" s="785"/>
      <c r="I123" s="785"/>
      <c r="J123" s="785"/>
      <c r="K123" s="785"/>
      <c r="L123" s="785"/>
      <c r="M123" s="785"/>
      <c r="N123" s="785"/>
      <c r="O123" s="785"/>
      <c r="P123" s="785"/>
      <c r="Q123" s="785"/>
      <c r="R123" s="785"/>
      <c r="S123" s="785"/>
      <c r="T123" s="785"/>
      <c r="U123" s="785"/>
      <c r="V123" s="785"/>
      <c r="W123" s="785"/>
      <c r="X123" s="785"/>
      <c r="Y123" s="785"/>
      <c r="Z123" s="786"/>
      <c r="AA123" s="812" t="s">
        <v>468</v>
      </c>
      <c r="AB123" s="813"/>
      <c r="AC123" s="813"/>
      <c r="AD123" s="813"/>
      <c r="AE123" s="814"/>
      <c r="AF123" s="815" t="s">
        <v>473</v>
      </c>
      <c r="AG123" s="813"/>
      <c r="AH123" s="813"/>
      <c r="AI123" s="813"/>
      <c r="AJ123" s="814"/>
      <c r="AK123" s="815" t="s">
        <v>468</v>
      </c>
      <c r="AL123" s="813"/>
      <c r="AM123" s="813"/>
      <c r="AN123" s="813"/>
      <c r="AO123" s="814"/>
      <c r="AP123" s="857" t="s">
        <v>469</v>
      </c>
      <c r="AQ123" s="858"/>
      <c r="AR123" s="858"/>
      <c r="AS123" s="858"/>
      <c r="AT123" s="859"/>
      <c r="AU123" s="919"/>
      <c r="AV123" s="920"/>
      <c r="AW123" s="920"/>
      <c r="AX123" s="920"/>
      <c r="AY123" s="920"/>
      <c r="AZ123" s="242" t="s">
        <v>192</v>
      </c>
      <c r="BA123" s="242"/>
      <c r="BB123" s="242"/>
      <c r="BC123" s="242"/>
      <c r="BD123" s="242"/>
      <c r="BE123" s="242"/>
      <c r="BF123" s="242"/>
      <c r="BG123" s="242"/>
      <c r="BH123" s="242"/>
      <c r="BI123" s="242"/>
      <c r="BJ123" s="242"/>
      <c r="BK123" s="242"/>
      <c r="BL123" s="242"/>
      <c r="BM123" s="242"/>
      <c r="BN123" s="242"/>
      <c r="BO123" s="910" t="s">
        <v>483</v>
      </c>
      <c r="BP123" s="911"/>
      <c r="BQ123" s="865">
        <v>8093525</v>
      </c>
      <c r="BR123" s="866"/>
      <c r="BS123" s="866"/>
      <c r="BT123" s="866"/>
      <c r="BU123" s="866"/>
      <c r="BV123" s="866">
        <v>8373997</v>
      </c>
      <c r="BW123" s="866"/>
      <c r="BX123" s="866"/>
      <c r="BY123" s="866"/>
      <c r="BZ123" s="866"/>
      <c r="CA123" s="866">
        <v>8882173</v>
      </c>
      <c r="CB123" s="866"/>
      <c r="CC123" s="866"/>
      <c r="CD123" s="866"/>
      <c r="CE123" s="866"/>
      <c r="CF123" s="781"/>
      <c r="CG123" s="782"/>
      <c r="CH123" s="782"/>
      <c r="CI123" s="782"/>
      <c r="CJ123" s="867"/>
      <c r="CK123" s="902"/>
      <c r="CL123" s="888"/>
      <c r="CM123" s="888"/>
      <c r="CN123" s="888"/>
      <c r="CO123" s="889"/>
      <c r="CP123" s="868" t="s">
        <v>484</v>
      </c>
      <c r="CQ123" s="869"/>
      <c r="CR123" s="869"/>
      <c r="CS123" s="869"/>
      <c r="CT123" s="869"/>
      <c r="CU123" s="869"/>
      <c r="CV123" s="869"/>
      <c r="CW123" s="869"/>
      <c r="CX123" s="869"/>
      <c r="CY123" s="869"/>
      <c r="CZ123" s="869"/>
      <c r="DA123" s="869"/>
      <c r="DB123" s="869"/>
      <c r="DC123" s="869"/>
      <c r="DD123" s="869"/>
      <c r="DE123" s="869"/>
      <c r="DF123" s="870"/>
      <c r="DG123" s="812" t="s">
        <v>467</v>
      </c>
      <c r="DH123" s="813"/>
      <c r="DI123" s="813"/>
      <c r="DJ123" s="813"/>
      <c r="DK123" s="814"/>
      <c r="DL123" s="815" t="s">
        <v>468</v>
      </c>
      <c r="DM123" s="813"/>
      <c r="DN123" s="813"/>
      <c r="DO123" s="813"/>
      <c r="DP123" s="814"/>
      <c r="DQ123" s="815" t="s">
        <v>467</v>
      </c>
      <c r="DR123" s="813"/>
      <c r="DS123" s="813"/>
      <c r="DT123" s="813"/>
      <c r="DU123" s="814"/>
      <c r="DV123" s="857" t="s">
        <v>468</v>
      </c>
      <c r="DW123" s="858"/>
      <c r="DX123" s="858"/>
      <c r="DY123" s="858"/>
      <c r="DZ123" s="859"/>
    </row>
    <row r="124" spans="1:130" s="221" customFormat="1" ht="26.25" customHeight="1" thickBot="1" x14ac:dyDescent="0.25">
      <c r="A124" s="853"/>
      <c r="B124" s="854"/>
      <c r="C124" s="848" t="s">
        <v>465</v>
      </c>
      <c r="D124" s="785"/>
      <c r="E124" s="785"/>
      <c r="F124" s="785"/>
      <c r="G124" s="785"/>
      <c r="H124" s="785"/>
      <c r="I124" s="785"/>
      <c r="J124" s="785"/>
      <c r="K124" s="785"/>
      <c r="L124" s="785"/>
      <c r="M124" s="785"/>
      <c r="N124" s="785"/>
      <c r="O124" s="785"/>
      <c r="P124" s="785"/>
      <c r="Q124" s="785"/>
      <c r="R124" s="785"/>
      <c r="S124" s="785"/>
      <c r="T124" s="785"/>
      <c r="U124" s="785"/>
      <c r="V124" s="785"/>
      <c r="W124" s="785"/>
      <c r="X124" s="785"/>
      <c r="Y124" s="785"/>
      <c r="Z124" s="786"/>
      <c r="AA124" s="812" t="s">
        <v>467</v>
      </c>
      <c r="AB124" s="813"/>
      <c r="AC124" s="813"/>
      <c r="AD124" s="813"/>
      <c r="AE124" s="814"/>
      <c r="AF124" s="815" t="s">
        <v>468</v>
      </c>
      <c r="AG124" s="813"/>
      <c r="AH124" s="813"/>
      <c r="AI124" s="813"/>
      <c r="AJ124" s="814"/>
      <c r="AK124" s="815" t="s">
        <v>468</v>
      </c>
      <c r="AL124" s="813"/>
      <c r="AM124" s="813"/>
      <c r="AN124" s="813"/>
      <c r="AO124" s="814"/>
      <c r="AP124" s="857" t="s">
        <v>467</v>
      </c>
      <c r="AQ124" s="858"/>
      <c r="AR124" s="858"/>
      <c r="AS124" s="858"/>
      <c r="AT124" s="859"/>
      <c r="AU124" s="860" t="s">
        <v>485</v>
      </c>
      <c r="AV124" s="861"/>
      <c r="AW124" s="861"/>
      <c r="AX124" s="861"/>
      <c r="AY124" s="861"/>
      <c r="AZ124" s="861"/>
      <c r="BA124" s="861"/>
      <c r="BB124" s="861"/>
      <c r="BC124" s="861"/>
      <c r="BD124" s="861"/>
      <c r="BE124" s="861"/>
      <c r="BF124" s="861"/>
      <c r="BG124" s="861"/>
      <c r="BH124" s="861"/>
      <c r="BI124" s="861"/>
      <c r="BJ124" s="861"/>
      <c r="BK124" s="861"/>
      <c r="BL124" s="861"/>
      <c r="BM124" s="861"/>
      <c r="BN124" s="861"/>
      <c r="BO124" s="861"/>
      <c r="BP124" s="862"/>
      <c r="BQ124" s="863" t="s">
        <v>468</v>
      </c>
      <c r="BR124" s="864"/>
      <c r="BS124" s="864"/>
      <c r="BT124" s="864"/>
      <c r="BU124" s="864"/>
      <c r="BV124" s="864" t="s">
        <v>467</v>
      </c>
      <c r="BW124" s="864"/>
      <c r="BX124" s="864"/>
      <c r="BY124" s="864"/>
      <c r="BZ124" s="864"/>
      <c r="CA124" s="864" t="s">
        <v>467</v>
      </c>
      <c r="CB124" s="864"/>
      <c r="CC124" s="864"/>
      <c r="CD124" s="864"/>
      <c r="CE124" s="864"/>
      <c r="CF124" s="759"/>
      <c r="CG124" s="760"/>
      <c r="CH124" s="760"/>
      <c r="CI124" s="760"/>
      <c r="CJ124" s="895"/>
      <c r="CK124" s="903"/>
      <c r="CL124" s="903"/>
      <c r="CM124" s="903"/>
      <c r="CN124" s="903"/>
      <c r="CO124" s="904"/>
      <c r="CP124" s="868" t="s">
        <v>486</v>
      </c>
      <c r="CQ124" s="869"/>
      <c r="CR124" s="869"/>
      <c r="CS124" s="869"/>
      <c r="CT124" s="869"/>
      <c r="CU124" s="869"/>
      <c r="CV124" s="869"/>
      <c r="CW124" s="869"/>
      <c r="CX124" s="869"/>
      <c r="CY124" s="869"/>
      <c r="CZ124" s="869"/>
      <c r="DA124" s="869"/>
      <c r="DB124" s="869"/>
      <c r="DC124" s="869"/>
      <c r="DD124" s="869"/>
      <c r="DE124" s="869"/>
      <c r="DF124" s="870"/>
      <c r="DG124" s="796" t="s">
        <v>487</v>
      </c>
      <c r="DH124" s="797"/>
      <c r="DI124" s="797"/>
      <c r="DJ124" s="797"/>
      <c r="DK124" s="798"/>
      <c r="DL124" s="799" t="s">
        <v>148</v>
      </c>
      <c r="DM124" s="797"/>
      <c r="DN124" s="797"/>
      <c r="DO124" s="797"/>
      <c r="DP124" s="798"/>
      <c r="DQ124" s="799" t="s">
        <v>488</v>
      </c>
      <c r="DR124" s="797"/>
      <c r="DS124" s="797"/>
      <c r="DT124" s="797"/>
      <c r="DU124" s="798"/>
      <c r="DV124" s="881" t="s">
        <v>473</v>
      </c>
      <c r="DW124" s="882"/>
      <c r="DX124" s="882"/>
      <c r="DY124" s="882"/>
      <c r="DZ124" s="883"/>
    </row>
    <row r="125" spans="1:130" s="221" customFormat="1" ht="26.25" customHeight="1" x14ac:dyDescent="0.2">
      <c r="A125" s="853"/>
      <c r="B125" s="854"/>
      <c r="C125" s="848" t="s">
        <v>470</v>
      </c>
      <c r="D125" s="785"/>
      <c r="E125" s="785"/>
      <c r="F125" s="785"/>
      <c r="G125" s="785"/>
      <c r="H125" s="785"/>
      <c r="I125" s="785"/>
      <c r="J125" s="785"/>
      <c r="K125" s="785"/>
      <c r="L125" s="785"/>
      <c r="M125" s="785"/>
      <c r="N125" s="785"/>
      <c r="O125" s="785"/>
      <c r="P125" s="785"/>
      <c r="Q125" s="785"/>
      <c r="R125" s="785"/>
      <c r="S125" s="785"/>
      <c r="T125" s="785"/>
      <c r="U125" s="785"/>
      <c r="V125" s="785"/>
      <c r="W125" s="785"/>
      <c r="X125" s="785"/>
      <c r="Y125" s="785"/>
      <c r="Z125" s="786"/>
      <c r="AA125" s="812" t="s">
        <v>473</v>
      </c>
      <c r="AB125" s="813"/>
      <c r="AC125" s="813"/>
      <c r="AD125" s="813"/>
      <c r="AE125" s="814"/>
      <c r="AF125" s="815" t="s">
        <v>473</v>
      </c>
      <c r="AG125" s="813"/>
      <c r="AH125" s="813"/>
      <c r="AI125" s="813"/>
      <c r="AJ125" s="814"/>
      <c r="AK125" s="815" t="s">
        <v>473</v>
      </c>
      <c r="AL125" s="813"/>
      <c r="AM125" s="813"/>
      <c r="AN125" s="813"/>
      <c r="AO125" s="814"/>
      <c r="AP125" s="857" t="s">
        <v>473</v>
      </c>
      <c r="AQ125" s="858"/>
      <c r="AR125" s="858"/>
      <c r="AS125" s="858"/>
      <c r="AT125" s="859"/>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84" t="s">
        <v>489</v>
      </c>
      <c r="CL125" s="885"/>
      <c r="CM125" s="885"/>
      <c r="CN125" s="885"/>
      <c r="CO125" s="886"/>
      <c r="CP125" s="893" t="s">
        <v>490</v>
      </c>
      <c r="CQ125" s="841"/>
      <c r="CR125" s="841"/>
      <c r="CS125" s="841"/>
      <c r="CT125" s="841"/>
      <c r="CU125" s="841"/>
      <c r="CV125" s="841"/>
      <c r="CW125" s="841"/>
      <c r="CX125" s="841"/>
      <c r="CY125" s="841"/>
      <c r="CZ125" s="841"/>
      <c r="DA125" s="841"/>
      <c r="DB125" s="841"/>
      <c r="DC125" s="841"/>
      <c r="DD125" s="841"/>
      <c r="DE125" s="841"/>
      <c r="DF125" s="842"/>
      <c r="DG125" s="894" t="s">
        <v>491</v>
      </c>
      <c r="DH125" s="875"/>
      <c r="DI125" s="875"/>
      <c r="DJ125" s="875"/>
      <c r="DK125" s="875"/>
      <c r="DL125" s="875" t="s">
        <v>488</v>
      </c>
      <c r="DM125" s="875"/>
      <c r="DN125" s="875"/>
      <c r="DO125" s="875"/>
      <c r="DP125" s="875"/>
      <c r="DQ125" s="875" t="s">
        <v>473</v>
      </c>
      <c r="DR125" s="875"/>
      <c r="DS125" s="875"/>
      <c r="DT125" s="875"/>
      <c r="DU125" s="875"/>
      <c r="DV125" s="876" t="s">
        <v>473</v>
      </c>
      <c r="DW125" s="876"/>
      <c r="DX125" s="876"/>
      <c r="DY125" s="876"/>
      <c r="DZ125" s="877"/>
    </row>
    <row r="126" spans="1:130" s="221" customFormat="1" ht="26.25" customHeight="1" thickBot="1" x14ac:dyDescent="0.25">
      <c r="A126" s="853"/>
      <c r="B126" s="854"/>
      <c r="C126" s="848" t="s">
        <v>472</v>
      </c>
      <c r="D126" s="785"/>
      <c r="E126" s="785"/>
      <c r="F126" s="785"/>
      <c r="G126" s="785"/>
      <c r="H126" s="785"/>
      <c r="I126" s="785"/>
      <c r="J126" s="785"/>
      <c r="K126" s="785"/>
      <c r="L126" s="785"/>
      <c r="M126" s="785"/>
      <c r="N126" s="785"/>
      <c r="O126" s="785"/>
      <c r="P126" s="785"/>
      <c r="Q126" s="785"/>
      <c r="R126" s="785"/>
      <c r="S126" s="785"/>
      <c r="T126" s="785"/>
      <c r="U126" s="785"/>
      <c r="V126" s="785"/>
      <c r="W126" s="785"/>
      <c r="X126" s="785"/>
      <c r="Y126" s="785"/>
      <c r="Z126" s="786"/>
      <c r="AA126" s="812" t="s">
        <v>492</v>
      </c>
      <c r="AB126" s="813"/>
      <c r="AC126" s="813"/>
      <c r="AD126" s="813"/>
      <c r="AE126" s="814"/>
      <c r="AF126" s="815" t="s">
        <v>473</v>
      </c>
      <c r="AG126" s="813"/>
      <c r="AH126" s="813"/>
      <c r="AI126" s="813"/>
      <c r="AJ126" s="814"/>
      <c r="AK126" s="815" t="s">
        <v>473</v>
      </c>
      <c r="AL126" s="813"/>
      <c r="AM126" s="813"/>
      <c r="AN126" s="813"/>
      <c r="AO126" s="814"/>
      <c r="AP126" s="857" t="s">
        <v>487</v>
      </c>
      <c r="AQ126" s="858"/>
      <c r="AR126" s="858"/>
      <c r="AS126" s="858"/>
      <c r="AT126" s="859"/>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87"/>
      <c r="CL126" s="888"/>
      <c r="CM126" s="888"/>
      <c r="CN126" s="888"/>
      <c r="CO126" s="889"/>
      <c r="CP126" s="848" t="s">
        <v>493</v>
      </c>
      <c r="CQ126" s="785"/>
      <c r="CR126" s="785"/>
      <c r="CS126" s="785"/>
      <c r="CT126" s="785"/>
      <c r="CU126" s="785"/>
      <c r="CV126" s="785"/>
      <c r="CW126" s="785"/>
      <c r="CX126" s="785"/>
      <c r="CY126" s="785"/>
      <c r="CZ126" s="785"/>
      <c r="DA126" s="785"/>
      <c r="DB126" s="785"/>
      <c r="DC126" s="785"/>
      <c r="DD126" s="785"/>
      <c r="DE126" s="785"/>
      <c r="DF126" s="786"/>
      <c r="DG126" s="849" t="s">
        <v>494</v>
      </c>
      <c r="DH126" s="850"/>
      <c r="DI126" s="850"/>
      <c r="DJ126" s="850"/>
      <c r="DK126" s="850"/>
      <c r="DL126" s="850" t="s">
        <v>488</v>
      </c>
      <c r="DM126" s="850"/>
      <c r="DN126" s="850"/>
      <c r="DO126" s="850"/>
      <c r="DP126" s="850"/>
      <c r="DQ126" s="850" t="s">
        <v>488</v>
      </c>
      <c r="DR126" s="850"/>
      <c r="DS126" s="850"/>
      <c r="DT126" s="850"/>
      <c r="DU126" s="850"/>
      <c r="DV126" s="827" t="s">
        <v>148</v>
      </c>
      <c r="DW126" s="827"/>
      <c r="DX126" s="827"/>
      <c r="DY126" s="827"/>
      <c r="DZ126" s="828"/>
    </row>
    <row r="127" spans="1:130" s="221" customFormat="1" ht="26.25" customHeight="1" x14ac:dyDescent="0.2">
      <c r="A127" s="855"/>
      <c r="B127" s="856"/>
      <c r="C127" s="871" t="s">
        <v>495</v>
      </c>
      <c r="D127" s="872"/>
      <c r="E127" s="872"/>
      <c r="F127" s="872"/>
      <c r="G127" s="872"/>
      <c r="H127" s="872"/>
      <c r="I127" s="872"/>
      <c r="J127" s="872"/>
      <c r="K127" s="872"/>
      <c r="L127" s="872"/>
      <c r="M127" s="872"/>
      <c r="N127" s="872"/>
      <c r="O127" s="872"/>
      <c r="P127" s="872"/>
      <c r="Q127" s="872"/>
      <c r="R127" s="872"/>
      <c r="S127" s="872"/>
      <c r="T127" s="872"/>
      <c r="U127" s="872"/>
      <c r="V127" s="872"/>
      <c r="W127" s="872"/>
      <c r="X127" s="872"/>
      <c r="Y127" s="872"/>
      <c r="Z127" s="873"/>
      <c r="AA127" s="812" t="s">
        <v>473</v>
      </c>
      <c r="AB127" s="813"/>
      <c r="AC127" s="813"/>
      <c r="AD127" s="813"/>
      <c r="AE127" s="814"/>
      <c r="AF127" s="815" t="s">
        <v>473</v>
      </c>
      <c r="AG127" s="813"/>
      <c r="AH127" s="813"/>
      <c r="AI127" s="813"/>
      <c r="AJ127" s="814"/>
      <c r="AK127" s="815" t="s">
        <v>492</v>
      </c>
      <c r="AL127" s="813"/>
      <c r="AM127" s="813"/>
      <c r="AN127" s="813"/>
      <c r="AO127" s="814"/>
      <c r="AP127" s="857" t="s">
        <v>487</v>
      </c>
      <c r="AQ127" s="858"/>
      <c r="AR127" s="858"/>
      <c r="AS127" s="858"/>
      <c r="AT127" s="859"/>
      <c r="AU127" s="223"/>
      <c r="AV127" s="223"/>
      <c r="AW127" s="223"/>
      <c r="AX127" s="874" t="s">
        <v>496</v>
      </c>
      <c r="AY127" s="845"/>
      <c r="AZ127" s="845"/>
      <c r="BA127" s="845"/>
      <c r="BB127" s="845"/>
      <c r="BC127" s="845"/>
      <c r="BD127" s="845"/>
      <c r="BE127" s="846"/>
      <c r="BF127" s="844" t="s">
        <v>497</v>
      </c>
      <c r="BG127" s="845"/>
      <c r="BH127" s="845"/>
      <c r="BI127" s="845"/>
      <c r="BJ127" s="845"/>
      <c r="BK127" s="845"/>
      <c r="BL127" s="846"/>
      <c r="BM127" s="844" t="s">
        <v>498</v>
      </c>
      <c r="BN127" s="845"/>
      <c r="BO127" s="845"/>
      <c r="BP127" s="845"/>
      <c r="BQ127" s="845"/>
      <c r="BR127" s="845"/>
      <c r="BS127" s="846"/>
      <c r="BT127" s="844" t="s">
        <v>499</v>
      </c>
      <c r="BU127" s="845"/>
      <c r="BV127" s="845"/>
      <c r="BW127" s="845"/>
      <c r="BX127" s="845"/>
      <c r="BY127" s="845"/>
      <c r="BZ127" s="847"/>
      <c r="CA127" s="223"/>
      <c r="CB127" s="223"/>
      <c r="CC127" s="223"/>
      <c r="CD127" s="246"/>
      <c r="CE127" s="246"/>
      <c r="CF127" s="246"/>
      <c r="CG127" s="223"/>
      <c r="CH127" s="223"/>
      <c r="CI127" s="223"/>
      <c r="CJ127" s="245"/>
      <c r="CK127" s="887"/>
      <c r="CL127" s="888"/>
      <c r="CM127" s="888"/>
      <c r="CN127" s="888"/>
      <c r="CO127" s="889"/>
      <c r="CP127" s="848" t="s">
        <v>500</v>
      </c>
      <c r="CQ127" s="785"/>
      <c r="CR127" s="785"/>
      <c r="CS127" s="785"/>
      <c r="CT127" s="785"/>
      <c r="CU127" s="785"/>
      <c r="CV127" s="785"/>
      <c r="CW127" s="785"/>
      <c r="CX127" s="785"/>
      <c r="CY127" s="785"/>
      <c r="CZ127" s="785"/>
      <c r="DA127" s="785"/>
      <c r="DB127" s="785"/>
      <c r="DC127" s="785"/>
      <c r="DD127" s="785"/>
      <c r="DE127" s="785"/>
      <c r="DF127" s="786"/>
      <c r="DG127" s="849" t="s">
        <v>494</v>
      </c>
      <c r="DH127" s="850"/>
      <c r="DI127" s="850"/>
      <c r="DJ127" s="850"/>
      <c r="DK127" s="850"/>
      <c r="DL127" s="850" t="s">
        <v>488</v>
      </c>
      <c r="DM127" s="850"/>
      <c r="DN127" s="850"/>
      <c r="DO127" s="850"/>
      <c r="DP127" s="850"/>
      <c r="DQ127" s="850" t="s">
        <v>473</v>
      </c>
      <c r="DR127" s="850"/>
      <c r="DS127" s="850"/>
      <c r="DT127" s="850"/>
      <c r="DU127" s="850"/>
      <c r="DV127" s="827" t="s">
        <v>473</v>
      </c>
      <c r="DW127" s="827"/>
      <c r="DX127" s="827"/>
      <c r="DY127" s="827"/>
      <c r="DZ127" s="828"/>
    </row>
    <row r="128" spans="1:130" s="221" customFormat="1" ht="26.25" customHeight="1" thickBot="1" x14ac:dyDescent="0.25">
      <c r="A128" s="829" t="s">
        <v>501</v>
      </c>
      <c r="B128" s="830"/>
      <c r="C128" s="830"/>
      <c r="D128" s="830"/>
      <c r="E128" s="830"/>
      <c r="F128" s="830"/>
      <c r="G128" s="830"/>
      <c r="H128" s="830"/>
      <c r="I128" s="830"/>
      <c r="J128" s="830"/>
      <c r="K128" s="830"/>
      <c r="L128" s="830"/>
      <c r="M128" s="830"/>
      <c r="N128" s="830"/>
      <c r="O128" s="830"/>
      <c r="P128" s="830"/>
      <c r="Q128" s="830"/>
      <c r="R128" s="830"/>
      <c r="S128" s="830"/>
      <c r="T128" s="830"/>
      <c r="U128" s="830"/>
      <c r="V128" s="830"/>
      <c r="W128" s="831" t="s">
        <v>502</v>
      </c>
      <c r="X128" s="831"/>
      <c r="Y128" s="831"/>
      <c r="Z128" s="832"/>
      <c r="AA128" s="833">
        <v>7536</v>
      </c>
      <c r="AB128" s="834"/>
      <c r="AC128" s="834"/>
      <c r="AD128" s="834"/>
      <c r="AE128" s="835"/>
      <c r="AF128" s="836">
        <v>3815</v>
      </c>
      <c r="AG128" s="834"/>
      <c r="AH128" s="834"/>
      <c r="AI128" s="834"/>
      <c r="AJ128" s="835"/>
      <c r="AK128" s="836">
        <v>3815</v>
      </c>
      <c r="AL128" s="834"/>
      <c r="AM128" s="834"/>
      <c r="AN128" s="834"/>
      <c r="AO128" s="835"/>
      <c r="AP128" s="837"/>
      <c r="AQ128" s="838"/>
      <c r="AR128" s="838"/>
      <c r="AS128" s="838"/>
      <c r="AT128" s="839"/>
      <c r="AU128" s="223"/>
      <c r="AV128" s="223"/>
      <c r="AW128" s="223"/>
      <c r="AX128" s="840" t="s">
        <v>503</v>
      </c>
      <c r="AY128" s="841"/>
      <c r="AZ128" s="841"/>
      <c r="BA128" s="841"/>
      <c r="BB128" s="841"/>
      <c r="BC128" s="841"/>
      <c r="BD128" s="841"/>
      <c r="BE128" s="842"/>
      <c r="BF128" s="819" t="s">
        <v>473</v>
      </c>
      <c r="BG128" s="820"/>
      <c r="BH128" s="820"/>
      <c r="BI128" s="820"/>
      <c r="BJ128" s="820"/>
      <c r="BK128" s="820"/>
      <c r="BL128" s="843"/>
      <c r="BM128" s="819">
        <v>15</v>
      </c>
      <c r="BN128" s="820"/>
      <c r="BO128" s="820"/>
      <c r="BP128" s="820"/>
      <c r="BQ128" s="820"/>
      <c r="BR128" s="820"/>
      <c r="BS128" s="843"/>
      <c r="BT128" s="819">
        <v>20</v>
      </c>
      <c r="BU128" s="820"/>
      <c r="BV128" s="820"/>
      <c r="BW128" s="820"/>
      <c r="BX128" s="820"/>
      <c r="BY128" s="820"/>
      <c r="BZ128" s="821"/>
      <c r="CA128" s="246"/>
      <c r="CB128" s="246"/>
      <c r="CC128" s="246"/>
      <c r="CD128" s="246"/>
      <c r="CE128" s="246"/>
      <c r="CF128" s="246"/>
      <c r="CG128" s="223"/>
      <c r="CH128" s="223"/>
      <c r="CI128" s="223"/>
      <c r="CJ128" s="245"/>
      <c r="CK128" s="890"/>
      <c r="CL128" s="891"/>
      <c r="CM128" s="891"/>
      <c r="CN128" s="891"/>
      <c r="CO128" s="892"/>
      <c r="CP128" s="822" t="s">
        <v>504</v>
      </c>
      <c r="CQ128" s="763"/>
      <c r="CR128" s="763"/>
      <c r="CS128" s="763"/>
      <c r="CT128" s="763"/>
      <c r="CU128" s="763"/>
      <c r="CV128" s="763"/>
      <c r="CW128" s="763"/>
      <c r="CX128" s="763"/>
      <c r="CY128" s="763"/>
      <c r="CZ128" s="763"/>
      <c r="DA128" s="763"/>
      <c r="DB128" s="763"/>
      <c r="DC128" s="763"/>
      <c r="DD128" s="763"/>
      <c r="DE128" s="763"/>
      <c r="DF128" s="764"/>
      <c r="DG128" s="823" t="s">
        <v>487</v>
      </c>
      <c r="DH128" s="824"/>
      <c r="DI128" s="824"/>
      <c r="DJ128" s="824"/>
      <c r="DK128" s="824"/>
      <c r="DL128" s="824" t="s">
        <v>494</v>
      </c>
      <c r="DM128" s="824"/>
      <c r="DN128" s="824"/>
      <c r="DO128" s="824"/>
      <c r="DP128" s="824"/>
      <c r="DQ128" s="824" t="s">
        <v>473</v>
      </c>
      <c r="DR128" s="824"/>
      <c r="DS128" s="824"/>
      <c r="DT128" s="824"/>
      <c r="DU128" s="824"/>
      <c r="DV128" s="825" t="s">
        <v>488</v>
      </c>
      <c r="DW128" s="825"/>
      <c r="DX128" s="825"/>
      <c r="DY128" s="825"/>
      <c r="DZ128" s="826"/>
    </row>
    <row r="129" spans="1:131" s="221" customFormat="1" ht="26.25" customHeight="1" x14ac:dyDescent="0.2">
      <c r="A129" s="807" t="s">
        <v>106</v>
      </c>
      <c r="B129" s="808"/>
      <c r="C129" s="808"/>
      <c r="D129" s="808"/>
      <c r="E129" s="808"/>
      <c r="F129" s="808"/>
      <c r="G129" s="808"/>
      <c r="H129" s="808"/>
      <c r="I129" s="808"/>
      <c r="J129" s="808"/>
      <c r="K129" s="808"/>
      <c r="L129" s="808"/>
      <c r="M129" s="808"/>
      <c r="N129" s="808"/>
      <c r="O129" s="808"/>
      <c r="P129" s="808"/>
      <c r="Q129" s="808"/>
      <c r="R129" s="808"/>
      <c r="S129" s="808"/>
      <c r="T129" s="808"/>
      <c r="U129" s="808"/>
      <c r="V129" s="808"/>
      <c r="W129" s="809" t="s">
        <v>505</v>
      </c>
      <c r="X129" s="810"/>
      <c r="Y129" s="810"/>
      <c r="Z129" s="811"/>
      <c r="AA129" s="812">
        <v>3347823</v>
      </c>
      <c r="AB129" s="813"/>
      <c r="AC129" s="813"/>
      <c r="AD129" s="813"/>
      <c r="AE129" s="814"/>
      <c r="AF129" s="815">
        <v>3620698</v>
      </c>
      <c r="AG129" s="813"/>
      <c r="AH129" s="813"/>
      <c r="AI129" s="813"/>
      <c r="AJ129" s="814"/>
      <c r="AK129" s="815">
        <v>3854908</v>
      </c>
      <c r="AL129" s="813"/>
      <c r="AM129" s="813"/>
      <c r="AN129" s="813"/>
      <c r="AO129" s="814"/>
      <c r="AP129" s="816"/>
      <c r="AQ129" s="817"/>
      <c r="AR129" s="817"/>
      <c r="AS129" s="817"/>
      <c r="AT129" s="818"/>
      <c r="AU129" s="224"/>
      <c r="AV129" s="224"/>
      <c r="AW129" s="224"/>
      <c r="AX129" s="784" t="s">
        <v>506</v>
      </c>
      <c r="AY129" s="785"/>
      <c r="AZ129" s="785"/>
      <c r="BA129" s="785"/>
      <c r="BB129" s="785"/>
      <c r="BC129" s="785"/>
      <c r="BD129" s="785"/>
      <c r="BE129" s="786"/>
      <c r="BF129" s="803" t="s">
        <v>488</v>
      </c>
      <c r="BG129" s="804"/>
      <c r="BH129" s="804"/>
      <c r="BI129" s="804"/>
      <c r="BJ129" s="804"/>
      <c r="BK129" s="804"/>
      <c r="BL129" s="805"/>
      <c r="BM129" s="803">
        <v>20</v>
      </c>
      <c r="BN129" s="804"/>
      <c r="BO129" s="804"/>
      <c r="BP129" s="804"/>
      <c r="BQ129" s="804"/>
      <c r="BR129" s="804"/>
      <c r="BS129" s="805"/>
      <c r="BT129" s="803">
        <v>30</v>
      </c>
      <c r="BU129" s="804"/>
      <c r="BV129" s="804"/>
      <c r="BW129" s="804"/>
      <c r="BX129" s="804"/>
      <c r="BY129" s="804"/>
      <c r="BZ129" s="806"/>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2">
      <c r="A130" s="807" t="s">
        <v>507</v>
      </c>
      <c r="B130" s="808"/>
      <c r="C130" s="808"/>
      <c r="D130" s="808"/>
      <c r="E130" s="808"/>
      <c r="F130" s="808"/>
      <c r="G130" s="808"/>
      <c r="H130" s="808"/>
      <c r="I130" s="808"/>
      <c r="J130" s="808"/>
      <c r="K130" s="808"/>
      <c r="L130" s="808"/>
      <c r="M130" s="808"/>
      <c r="N130" s="808"/>
      <c r="O130" s="808"/>
      <c r="P130" s="808"/>
      <c r="Q130" s="808"/>
      <c r="R130" s="808"/>
      <c r="S130" s="808"/>
      <c r="T130" s="808"/>
      <c r="U130" s="808"/>
      <c r="V130" s="808"/>
      <c r="W130" s="809" t="s">
        <v>508</v>
      </c>
      <c r="X130" s="810"/>
      <c r="Y130" s="810"/>
      <c r="Z130" s="811"/>
      <c r="AA130" s="812">
        <v>357877</v>
      </c>
      <c r="AB130" s="813"/>
      <c r="AC130" s="813"/>
      <c r="AD130" s="813"/>
      <c r="AE130" s="814"/>
      <c r="AF130" s="815">
        <v>364166</v>
      </c>
      <c r="AG130" s="813"/>
      <c r="AH130" s="813"/>
      <c r="AI130" s="813"/>
      <c r="AJ130" s="814"/>
      <c r="AK130" s="815">
        <v>390692</v>
      </c>
      <c r="AL130" s="813"/>
      <c r="AM130" s="813"/>
      <c r="AN130" s="813"/>
      <c r="AO130" s="814"/>
      <c r="AP130" s="816"/>
      <c r="AQ130" s="817"/>
      <c r="AR130" s="817"/>
      <c r="AS130" s="817"/>
      <c r="AT130" s="818"/>
      <c r="AU130" s="224"/>
      <c r="AV130" s="224"/>
      <c r="AW130" s="224"/>
      <c r="AX130" s="784" t="s">
        <v>509</v>
      </c>
      <c r="AY130" s="785"/>
      <c r="AZ130" s="785"/>
      <c r="BA130" s="785"/>
      <c r="BB130" s="785"/>
      <c r="BC130" s="785"/>
      <c r="BD130" s="785"/>
      <c r="BE130" s="786"/>
      <c r="BF130" s="787">
        <v>4.5</v>
      </c>
      <c r="BG130" s="788"/>
      <c r="BH130" s="788"/>
      <c r="BI130" s="788"/>
      <c r="BJ130" s="788"/>
      <c r="BK130" s="788"/>
      <c r="BL130" s="789"/>
      <c r="BM130" s="787">
        <v>25</v>
      </c>
      <c r="BN130" s="788"/>
      <c r="BO130" s="788"/>
      <c r="BP130" s="788"/>
      <c r="BQ130" s="788"/>
      <c r="BR130" s="788"/>
      <c r="BS130" s="789"/>
      <c r="BT130" s="787">
        <v>35</v>
      </c>
      <c r="BU130" s="788"/>
      <c r="BV130" s="788"/>
      <c r="BW130" s="788"/>
      <c r="BX130" s="788"/>
      <c r="BY130" s="788"/>
      <c r="BZ130" s="790"/>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5">
      <c r="A131" s="791"/>
      <c r="B131" s="792"/>
      <c r="C131" s="792"/>
      <c r="D131" s="792"/>
      <c r="E131" s="792"/>
      <c r="F131" s="792"/>
      <c r="G131" s="792"/>
      <c r="H131" s="792"/>
      <c r="I131" s="792"/>
      <c r="J131" s="792"/>
      <c r="K131" s="792"/>
      <c r="L131" s="792"/>
      <c r="M131" s="792"/>
      <c r="N131" s="792"/>
      <c r="O131" s="792"/>
      <c r="P131" s="792"/>
      <c r="Q131" s="792"/>
      <c r="R131" s="792"/>
      <c r="S131" s="792"/>
      <c r="T131" s="792"/>
      <c r="U131" s="792"/>
      <c r="V131" s="792"/>
      <c r="W131" s="793" t="s">
        <v>510</v>
      </c>
      <c r="X131" s="794"/>
      <c r="Y131" s="794"/>
      <c r="Z131" s="795"/>
      <c r="AA131" s="796">
        <v>2989946</v>
      </c>
      <c r="AB131" s="797"/>
      <c r="AC131" s="797"/>
      <c r="AD131" s="797"/>
      <c r="AE131" s="798"/>
      <c r="AF131" s="799">
        <v>3256532</v>
      </c>
      <c r="AG131" s="797"/>
      <c r="AH131" s="797"/>
      <c r="AI131" s="797"/>
      <c r="AJ131" s="798"/>
      <c r="AK131" s="799">
        <v>3464216</v>
      </c>
      <c r="AL131" s="797"/>
      <c r="AM131" s="797"/>
      <c r="AN131" s="797"/>
      <c r="AO131" s="798"/>
      <c r="AP131" s="800"/>
      <c r="AQ131" s="801"/>
      <c r="AR131" s="801"/>
      <c r="AS131" s="801"/>
      <c r="AT131" s="802"/>
      <c r="AU131" s="224"/>
      <c r="AV131" s="224"/>
      <c r="AW131" s="224"/>
      <c r="AX131" s="762" t="s">
        <v>511</v>
      </c>
      <c r="AY131" s="763"/>
      <c r="AZ131" s="763"/>
      <c r="BA131" s="763"/>
      <c r="BB131" s="763"/>
      <c r="BC131" s="763"/>
      <c r="BD131" s="763"/>
      <c r="BE131" s="764"/>
      <c r="BF131" s="765" t="s">
        <v>512</v>
      </c>
      <c r="BG131" s="766"/>
      <c r="BH131" s="766"/>
      <c r="BI131" s="766"/>
      <c r="BJ131" s="766"/>
      <c r="BK131" s="766"/>
      <c r="BL131" s="767"/>
      <c r="BM131" s="765">
        <v>350</v>
      </c>
      <c r="BN131" s="766"/>
      <c r="BO131" s="766"/>
      <c r="BP131" s="766"/>
      <c r="BQ131" s="766"/>
      <c r="BR131" s="766"/>
      <c r="BS131" s="767"/>
      <c r="BT131" s="768"/>
      <c r="BU131" s="769"/>
      <c r="BV131" s="769"/>
      <c r="BW131" s="769"/>
      <c r="BX131" s="769"/>
      <c r="BY131" s="769"/>
      <c r="BZ131" s="770"/>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2">
      <c r="A132" s="771" t="s">
        <v>513</v>
      </c>
      <c r="B132" s="772"/>
      <c r="C132" s="772"/>
      <c r="D132" s="772"/>
      <c r="E132" s="772"/>
      <c r="F132" s="772"/>
      <c r="G132" s="772"/>
      <c r="H132" s="772"/>
      <c r="I132" s="772"/>
      <c r="J132" s="772"/>
      <c r="K132" s="772"/>
      <c r="L132" s="772"/>
      <c r="M132" s="772"/>
      <c r="N132" s="772"/>
      <c r="O132" s="772"/>
      <c r="P132" s="772"/>
      <c r="Q132" s="772"/>
      <c r="R132" s="772"/>
      <c r="S132" s="772"/>
      <c r="T132" s="772"/>
      <c r="U132" s="772"/>
      <c r="V132" s="775" t="s">
        <v>514</v>
      </c>
      <c r="W132" s="775"/>
      <c r="X132" s="775"/>
      <c r="Y132" s="775"/>
      <c r="Z132" s="776"/>
      <c r="AA132" s="777">
        <v>4.6710877049999997</v>
      </c>
      <c r="AB132" s="778"/>
      <c r="AC132" s="778"/>
      <c r="AD132" s="778"/>
      <c r="AE132" s="779"/>
      <c r="AF132" s="780">
        <v>4.5325518069999999</v>
      </c>
      <c r="AG132" s="778"/>
      <c r="AH132" s="778"/>
      <c r="AI132" s="778"/>
      <c r="AJ132" s="779"/>
      <c r="AK132" s="780">
        <v>4.5375057439999997</v>
      </c>
      <c r="AL132" s="778"/>
      <c r="AM132" s="778"/>
      <c r="AN132" s="778"/>
      <c r="AO132" s="779"/>
      <c r="AP132" s="781"/>
      <c r="AQ132" s="782"/>
      <c r="AR132" s="782"/>
      <c r="AS132" s="782"/>
      <c r="AT132" s="783"/>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5">
      <c r="A133" s="773"/>
      <c r="B133" s="774"/>
      <c r="C133" s="774"/>
      <c r="D133" s="774"/>
      <c r="E133" s="774"/>
      <c r="F133" s="774"/>
      <c r="G133" s="774"/>
      <c r="H133" s="774"/>
      <c r="I133" s="774"/>
      <c r="J133" s="774"/>
      <c r="K133" s="774"/>
      <c r="L133" s="774"/>
      <c r="M133" s="774"/>
      <c r="N133" s="774"/>
      <c r="O133" s="774"/>
      <c r="P133" s="774"/>
      <c r="Q133" s="774"/>
      <c r="R133" s="774"/>
      <c r="S133" s="774"/>
      <c r="T133" s="774"/>
      <c r="U133" s="774"/>
      <c r="V133" s="754" t="s">
        <v>515</v>
      </c>
      <c r="W133" s="754"/>
      <c r="X133" s="754"/>
      <c r="Y133" s="754"/>
      <c r="Z133" s="755"/>
      <c r="AA133" s="756">
        <v>6.1</v>
      </c>
      <c r="AB133" s="757"/>
      <c r="AC133" s="757"/>
      <c r="AD133" s="757"/>
      <c r="AE133" s="758"/>
      <c r="AF133" s="756">
        <v>5.6</v>
      </c>
      <c r="AG133" s="757"/>
      <c r="AH133" s="757"/>
      <c r="AI133" s="757"/>
      <c r="AJ133" s="758"/>
      <c r="AK133" s="756">
        <v>4.5</v>
      </c>
      <c r="AL133" s="757"/>
      <c r="AM133" s="757"/>
      <c r="AN133" s="757"/>
      <c r="AO133" s="758"/>
      <c r="AP133" s="759"/>
      <c r="AQ133" s="760"/>
      <c r="AR133" s="760"/>
      <c r="AS133" s="760"/>
      <c r="AT133" s="761"/>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2">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4" hidden="1" x14ac:dyDescent="0.2">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t7ULjvqhF1ej7Kw3bQHUfMoToG5/4O5t1IcmdSTw3xRM03qyyzDFuSWu2kixXsEHyKeqFqidf5299BQw2W55fw==" saltValue="rnMsC0CGSlusqFIPVqpwp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election activeCell="CV55" sqref="CV55:DC56"/>
    </sheetView>
  </sheetViews>
  <sheetFormatPr defaultColWidth="0" defaultRowHeight="13.5" customHeight="1" zeroHeight="1" x14ac:dyDescent="0.2"/>
  <cols>
    <col min="1" max="120" width="2.77734375" style="251" customWidth="1"/>
    <col min="121" max="121" width="0" style="250" hidden="1" customWidth="1"/>
    <col min="122" max="16384" width="9" style="250" hidden="1"/>
  </cols>
  <sheetData>
    <row r="1" spans="1:120" ht="13.2"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0"/>
    </row>
    <row r="17" spans="119:120" ht="13.2" x14ac:dyDescent="0.2">
      <c r="DP17" s="250"/>
    </row>
    <row r="18" spans="119:120" ht="13.2" x14ac:dyDescent="0.2"/>
    <row r="19" spans="119:120" ht="13.2" x14ac:dyDescent="0.2"/>
    <row r="20" spans="119:120" ht="13.2" x14ac:dyDescent="0.2">
      <c r="DO20" s="250"/>
      <c r="DP20" s="250"/>
    </row>
    <row r="21" spans="119:120" ht="13.2" x14ac:dyDescent="0.2">
      <c r="DP21" s="250"/>
    </row>
    <row r="22" spans="119:120" ht="13.2" x14ac:dyDescent="0.2"/>
    <row r="23" spans="119:120" ht="13.2" x14ac:dyDescent="0.2">
      <c r="DO23" s="250"/>
      <c r="DP23" s="250"/>
    </row>
    <row r="24" spans="119:120" ht="13.2" x14ac:dyDescent="0.2">
      <c r="DP24" s="250"/>
    </row>
    <row r="25" spans="119:120" ht="13.2" x14ac:dyDescent="0.2">
      <c r="DP25" s="250"/>
    </row>
    <row r="26" spans="119:120" ht="13.2" x14ac:dyDescent="0.2">
      <c r="DO26" s="250"/>
      <c r="DP26" s="250"/>
    </row>
    <row r="27" spans="119:120" ht="13.2" x14ac:dyDescent="0.2"/>
    <row r="28" spans="119:120" ht="13.2" x14ac:dyDescent="0.2">
      <c r="DO28" s="250"/>
      <c r="DP28" s="250"/>
    </row>
    <row r="29" spans="119:120" ht="13.2" x14ac:dyDescent="0.2">
      <c r="DP29" s="250"/>
    </row>
    <row r="30" spans="119:120" ht="13.2" x14ac:dyDescent="0.2"/>
    <row r="31" spans="119:120" ht="13.2" x14ac:dyDescent="0.2">
      <c r="DO31" s="250"/>
      <c r="DP31" s="250"/>
    </row>
    <row r="32" spans="119:120" ht="13.2" x14ac:dyDescent="0.2"/>
    <row r="33" spans="98:120" ht="13.2" x14ac:dyDescent="0.2">
      <c r="DO33" s="250"/>
      <c r="DP33" s="250"/>
    </row>
    <row r="34" spans="98:120" ht="13.2" x14ac:dyDescent="0.2">
      <c r="DM34" s="250"/>
    </row>
    <row r="35" spans="98:120" ht="13.2" x14ac:dyDescent="0.2">
      <c r="CT35" s="250"/>
      <c r="CU35" s="250"/>
      <c r="CV35" s="250"/>
      <c r="CY35" s="250"/>
      <c r="CZ35" s="250"/>
      <c r="DA35" s="250"/>
      <c r="DD35" s="250"/>
      <c r="DE35" s="250"/>
      <c r="DF35" s="250"/>
      <c r="DI35" s="250"/>
      <c r="DJ35" s="250"/>
      <c r="DK35" s="250"/>
      <c r="DM35" s="250"/>
      <c r="DN35" s="250"/>
      <c r="DO35" s="250"/>
      <c r="DP35" s="250"/>
    </row>
    <row r="36" spans="98:120" ht="13.2" x14ac:dyDescent="0.2"/>
    <row r="37" spans="98:120" ht="13.2" x14ac:dyDescent="0.2">
      <c r="CW37" s="250"/>
      <c r="DB37" s="250"/>
      <c r="DG37" s="250"/>
      <c r="DL37" s="250"/>
      <c r="DP37" s="250"/>
    </row>
    <row r="38" spans="98:120" ht="13.2" x14ac:dyDescent="0.2">
      <c r="CT38" s="250"/>
      <c r="CU38" s="250"/>
      <c r="CV38" s="250"/>
      <c r="CW38" s="250"/>
      <c r="CY38" s="250"/>
      <c r="CZ38" s="250"/>
      <c r="DA38" s="250"/>
      <c r="DB38" s="250"/>
      <c r="DD38" s="250"/>
      <c r="DE38" s="250"/>
      <c r="DF38" s="250"/>
      <c r="DG38" s="250"/>
      <c r="DI38" s="250"/>
      <c r="DJ38" s="250"/>
      <c r="DK38" s="250"/>
      <c r="DL38" s="250"/>
      <c r="DN38" s="250"/>
      <c r="DO38" s="250"/>
      <c r="DP38" s="25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0"/>
      <c r="DO49" s="250"/>
      <c r="DP49" s="25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0"/>
      <c r="CS63" s="250"/>
      <c r="CX63" s="250"/>
      <c r="DC63" s="250"/>
      <c r="DH63" s="250"/>
    </row>
    <row r="64" spans="22:120" ht="13.2" x14ac:dyDescent="0.2">
      <c r="V64" s="250"/>
    </row>
    <row r="65" spans="15:120" ht="13.2" x14ac:dyDescent="0.2">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ht="13.2" x14ac:dyDescent="0.2">
      <c r="Q66" s="250"/>
      <c r="S66" s="250"/>
      <c r="U66" s="250"/>
      <c r="DM66" s="250"/>
    </row>
    <row r="67" spans="15:120" ht="13.2" x14ac:dyDescent="0.2">
      <c r="O67" s="250"/>
      <c r="P67" s="250"/>
      <c r="R67" s="250"/>
      <c r="T67" s="250"/>
      <c r="Y67" s="250"/>
      <c r="CT67" s="250"/>
      <c r="CV67" s="250"/>
      <c r="CW67" s="250"/>
      <c r="CY67" s="250"/>
      <c r="DA67" s="250"/>
      <c r="DB67" s="250"/>
      <c r="DD67" s="250"/>
      <c r="DF67" s="250"/>
      <c r="DG67" s="250"/>
      <c r="DI67" s="250"/>
      <c r="DK67" s="250"/>
      <c r="DL67" s="250"/>
      <c r="DN67" s="250"/>
      <c r="DO67" s="250"/>
      <c r="DP67" s="250"/>
    </row>
    <row r="68" spans="15:120" ht="13.2" x14ac:dyDescent="0.2"/>
    <row r="69" spans="15:120" ht="13.2" x14ac:dyDescent="0.2"/>
    <row r="70" spans="15:120" ht="13.2" x14ac:dyDescent="0.2"/>
    <row r="71" spans="15:120" ht="13.2" x14ac:dyDescent="0.2"/>
    <row r="72" spans="15:120" ht="13.2" x14ac:dyDescent="0.2">
      <c r="DP72" s="250"/>
    </row>
    <row r="73" spans="15:120" ht="13.2" x14ac:dyDescent="0.2">
      <c r="DP73" s="25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0"/>
      <c r="CX96" s="250"/>
      <c r="DC96" s="250"/>
      <c r="DH96" s="250"/>
    </row>
    <row r="97" spans="24:120" ht="13.2" x14ac:dyDescent="0.2">
      <c r="CS97" s="250"/>
      <c r="CX97" s="250"/>
      <c r="DC97" s="250"/>
      <c r="DH97" s="250"/>
      <c r="DP97" s="251" t="s">
        <v>516</v>
      </c>
    </row>
    <row r="98" spans="24:120" ht="13.2" hidden="1" x14ac:dyDescent="0.2">
      <c r="CS98" s="250"/>
      <c r="CX98" s="250"/>
      <c r="DC98" s="250"/>
      <c r="DH98" s="250"/>
    </row>
    <row r="99" spans="24:120" ht="13.2" hidden="1" x14ac:dyDescent="0.2">
      <c r="CS99" s="250"/>
      <c r="CX99" s="250"/>
      <c r="DC99" s="250"/>
      <c r="DH99" s="250"/>
    </row>
    <row r="101" spans="24:120" ht="12" hidden="1" customHeight="1" x14ac:dyDescent="0.2">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2">
      <c r="CU102" s="250"/>
      <c r="CZ102" s="250"/>
      <c r="DE102" s="250"/>
      <c r="DJ102" s="250"/>
      <c r="DM102" s="250"/>
    </row>
    <row r="103" spans="24:120" ht="13.2" hidden="1" x14ac:dyDescent="0.2">
      <c r="CT103" s="250"/>
      <c r="CV103" s="250"/>
      <c r="CW103" s="250"/>
      <c r="CY103" s="250"/>
      <c r="DA103" s="250"/>
      <c r="DB103" s="250"/>
      <c r="DD103" s="250"/>
      <c r="DF103" s="250"/>
      <c r="DG103" s="250"/>
      <c r="DI103" s="250"/>
      <c r="DK103" s="250"/>
      <c r="DL103" s="250"/>
      <c r="DM103" s="250"/>
      <c r="DN103" s="250"/>
      <c r="DO103" s="250"/>
      <c r="DP103" s="250"/>
    </row>
    <row r="104" spans="24:120" ht="13.2" hidden="1" x14ac:dyDescent="0.2">
      <c r="CV104" s="250"/>
      <c r="CW104" s="250"/>
      <c r="DA104" s="250"/>
      <c r="DB104" s="250"/>
      <c r="DF104" s="250"/>
      <c r="DG104" s="250"/>
      <c r="DK104" s="250"/>
      <c r="DL104" s="250"/>
      <c r="DN104" s="250"/>
      <c r="DO104" s="250"/>
      <c r="DP104" s="250"/>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election activeCell="CV55" sqref="CV55:DC56"/>
    </sheetView>
  </sheetViews>
  <sheetFormatPr defaultColWidth="0" defaultRowHeight="13.5" customHeight="1" zeroHeight="1" x14ac:dyDescent="0.2"/>
  <cols>
    <col min="1" max="116" width="2.6640625" style="251" customWidth="1"/>
    <col min="117" max="16384" width="9" style="250" hidden="1"/>
  </cols>
  <sheetData>
    <row r="1" spans="2:116" ht="13.2"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ht="13.2" x14ac:dyDescent="0.2"/>
    <row r="3" spans="2:116" ht="13.2" x14ac:dyDescent="0.2"/>
    <row r="4" spans="2:116" ht="13.2" x14ac:dyDescent="0.2">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ht="13.2" x14ac:dyDescent="0.2">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ht="13.2" x14ac:dyDescent="0.2"/>
    <row r="20" spans="9:116" ht="13.2" x14ac:dyDescent="0.2"/>
    <row r="21" spans="9:116" ht="13.2" x14ac:dyDescent="0.2">
      <c r="DL21" s="250"/>
    </row>
    <row r="22" spans="9:116" ht="13.2" x14ac:dyDescent="0.2">
      <c r="DI22" s="250"/>
      <c r="DJ22" s="250"/>
      <c r="DK22" s="250"/>
      <c r="DL22" s="250"/>
    </row>
    <row r="23" spans="9:116" ht="13.2" x14ac:dyDescent="0.2">
      <c r="CY23" s="250"/>
      <c r="CZ23" s="250"/>
      <c r="DA23" s="250"/>
      <c r="DB23" s="250"/>
      <c r="DC23" s="250"/>
      <c r="DD23" s="250"/>
      <c r="DE23" s="250"/>
      <c r="DF23" s="250"/>
      <c r="DG23" s="250"/>
      <c r="DH23" s="250"/>
      <c r="DI23" s="250"/>
      <c r="DJ23" s="250"/>
      <c r="DK23" s="250"/>
      <c r="DL23" s="25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0"/>
      <c r="DA35" s="250"/>
      <c r="DB35" s="250"/>
      <c r="DC35" s="250"/>
      <c r="DD35" s="250"/>
      <c r="DE35" s="250"/>
      <c r="DF35" s="250"/>
      <c r="DG35" s="250"/>
      <c r="DH35" s="250"/>
      <c r="DI35" s="250"/>
      <c r="DJ35" s="250"/>
      <c r="DK35" s="250"/>
      <c r="DL35" s="250"/>
    </row>
    <row r="36" spans="15:116" ht="13.2" x14ac:dyDescent="0.2"/>
    <row r="37" spans="15:116" ht="13.2" x14ac:dyDescent="0.2">
      <c r="DL37" s="250"/>
    </row>
    <row r="38" spans="15:116" ht="13.2" x14ac:dyDescent="0.2">
      <c r="DI38" s="250"/>
      <c r="DJ38" s="250"/>
      <c r="DK38" s="250"/>
      <c r="DL38" s="250"/>
    </row>
    <row r="39" spans="15:116" ht="13.2" x14ac:dyDescent="0.2"/>
    <row r="40" spans="15:116" ht="13.2" x14ac:dyDescent="0.2"/>
    <row r="41" spans="15:116" ht="13.2" x14ac:dyDescent="0.2"/>
    <row r="42" spans="15:116" ht="13.2" x14ac:dyDescent="0.2"/>
    <row r="43" spans="15:116" ht="13.2" x14ac:dyDescent="0.2">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ht="13.2" x14ac:dyDescent="0.2">
      <c r="DL44" s="250"/>
    </row>
    <row r="45" spans="15:116" ht="13.2" x14ac:dyDescent="0.2"/>
    <row r="46" spans="15:116" ht="13.2" x14ac:dyDescent="0.2">
      <c r="DA46" s="250"/>
      <c r="DB46" s="250"/>
      <c r="DC46" s="250"/>
      <c r="DD46" s="250"/>
      <c r="DE46" s="250"/>
      <c r="DF46" s="250"/>
      <c r="DG46" s="250"/>
      <c r="DH46" s="250"/>
      <c r="DI46" s="250"/>
      <c r="DJ46" s="250"/>
      <c r="DK46" s="250"/>
      <c r="DL46" s="250"/>
    </row>
    <row r="47" spans="15:116" ht="13.2" x14ac:dyDescent="0.2"/>
    <row r="48" spans="15:116" ht="13.2" x14ac:dyDescent="0.2"/>
    <row r="49" spans="104:116" ht="13.2" x14ac:dyDescent="0.2"/>
    <row r="50" spans="104:116" ht="13.2" x14ac:dyDescent="0.2">
      <c r="CZ50" s="250"/>
      <c r="DA50" s="250"/>
      <c r="DB50" s="250"/>
      <c r="DC50" s="250"/>
      <c r="DD50" s="250"/>
      <c r="DE50" s="250"/>
      <c r="DF50" s="250"/>
      <c r="DG50" s="250"/>
      <c r="DH50" s="250"/>
      <c r="DI50" s="250"/>
      <c r="DJ50" s="250"/>
      <c r="DK50" s="250"/>
      <c r="DL50" s="250"/>
    </row>
    <row r="51" spans="104:116" ht="13.2" x14ac:dyDescent="0.2"/>
    <row r="52" spans="104:116" ht="13.2" x14ac:dyDescent="0.2"/>
    <row r="53" spans="104:116" ht="13.2" x14ac:dyDescent="0.2">
      <c r="DL53" s="25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0"/>
      <c r="DD67" s="250"/>
      <c r="DE67" s="250"/>
      <c r="DF67" s="250"/>
      <c r="DG67" s="250"/>
      <c r="DH67" s="250"/>
      <c r="DI67" s="250"/>
      <c r="DJ67" s="250"/>
      <c r="DK67" s="250"/>
      <c r="DL67" s="25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LHGdIXNN61EuiLFDtxkOeq+CF2z8BuBwrcDkujS9PhCFzUg9YWDelOgFmWGNfhGTYGC93YhZJZLx+riRtdTwKQ==" saltValue="7PDL+tZfIjwpZVIxPpxvIw=="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election activeCell="CV55" sqref="CV55:DC56"/>
    </sheetView>
  </sheetViews>
  <sheetFormatPr defaultColWidth="0" defaultRowHeight="13.5" customHeight="1" zeroHeight="1" x14ac:dyDescent="0.2"/>
  <cols>
    <col min="1" max="36" width="2.44140625" style="252" customWidth="1"/>
    <col min="37" max="44" width="17" style="252" customWidth="1"/>
    <col min="45" max="45" width="6.109375" style="259" customWidth="1"/>
    <col min="46" max="46" width="3" style="257" customWidth="1"/>
    <col min="47" max="47" width="19.109375" style="252" hidden="1" customWidth="1"/>
    <col min="48" max="52" width="12.6640625" style="252" hidden="1" customWidth="1"/>
    <col min="53" max="16384" width="8.6640625" style="252" hidden="1"/>
  </cols>
  <sheetData>
    <row r="1" spans="1:46" ht="13.2" x14ac:dyDescent="0.2">
      <c r="AS1" s="253"/>
      <c r="AT1" s="253"/>
    </row>
    <row r="2" spans="1:46" ht="13.2" x14ac:dyDescent="0.2">
      <c r="AS2" s="253"/>
      <c r="AT2" s="253"/>
    </row>
    <row r="3" spans="1:46" ht="13.2" x14ac:dyDescent="0.2">
      <c r="AS3" s="253"/>
      <c r="AT3" s="253"/>
    </row>
    <row r="4" spans="1:46" ht="13.2" x14ac:dyDescent="0.2">
      <c r="AS4" s="253"/>
      <c r="AT4" s="253"/>
    </row>
    <row r="5" spans="1:46" ht="16.2" x14ac:dyDescent="0.2">
      <c r="A5" s="254" t="s">
        <v>517</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ht="13.2" x14ac:dyDescent="0.2">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518</v>
      </c>
      <c r="AL6" s="258"/>
      <c r="AM6" s="258"/>
      <c r="AN6" s="258"/>
      <c r="AO6" s="253"/>
      <c r="AP6" s="253"/>
      <c r="AQ6" s="253"/>
      <c r="AR6" s="253"/>
    </row>
    <row r="7" spans="1:46" ht="13.5" customHeight="1" x14ac:dyDescent="0.2">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51" t="s">
        <v>519</v>
      </c>
      <c r="AP7" s="263"/>
      <c r="AQ7" s="264" t="s">
        <v>520</v>
      </c>
      <c r="AR7" s="265"/>
    </row>
    <row r="8" spans="1:46" ht="13.2" x14ac:dyDescent="0.2">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52"/>
      <c r="AP8" s="269" t="s">
        <v>521</v>
      </c>
      <c r="AQ8" s="270" t="s">
        <v>522</v>
      </c>
      <c r="AR8" s="271" t="s">
        <v>523</v>
      </c>
    </row>
    <row r="9" spans="1:46" ht="13.2" x14ac:dyDescent="0.2">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63" t="s">
        <v>524</v>
      </c>
      <c r="AL9" s="1164"/>
      <c r="AM9" s="1164"/>
      <c r="AN9" s="1165"/>
      <c r="AO9" s="272">
        <v>1039292</v>
      </c>
      <c r="AP9" s="272">
        <v>108883</v>
      </c>
      <c r="AQ9" s="273">
        <v>135698</v>
      </c>
      <c r="AR9" s="274">
        <v>-19.8</v>
      </c>
    </row>
    <row r="10" spans="1:46" ht="13.5" customHeight="1" x14ac:dyDescent="0.2">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63" t="s">
        <v>525</v>
      </c>
      <c r="AL10" s="1164"/>
      <c r="AM10" s="1164"/>
      <c r="AN10" s="1165"/>
      <c r="AO10" s="275">
        <v>133441</v>
      </c>
      <c r="AP10" s="275">
        <v>13980</v>
      </c>
      <c r="AQ10" s="276">
        <v>15070</v>
      </c>
      <c r="AR10" s="277">
        <v>-7.2</v>
      </c>
    </row>
    <row r="11" spans="1:46" ht="13.5" customHeight="1" x14ac:dyDescent="0.2">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63" t="s">
        <v>526</v>
      </c>
      <c r="AL11" s="1164"/>
      <c r="AM11" s="1164"/>
      <c r="AN11" s="1165"/>
      <c r="AO11" s="275">
        <v>14061</v>
      </c>
      <c r="AP11" s="275">
        <v>1473</v>
      </c>
      <c r="AQ11" s="276">
        <v>1204</v>
      </c>
      <c r="AR11" s="277">
        <v>22.3</v>
      </c>
    </row>
    <row r="12" spans="1:46" ht="13.5" customHeight="1" x14ac:dyDescent="0.2">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63" t="s">
        <v>527</v>
      </c>
      <c r="AL12" s="1164"/>
      <c r="AM12" s="1164"/>
      <c r="AN12" s="1165"/>
      <c r="AO12" s="275" t="s">
        <v>528</v>
      </c>
      <c r="AP12" s="275" t="s">
        <v>528</v>
      </c>
      <c r="AQ12" s="276" t="s">
        <v>528</v>
      </c>
      <c r="AR12" s="277" t="s">
        <v>528</v>
      </c>
    </row>
    <row r="13" spans="1:46" ht="13.5" customHeight="1" x14ac:dyDescent="0.2">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63" t="s">
        <v>529</v>
      </c>
      <c r="AL13" s="1164"/>
      <c r="AM13" s="1164"/>
      <c r="AN13" s="1165"/>
      <c r="AO13" s="275">
        <v>46742</v>
      </c>
      <c r="AP13" s="275">
        <v>4897</v>
      </c>
      <c r="AQ13" s="276">
        <v>5161</v>
      </c>
      <c r="AR13" s="277">
        <v>-5.0999999999999996</v>
      </c>
    </row>
    <row r="14" spans="1:46" ht="13.5" customHeight="1" x14ac:dyDescent="0.2">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63" t="s">
        <v>530</v>
      </c>
      <c r="AL14" s="1164"/>
      <c r="AM14" s="1164"/>
      <c r="AN14" s="1165"/>
      <c r="AO14" s="275" t="s">
        <v>528</v>
      </c>
      <c r="AP14" s="275" t="s">
        <v>528</v>
      </c>
      <c r="AQ14" s="276">
        <v>2589</v>
      </c>
      <c r="AR14" s="277" t="s">
        <v>528</v>
      </c>
    </row>
    <row r="15" spans="1:46" ht="13.5" customHeight="1" x14ac:dyDescent="0.2">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66" t="s">
        <v>531</v>
      </c>
      <c r="AL15" s="1167"/>
      <c r="AM15" s="1167"/>
      <c r="AN15" s="1168"/>
      <c r="AO15" s="275">
        <v>-78698</v>
      </c>
      <c r="AP15" s="275">
        <v>-8245</v>
      </c>
      <c r="AQ15" s="276">
        <v>-9993</v>
      </c>
      <c r="AR15" s="277">
        <v>-17.5</v>
      </c>
    </row>
    <row r="16" spans="1:46" ht="13.2" x14ac:dyDescent="0.2">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66" t="s">
        <v>192</v>
      </c>
      <c r="AL16" s="1167"/>
      <c r="AM16" s="1167"/>
      <c r="AN16" s="1168"/>
      <c r="AO16" s="275">
        <v>1154838</v>
      </c>
      <c r="AP16" s="275">
        <v>120989</v>
      </c>
      <c r="AQ16" s="276">
        <v>149729</v>
      </c>
      <c r="AR16" s="277">
        <v>-19.2</v>
      </c>
    </row>
    <row r="17" spans="1:46" ht="13.2" x14ac:dyDescent="0.2">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ht="13.2" x14ac:dyDescent="0.2">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ht="13.2" x14ac:dyDescent="0.2">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532</v>
      </c>
      <c r="AL19" s="253"/>
      <c r="AM19" s="253"/>
      <c r="AN19" s="253"/>
      <c r="AO19" s="253"/>
      <c r="AP19" s="253"/>
      <c r="AQ19" s="253"/>
      <c r="AR19" s="253"/>
    </row>
    <row r="20" spans="1:46" ht="13.2" x14ac:dyDescent="0.2">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533</v>
      </c>
      <c r="AP20" s="284" t="s">
        <v>534</v>
      </c>
      <c r="AQ20" s="285" t="s">
        <v>535</v>
      </c>
      <c r="AR20" s="286"/>
    </row>
    <row r="21" spans="1:46" s="292" customFormat="1" ht="13.2" x14ac:dyDescent="0.2">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69" t="s">
        <v>536</v>
      </c>
      <c r="AL21" s="1170"/>
      <c r="AM21" s="1170"/>
      <c r="AN21" s="1171"/>
      <c r="AO21" s="288">
        <v>10.06</v>
      </c>
      <c r="AP21" s="289">
        <v>13.47</v>
      </c>
      <c r="AQ21" s="290">
        <v>-3.41</v>
      </c>
      <c r="AR21" s="258"/>
      <c r="AS21" s="291"/>
      <c r="AT21" s="287"/>
    </row>
    <row r="22" spans="1:46" s="292" customFormat="1" ht="13.2" x14ac:dyDescent="0.2">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69" t="s">
        <v>537</v>
      </c>
      <c r="AL22" s="1170"/>
      <c r="AM22" s="1170"/>
      <c r="AN22" s="1171"/>
      <c r="AO22" s="293">
        <v>97.2</v>
      </c>
      <c r="AP22" s="294">
        <v>96.1</v>
      </c>
      <c r="AQ22" s="295">
        <v>1.1000000000000001</v>
      </c>
      <c r="AR22" s="279"/>
      <c r="AS22" s="291"/>
      <c r="AT22" s="287"/>
    </row>
    <row r="23" spans="1:46" s="292" customFormat="1" ht="13.2" x14ac:dyDescent="0.2">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ht="13.2" x14ac:dyDescent="0.2">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ht="13.2"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ht="13.2" x14ac:dyDescent="0.2">
      <c r="A26" s="1162" t="s">
        <v>538</v>
      </c>
      <c r="B26" s="1162"/>
      <c r="C26" s="1162"/>
      <c r="D26" s="1162"/>
      <c r="E26" s="1162"/>
      <c r="F26" s="1162"/>
      <c r="G26" s="1162"/>
      <c r="H26" s="1162"/>
      <c r="I26" s="1162"/>
      <c r="J26" s="1162"/>
      <c r="K26" s="1162"/>
      <c r="L26" s="1162"/>
      <c r="M26" s="1162"/>
      <c r="N26" s="1162"/>
      <c r="O26" s="1162"/>
      <c r="P26" s="1162"/>
      <c r="Q26" s="1162"/>
      <c r="R26" s="1162"/>
      <c r="S26" s="1162"/>
      <c r="T26" s="1162"/>
      <c r="U26" s="1162"/>
      <c r="V26" s="1162"/>
      <c r="W26" s="1162"/>
      <c r="X26" s="1162"/>
      <c r="Y26" s="1162"/>
      <c r="Z26" s="1162"/>
      <c r="AA26" s="1162"/>
      <c r="AB26" s="1162"/>
      <c r="AC26" s="1162"/>
      <c r="AD26" s="1162"/>
      <c r="AE26" s="1162"/>
      <c r="AF26" s="1162"/>
      <c r="AG26" s="1162"/>
      <c r="AH26" s="1162"/>
      <c r="AI26" s="1162"/>
      <c r="AJ26" s="1162"/>
      <c r="AK26" s="1162"/>
      <c r="AL26" s="1162"/>
      <c r="AM26" s="1162"/>
      <c r="AN26" s="1162"/>
      <c r="AO26" s="1162"/>
      <c r="AP26" s="1162"/>
      <c r="AQ26" s="1162"/>
      <c r="AR26" s="1162"/>
      <c r="AS26" s="1162"/>
      <c r="AT26" s="258"/>
    </row>
    <row r="27" spans="1:46" ht="13.2" x14ac:dyDescent="0.2">
      <c r="A27" s="300"/>
      <c r="AO27" s="253"/>
      <c r="AP27" s="253"/>
      <c r="AQ27" s="253"/>
      <c r="AR27" s="253"/>
      <c r="AS27" s="253"/>
      <c r="AT27" s="253"/>
    </row>
    <row r="28" spans="1:46" ht="16.2" x14ac:dyDescent="0.2">
      <c r="A28" s="254" t="s">
        <v>539</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ht="13.2" x14ac:dyDescent="0.2">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540</v>
      </c>
      <c r="AL29" s="258"/>
      <c r="AM29" s="258"/>
      <c r="AN29" s="258"/>
      <c r="AO29" s="253"/>
      <c r="AP29" s="253"/>
      <c r="AQ29" s="253"/>
      <c r="AR29" s="253"/>
      <c r="AS29" s="302"/>
    </row>
    <row r="30" spans="1:46" ht="13.5" customHeight="1" x14ac:dyDescent="0.2">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51" t="s">
        <v>519</v>
      </c>
      <c r="AP30" s="263"/>
      <c r="AQ30" s="264" t="s">
        <v>520</v>
      </c>
      <c r="AR30" s="265"/>
    </row>
    <row r="31" spans="1:46" ht="13.2" x14ac:dyDescent="0.2">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52"/>
      <c r="AP31" s="269" t="s">
        <v>521</v>
      </c>
      <c r="AQ31" s="270" t="s">
        <v>522</v>
      </c>
      <c r="AR31" s="271" t="s">
        <v>523</v>
      </c>
    </row>
    <row r="32" spans="1:46" ht="27" customHeight="1" x14ac:dyDescent="0.2">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53" t="s">
        <v>541</v>
      </c>
      <c r="AL32" s="1154"/>
      <c r="AM32" s="1154"/>
      <c r="AN32" s="1155"/>
      <c r="AO32" s="303">
        <v>496648</v>
      </c>
      <c r="AP32" s="303">
        <v>52032</v>
      </c>
      <c r="AQ32" s="304">
        <v>77495</v>
      </c>
      <c r="AR32" s="305">
        <v>-32.9</v>
      </c>
    </row>
    <row r="33" spans="1:46" ht="13.5" customHeight="1" x14ac:dyDescent="0.2">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53" t="s">
        <v>542</v>
      </c>
      <c r="AL33" s="1154"/>
      <c r="AM33" s="1154"/>
      <c r="AN33" s="1155"/>
      <c r="AO33" s="303" t="s">
        <v>528</v>
      </c>
      <c r="AP33" s="303" t="s">
        <v>528</v>
      </c>
      <c r="AQ33" s="304" t="s">
        <v>528</v>
      </c>
      <c r="AR33" s="305" t="s">
        <v>528</v>
      </c>
    </row>
    <row r="34" spans="1:46" ht="27" customHeight="1" x14ac:dyDescent="0.2">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53" t="s">
        <v>543</v>
      </c>
      <c r="AL34" s="1154"/>
      <c r="AM34" s="1154"/>
      <c r="AN34" s="1155"/>
      <c r="AO34" s="303" t="s">
        <v>528</v>
      </c>
      <c r="AP34" s="303" t="s">
        <v>528</v>
      </c>
      <c r="AQ34" s="304" t="s">
        <v>528</v>
      </c>
      <c r="AR34" s="305" t="s">
        <v>528</v>
      </c>
    </row>
    <row r="35" spans="1:46" ht="27" customHeight="1" x14ac:dyDescent="0.2">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53" t="s">
        <v>544</v>
      </c>
      <c r="AL35" s="1154"/>
      <c r="AM35" s="1154"/>
      <c r="AN35" s="1155"/>
      <c r="AO35" s="303">
        <v>32532</v>
      </c>
      <c r="AP35" s="303">
        <v>3408</v>
      </c>
      <c r="AQ35" s="304">
        <v>26940</v>
      </c>
      <c r="AR35" s="305">
        <v>-87.3</v>
      </c>
    </row>
    <row r="36" spans="1:46" ht="27" customHeight="1" x14ac:dyDescent="0.2">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53" t="s">
        <v>545</v>
      </c>
      <c r="AL36" s="1154"/>
      <c r="AM36" s="1154"/>
      <c r="AN36" s="1155"/>
      <c r="AO36" s="303">
        <v>22516</v>
      </c>
      <c r="AP36" s="303">
        <v>2359</v>
      </c>
      <c r="AQ36" s="304">
        <v>3757</v>
      </c>
      <c r="AR36" s="305">
        <v>-37.200000000000003</v>
      </c>
    </row>
    <row r="37" spans="1:46" ht="13.5" customHeight="1" x14ac:dyDescent="0.2">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53" t="s">
        <v>546</v>
      </c>
      <c r="AL37" s="1154"/>
      <c r="AM37" s="1154"/>
      <c r="AN37" s="1155"/>
      <c r="AO37" s="303" t="s">
        <v>528</v>
      </c>
      <c r="AP37" s="303" t="s">
        <v>528</v>
      </c>
      <c r="AQ37" s="304">
        <v>476</v>
      </c>
      <c r="AR37" s="305" t="s">
        <v>528</v>
      </c>
    </row>
    <row r="38" spans="1:46" ht="27" customHeight="1" x14ac:dyDescent="0.2">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56" t="s">
        <v>547</v>
      </c>
      <c r="AL38" s="1157"/>
      <c r="AM38" s="1157"/>
      <c r="AN38" s="1158"/>
      <c r="AO38" s="306" t="s">
        <v>528</v>
      </c>
      <c r="AP38" s="306" t="s">
        <v>528</v>
      </c>
      <c r="AQ38" s="307">
        <v>3</v>
      </c>
      <c r="AR38" s="295" t="s">
        <v>528</v>
      </c>
      <c r="AS38" s="302"/>
    </row>
    <row r="39" spans="1:46" ht="13.2" x14ac:dyDescent="0.2">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56" t="s">
        <v>548</v>
      </c>
      <c r="AL39" s="1157"/>
      <c r="AM39" s="1157"/>
      <c r="AN39" s="1158"/>
      <c r="AO39" s="303">
        <v>-3815</v>
      </c>
      <c r="AP39" s="303">
        <v>-400</v>
      </c>
      <c r="AQ39" s="304">
        <v>-1869</v>
      </c>
      <c r="AR39" s="305">
        <v>-78.599999999999994</v>
      </c>
      <c r="AS39" s="302"/>
    </row>
    <row r="40" spans="1:46" ht="27" customHeight="1" x14ac:dyDescent="0.2">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53" t="s">
        <v>549</v>
      </c>
      <c r="AL40" s="1154"/>
      <c r="AM40" s="1154"/>
      <c r="AN40" s="1155"/>
      <c r="AO40" s="303">
        <v>-390692</v>
      </c>
      <c r="AP40" s="303">
        <v>-40932</v>
      </c>
      <c r="AQ40" s="304">
        <v>-73868</v>
      </c>
      <c r="AR40" s="305">
        <v>-44.6</v>
      </c>
      <c r="AS40" s="302"/>
    </row>
    <row r="41" spans="1:46" ht="13.2" x14ac:dyDescent="0.2">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59" t="s">
        <v>302</v>
      </c>
      <c r="AL41" s="1160"/>
      <c r="AM41" s="1160"/>
      <c r="AN41" s="1161"/>
      <c r="AO41" s="303">
        <v>157189</v>
      </c>
      <c r="AP41" s="303">
        <v>16468</v>
      </c>
      <c r="AQ41" s="304">
        <v>32935</v>
      </c>
      <c r="AR41" s="305">
        <v>-50</v>
      </c>
      <c r="AS41" s="302"/>
    </row>
    <row r="42" spans="1:46" ht="13.2" x14ac:dyDescent="0.2">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550</v>
      </c>
      <c r="AL42" s="253"/>
      <c r="AM42" s="253"/>
      <c r="AN42" s="253"/>
      <c r="AO42" s="253"/>
      <c r="AP42" s="253"/>
      <c r="AQ42" s="279"/>
      <c r="AR42" s="279"/>
      <c r="AS42" s="302"/>
    </row>
    <row r="43" spans="1:46" ht="13.2" x14ac:dyDescent="0.2">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ht="13.2" x14ac:dyDescent="0.2">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ht="13.2" x14ac:dyDescent="0.2">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ht="13.2"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2">
      <c r="A47" s="312" t="s">
        <v>551</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ht="13.2" x14ac:dyDescent="0.2">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552</v>
      </c>
      <c r="AL48" s="313"/>
      <c r="AM48" s="313"/>
      <c r="AN48" s="313"/>
      <c r="AO48" s="313"/>
      <c r="AP48" s="313"/>
      <c r="AQ48" s="314"/>
      <c r="AR48" s="313"/>
    </row>
    <row r="49" spans="1:44" ht="13.5" customHeight="1" x14ac:dyDescent="0.2">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46" t="s">
        <v>519</v>
      </c>
      <c r="AN49" s="1148" t="s">
        <v>553</v>
      </c>
      <c r="AO49" s="1149"/>
      <c r="AP49" s="1149"/>
      <c r="AQ49" s="1149"/>
      <c r="AR49" s="1150"/>
    </row>
    <row r="50" spans="1:44" ht="13.2" x14ac:dyDescent="0.2">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47"/>
      <c r="AN50" s="319" t="s">
        <v>554</v>
      </c>
      <c r="AO50" s="320" t="s">
        <v>555</v>
      </c>
      <c r="AP50" s="321" t="s">
        <v>556</v>
      </c>
      <c r="AQ50" s="322" t="s">
        <v>557</v>
      </c>
      <c r="AR50" s="323" t="s">
        <v>558</v>
      </c>
    </row>
    <row r="51" spans="1:44" ht="13.2" x14ac:dyDescent="0.2">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559</v>
      </c>
      <c r="AL51" s="316"/>
      <c r="AM51" s="324">
        <v>1105151</v>
      </c>
      <c r="AN51" s="325">
        <v>105615</v>
      </c>
      <c r="AO51" s="326">
        <v>38.6</v>
      </c>
      <c r="AP51" s="327">
        <v>82993</v>
      </c>
      <c r="AQ51" s="328">
        <v>5.2</v>
      </c>
      <c r="AR51" s="329">
        <v>33.4</v>
      </c>
    </row>
    <row r="52" spans="1:44" ht="13.2" x14ac:dyDescent="0.2">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560</v>
      </c>
      <c r="AM52" s="332">
        <v>777354</v>
      </c>
      <c r="AN52" s="333">
        <v>74288</v>
      </c>
      <c r="AO52" s="334">
        <v>34.799999999999997</v>
      </c>
      <c r="AP52" s="335">
        <v>46787</v>
      </c>
      <c r="AQ52" s="336">
        <v>-4.9000000000000004</v>
      </c>
      <c r="AR52" s="337">
        <v>39.700000000000003</v>
      </c>
    </row>
    <row r="53" spans="1:44" ht="13.2" x14ac:dyDescent="0.2">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561</v>
      </c>
      <c r="AL53" s="316"/>
      <c r="AM53" s="324">
        <v>939249</v>
      </c>
      <c r="AN53" s="325">
        <v>91984</v>
      </c>
      <c r="AO53" s="326">
        <v>-12.9</v>
      </c>
      <c r="AP53" s="327">
        <v>108252</v>
      </c>
      <c r="AQ53" s="328">
        <v>30.4</v>
      </c>
      <c r="AR53" s="329">
        <v>-43.3</v>
      </c>
    </row>
    <row r="54" spans="1:44" ht="13.2" x14ac:dyDescent="0.2">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560</v>
      </c>
      <c r="AM54" s="332">
        <v>582379</v>
      </c>
      <c r="AN54" s="333">
        <v>57034</v>
      </c>
      <c r="AO54" s="334">
        <v>-23.2</v>
      </c>
      <c r="AP54" s="335">
        <v>50321</v>
      </c>
      <c r="AQ54" s="336">
        <v>7.6</v>
      </c>
      <c r="AR54" s="337">
        <v>-30.8</v>
      </c>
    </row>
    <row r="55" spans="1:44" ht="13.2" x14ac:dyDescent="0.2">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562</v>
      </c>
      <c r="AL55" s="316"/>
      <c r="AM55" s="324">
        <v>1185610</v>
      </c>
      <c r="AN55" s="325">
        <v>118561</v>
      </c>
      <c r="AO55" s="326">
        <v>28.9</v>
      </c>
      <c r="AP55" s="327">
        <v>93492</v>
      </c>
      <c r="AQ55" s="328">
        <v>-13.6</v>
      </c>
      <c r="AR55" s="329">
        <v>42.5</v>
      </c>
    </row>
    <row r="56" spans="1:44" ht="13.2" x14ac:dyDescent="0.2">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560</v>
      </c>
      <c r="AM56" s="332">
        <v>628222</v>
      </c>
      <c r="AN56" s="333">
        <v>62822</v>
      </c>
      <c r="AO56" s="334">
        <v>10.1</v>
      </c>
      <c r="AP56" s="335">
        <v>53316</v>
      </c>
      <c r="AQ56" s="336">
        <v>6</v>
      </c>
      <c r="AR56" s="337">
        <v>4.0999999999999996</v>
      </c>
    </row>
    <row r="57" spans="1:44" ht="13.2" x14ac:dyDescent="0.2">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563</v>
      </c>
      <c r="AL57" s="316"/>
      <c r="AM57" s="324">
        <v>1133358</v>
      </c>
      <c r="AN57" s="325">
        <v>115460</v>
      </c>
      <c r="AO57" s="326">
        <v>-2.6</v>
      </c>
      <c r="AP57" s="327">
        <v>126525</v>
      </c>
      <c r="AQ57" s="328">
        <v>35.299999999999997</v>
      </c>
      <c r="AR57" s="329">
        <v>-37.9</v>
      </c>
    </row>
    <row r="58" spans="1:44" ht="13.2" x14ac:dyDescent="0.2">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560</v>
      </c>
      <c r="AM58" s="332">
        <v>422793</v>
      </c>
      <c r="AN58" s="333">
        <v>43072</v>
      </c>
      <c r="AO58" s="334">
        <v>-31.4</v>
      </c>
      <c r="AP58" s="335">
        <v>67052</v>
      </c>
      <c r="AQ58" s="336">
        <v>25.8</v>
      </c>
      <c r="AR58" s="337">
        <v>-57.2</v>
      </c>
    </row>
    <row r="59" spans="1:44" ht="13.2" x14ac:dyDescent="0.2">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564</v>
      </c>
      <c r="AL59" s="316"/>
      <c r="AM59" s="324">
        <v>954585</v>
      </c>
      <c r="AN59" s="325">
        <v>100009</v>
      </c>
      <c r="AO59" s="326">
        <v>-13.4</v>
      </c>
      <c r="AP59" s="327">
        <v>122054</v>
      </c>
      <c r="AQ59" s="328">
        <v>-3.5</v>
      </c>
      <c r="AR59" s="329">
        <v>-9.9</v>
      </c>
    </row>
    <row r="60" spans="1:44" ht="13.2" x14ac:dyDescent="0.2">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560</v>
      </c>
      <c r="AM60" s="332">
        <v>403506</v>
      </c>
      <c r="AN60" s="333">
        <v>42274</v>
      </c>
      <c r="AO60" s="334">
        <v>-1.9</v>
      </c>
      <c r="AP60" s="335">
        <v>68298</v>
      </c>
      <c r="AQ60" s="336">
        <v>1.9</v>
      </c>
      <c r="AR60" s="337">
        <v>-3.8</v>
      </c>
    </row>
    <row r="61" spans="1:44" ht="13.2" x14ac:dyDescent="0.2">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565</v>
      </c>
      <c r="AL61" s="338"/>
      <c r="AM61" s="339">
        <v>1063591</v>
      </c>
      <c r="AN61" s="340">
        <v>106326</v>
      </c>
      <c r="AO61" s="341">
        <v>7.7</v>
      </c>
      <c r="AP61" s="342">
        <v>106663</v>
      </c>
      <c r="AQ61" s="343">
        <v>10.8</v>
      </c>
      <c r="AR61" s="329">
        <v>-3.1</v>
      </c>
    </row>
    <row r="62" spans="1:44" ht="13.2" x14ac:dyDescent="0.2">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560</v>
      </c>
      <c r="AM62" s="332">
        <v>562851</v>
      </c>
      <c r="AN62" s="333">
        <v>55898</v>
      </c>
      <c r="AO62" s="334">
        <v>-2.2999999999999998</v>
      </c>
      <c r="AP62" s="335">
        <v>57155</v>
      </c>
      <c r="AQ62" s="336">
        <v>7.3</v>
      </c>
      <c r="AR62" s="337">
        <v>-9.6</v>
      </c>
    </row>
    <row r="63" spans="1:44" ht="13.2" x14ac:dyDescent="0.2">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ht="13.2" x14ac:dyDescent="0.2">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ht="13.2" x14ac:dyDescent="0.2">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ht="13.2" x14ac:dyDescent="0.2">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2">
      <c r="AK67" s="253"/>
      <c r="AL67" s="253"/>
      <c r="AM67" s="253"/>
      <c r="AN67" s="253"/>
      <c r="AO67" s="253"/>
      <c r="AP67" s="253"/>
      <c r="AQ67" s="253"/>
      <c r="AR67" s="253"/>
      <c r="AS67" s="253"/>
      <c r="AT67" s="253"/>
    </row>
    <row r="68" spans="1:46" ht="13.5" hidden="1" customHeight="1" x14ac:dyDescent="0.2">
      <c r="AK68" s="253"/>
      <c r="AL68" s="253"/>
      <c r="AM68" s="253"/>
      <c r="AN68" s="253"/>
      <c r="AO68" s="253"/>
      <c r="AP68" s="253"/>
      <c r="AQ68" s="253"/>
      <c r="AR68" s="253"/>
    </row>
    <row r="69" spans="1:46" ht="13.5" hidden="1" customHeight="1" x14ac:dyDescent="0.2">
      <c r="AK69" s="253"/>
      <c r="AL69" s="253"/>
      <c r="AM69" s="253"/>
      <c r="AN69" s="253"/>
      <c r="AO69" s="253"/>
      <c r="AP69" s="253"/>
      <c r="AQ69" s="253"/>
      <c r="AR69" s="253"/>
    </row>
    <row r="70" spans="1:46" ht="13.2" hidden="1" x14ac:dyDescent="0.2">
      <c r="AK70" s="253"/>
      <c r="AL70" s="253"/>
      <c r="AM70" s="253"/>
      <c r="AN70" s="253"/>
      <c r="AO70" s="253"/>
      <c r="AP70" s="253"/>
      <c r="AQ70" s="253"/>
      <c r="AR70" s="253"/>
    </row>
    <row r="71" spans="1:46" ht="13.2" hidden="1" x14ac:dyDescent="0.2">
      <c r="AK71" s="253"/>
      <c r="AL71" s="253"/>
      <c r="AM71" s="253"/>
      <c r="AN71" s="253"/>
      <c r="AO71" s="253"/>
      <c r="AP71" s="253"/>
      <c r="AQ71" s="253"/>
      <c r="AR71" s="253"/>
    </row>
    <row r="72" spans="1:46" ht="13.2" hidden="1" x14ac:dyDescent="0.2">
      <c r="AK72" s="253"/>
      <c r="AL72" s="253"/>
      <c r="AM72" s="253"/>
      <c r="AN72" s="253"/>
      <c r="AO72" s="253"/>
      <c r="AP72" s="253"/>
      <c r="AQ72" s="253"/>
      <c r="AR72" s="253"/>
    </row>
    <row r="73" spans="1:46" ht="13.2" hidden="1" x14ac:dyDescent="0.2">
      <c r="AK73" s="253"/>
      <c r="AL73" s="253"/>
      <c r="AM73" s="253"/>
      <c r="AN73" s="253"/>
      <c r="AO73" s="253"/>
      <c r="AP73" s="253"/>
      <c r="AQ73" s="253"/>
      <c r="AR73" s="253"/>
    </row>
  </sheetData>
  <sheetProtection algorithmName="SHA-512" hashValue="M9c0+DB2ISx98Je1j0EQ4xXFwD0HzMGZnqUWpsXASDw7noFYUVlKRykc4g1L8uhu9T/4ZzyxJvyqyBpu4t5H5Q==" saltValue="86vugd0qSj4AjM0b918v8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election activeCell="CV55" sqref="CV55:DC56"/>
    </sheetView>
  </sheetViews>
  <sheetFormatPr defaultColWidth="0" defaultRowHeight="13.5" customHeight="1" zeroHeight="1" x14ac:dyDescent="0.2"/>
  <cols>
    <col min="1" max="125" width="2.44140625" style="251" customWidth="1"/>
    <col min="126" max="16384" width="9" style="250" hidden="1"/>
  </cols>
  <sheetData>
    <row r="1" spans="2:125"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ht="13.2" x14ac:dyDescent="0.2">
      <c r="B2" s="250"/>
      <c r="DG2" s="250"/>
    </row>
    <row r="3" spans="2:125" ht="13.2" x14ac:dyDescent="0.2">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ht="13.2" x14ac:dyDescent="0.2"/>
    <row r="5" spans="2:125" ht="13.2" x14ac:dyDescent="0.2"/>
    <row r="6" spans="2:125" ht="13.2" x14ac:dyDescent="0.2"/>
    <row r="7" spans="2:125" ht="13.2" x14ac:dyDescent="0.2"/>
    <row r="8" spans="2:125" ht="13.2" x14ac:dyDescent="0.2"/>
    <row r="9" spans="2:125" ht="13.2" x14ac:dyDescent="0.2">
      <c r="DU9" s="25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0"/>
    </row>
    <row r="18" spans="125:125" ht="13.2" x14ac:dyDescent="0.2"/>
    <row r="19" spans="125:125" ht="13.2" x14ac:dyDescent="0.2"/>
    <row r="20" spans="125:125" ht="13.2" x14ac:dyDescent="0.2">
      <c r="DU20" s="250"/>
    </row>
    <row r="21" spans="125:125" ht="13.2" x14ac:dyDescent="0.2">
      <c r="DU21" s="25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0"/>
    </row>
    <row r="29" spans="125:125" ht="13.2" x14ac:dyDescent="0.2"/>
    <row r="30" spans="125:125" ht="13.2" x14ac:dyDescent="0.2"/>
    <row r="31" spans="125:125" ht="13.2" x14ac:dyDescent="0.2"/>
    <row r="32" spans="125:125" ht="13.2" x14ac:dyDescent="0.2"/>
    <row r="33" spans="2:125" ht="13.2" x14ac:dyDescent="0.2">
      <c r="B33" s="250"/>
      <c r="G33" s="250"/>
      <c r="I33" s="250"/>
    </row>
    <row r="34" spans="2:125" ht="13.2" x14ac:dyDescent="0.2">
      <c r="C34" s="250"/>
      <c r="P34" s="250"/>
      <c r="DE34" s="250"/>
      <c r="DH34" s="250"/>
    </row>
    <row r="35" spans="2:125" ht="13.2" x14ac:dyDescent="0.2">
      <c r="D35" s="250"/>
      <c r="E35" s="250"/>
      <c r="DG35" s="250"/>
      <c r="DJ35" s="250"/>
      <c r="DP35" s="250"/>
      <c r="DQ35" s="250"/>
      <c r="DR35" s="250"/>
      <c r="DS35" s="250"/>
      <c r="DT35" s="250"/>
      <c r="DU35" s="250"/>
    </row>
    <row r="36" spans="2:125" ht="13.2" x14ac:dyDescent="0.2">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ht="13.2" x14ac:dyDescent="0.2">
      <c r="DU37" s="250"/>
    </row>
    <row r="38" spans="2:125" ht="13.2" x14ac:dyDescent="0.2">
      <c r="DT38" s="250"/>
      <c r="DU38" s="250"/>
    </row>
    <row r="39" spans="2:125" ht="13.2" x14ac:dyDescent="0.2"/>
    <row r="40" spans="2:125" ht="13.2" x14ac:dyDescent="0.2">
      <c r="DH40" s="250"/>
    </row>
    <row r="41" spans="2:125" ht="13.2" x14ac:dyDescent="0.2">
      <c r="DE41" s="250"/>
    </row>
    <row r="42" spans="2:125" ht="13.2" x14ac:dyDescent="0.2">
      <c r="DG42" s="250"/>
      <c r="DJ42" s="250"/>
    </row>
    <row r="43" spans="2:125" ht="13.2" x14ac:dyDescent="0.2">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ht="13.2" x14ac:dyDescent="0.2">
      <c r="DU44" s="250"/>
    </row>
    <row r="45" spans="2:125" ht="13.2" x14ac:dyDescent="0.2"/>
    <row r="46" spans="2:125" ht="13.2" x14ac:dyDescent="0.2"/>
    <row r="47" spans="2:125" ht="13.2" x14ac:dyDescent="0.2"/>
    <row r="48" spans="2:125" ht="13.2" x14ac:dyDescent="0.2">
      <c r="DT48" s="250"/>
      <c r="DU48" s="250"/>
    </row>
    <row r="49" spans="120:125" ht="13.2" x14ac:dyDescent="0.2">
      <c r="DU49" s="250"/>
    </row>
    <row r="50" spans="120:125" ht="13.2" x14ac:dyDescent="0.2">
      <c r="DU50" s="250"/>
    </row>
    <row r="51" spans="120:125" ht="13.2" x14ac:dyDescent="0.2">
      <c r="DP51" s="250"/>
      <c r="DQ51" s="250"/>
      <c r="DR51" s="250"/>
      <c r="DS51" s="250"/>
      <c r="DT51" s="250"/>
      <c r="DU51" s="250"/>
    </row>
    <row r="52" spans="120:125" ht="13.2" x14ac:dyDescent="0.2"/>
    <row r="53" spans="120:125" ht="13.2" x14ac:dyDescent="0.2"/>
    <row r="54" spans="120:125" ht="13.2" x14ac:dyDescent="0.2">
      <c r="DU54" s="250"/>
    </row>
    <row r="55" spans="120:125" ht="13.2" x14ac:dyDescent="0.2"/>
    <row r="56" spans="120:125" ht="13.2" x14ac:dyDescent="0.2"/>
    <row r="57" spans="120:125" ht="13.2" x14ac:dyDescent="0.2"/>
    <row r="58" spans="120:125" ht="13.2" x14ac:dyDescent="0.2">
      <c r="DU58" s="250"/>
    </row>
    <row r="59" spans="120:125" ht="13.2" x14ac:dyDescent="0.2"/>
    <row r="60" spans="120:125" ht="13.2" x14ac:dyDescent="0.2"/>
    <row r="61" spans="120:125" ht="13.2" x14ac:dyDescent="0.2"/>
    <row r="62" spans="120:125" ht="13.2" x14ac:dyDescent="0.2"/>
    <row r="63" spans="120:125" ht="13.2" x14ac:dyDescent="0.2">
      <c r="DU63" s="250"/>
    </row>
    <row r="64" spans="120:125" ht="13.2" x14ac:dyDescent="0.2">
      <c r="DT64" s="250"/>
      <c r="DU64" s="250"/>
    </row>
    <row r="65" spans="123:125" ht="13.2" x14ac:dyDescent="0.2"/>
    <row r="66" spans="123:125" ht="13.2" x14ac:dyDescent="0.2"/>
    <row r="67" spans="123:125" ht="13.2" x14ac:dyDescent="0.2"/>
    <row r="68" spans="123:125" ht="13.2" x14ac:dyDescent="0.2"/>
    <row r="69" spans="123:125" ht="13.2" x14ac:dyDescent="0.2">
      <c r="DS69" s="250"/>
      <c r="DT69" s="250"/>
      <c r="DU69" s="25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0"/>
    </row>
    <row r="83" spans="116:125" ht="13.2" x14ac:dyDescent="0.2">
      <c r="DM83" s="250"/>
      <c r="DN83" s="250"/>
      <c r="DO83" s="250"/>
      <c r="DP83" s="250"/>
      <c r="DQ83" s="250"/>
      <c r="DR83" s="250"/>
      <c r="DS83" s="250"/>
      <c r="DT83" s="250"/>
      <c r="DU83" s="250"/>
    </row>
    <row r="84" spans="116:125" ht="13.2" x14ac:dyDescent="0.2"/>
    <row r="85" spans="116:125" ht="13.2" x14ac:dyDescent="0.2"/>
    <row r="86" spans="116:125" ht="13.2" x14ac:dyDescent="0.2"/>
    <row r="87" spans="116:125" ht="13.2" x14ac:dyDescent="0.2"/>
    <row r="88" spans="116:125" ht="13.2" x14ac:dyDescent="0.2">
      <c r="DU88" s="25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0"/>
      <c r="DT94" s="250"/>
      <c r="DU94" s="250"/>
    </row>
    <row r="95" spans="116:125" ht="13.5" customHeight="1" x14ac:dyDescent="0.2">
      <c r="DU95" s="25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0"/>
    </row>
    <row r="102" spans="124:125" ht="13.5" customHeight="1" x14ac:dyDescent="0.2"/>
    <row r="103" spans="124:125" ht="13.5" customHeight="1" x14ac:dyDescent="0.2"/>
    <row r="104" spans="124:125" ht="13.5" customHeight="1" x14ac:dyDescent="0.2">
      <c r="DT104" s="250"/>
      <c r="DU104" s="25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0" t="s">
        <v>567</v>
      </c>
    </row>
    <row r="121" spans="125:125" ht="13.5" hidden="1" customHeight="1" x14ac:dyDescent="0.2">
      <c r="DU121" s="250"/>
    </row>
  </sheetData>
  <sheetProtection algorithmName="SHA-512" hashValue="9qAprFYIlG2H2F3A+CekHg3j9dH8Z9rMyISGQkSaTzgtLuson4Qg3SN0QZvNotm0oFiyYMgiRIZrpNWabC6jAg==" saltValue="RR8xHDpMqZxbf7RcnK80u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election activeCell="CV55" sqref="CV55:DC56"/>
    </sheetView>
  </sheetViews>
  <sheetFormatPr defaultColWidth="0" defaultRowHeight="13.5" customHeight="1" zeroHeight="1" x14ac:dyDescent="0.2"/>
  <cols>
    <col min="1" max="125" width="2.44140625" style="251" customWidth="1"/>
    <col min="126" max="142" width="0" style="250" hidden="1" customWidth="1"/>
    <col min="143" max="16384" width="9" style="250" hidden="1"/>
  </cols>
  <sheetData>
    <row r="1" spans="1:125"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ht="13.2" x14ac:dyDescent="0.2">
      <c r="B2" s="250"/>
      <c r="T2" s="250"/>
    </row>
    <row r="3" spans="1:125"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0"/>
      <c r="G33" s="250"/>
      <c r="I33" s="250"/>
    </row>
    <row r="34" spans="2:125" ht="13.2" x14ac:dyDescent="0.2">
      <c r="C34" s="250"/>
      <c r="P34" s="250"/>
      <c r="R34" s="250"/>
      <c r="U34" s="250"/>
    </row>
    <row r="35" spans="2:125" ht="13.2" x14ac:dyDescent="0.2">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ht="13.2" x14ac:dyDescent="0.2">
      <c r="F36" s="250"/>
      <c r="H36" s="250"/>
      <c r="J36" s="250"/>
      <c r="K36" s="250"/>
      <c r="L36" s="250"/>
      <c r="M36" s="250"/>
      <c r="N36" s="250"/>
      <c r="O36" s="250"/>
      <c r="Q36" s="250"/>
      <c r="S36" s="250"/>
      <c r="V36" s="250"/>
    </row>
    <row r="37" spans="2:125" ht="13.2" x14ac:dyDescent="0.2"/>
    <row r="38" spans="2:125" ht="13.2" x14ac:dyDescent="0.2"/>
    <row r="39" spans="2:125" ht="13.2" x14ac:dyDescent="0.2"/>
    <row r="40" spans="2:125" ht="13.2" x14ac:dyDescent="0.2">
      <c r="U40" s="250"/>
    </row>
    <row r="41" spans="2:125" ht="13.2" x14ac:dyDescent="0.2">
      <c r="R41" s="250"/>
    </row>
    <row r="42" spans="2:125" ht="13.2" x14ac:dyDescent="0.2">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ht="13.2" x14ac:dyDescent="0.2">
      <c r="Q43" s="250"/>
      <c r="S43" s="250"/>
      <c r="V43" s="25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1" t="s">
        <v>516</v>
      </c>
    </row>
  </sheetData>
  <sheetProtection algorithmName="SHA-512" hashValue="8df1kkJ5olvAaTSzeZr4U3ukBJDGtiOaWLBd9w+FLy3074cTGytyvfu0Ghb+k71B5pGiEIA2qZqHY9wXOrNDLg==" saltValue="+FB3d/t6uBcmnI2n+XTL+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election activeCell="CV55" sqref="CV55:DC56"/>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2">
      <c r="B47" s="10"/>
      <c r="C47" s="1172" t="s">
        <v>3</v>
      </c>
      <c r="D47" s="1172"/>
      <c r="E47" s="1173"/>
      <c r="F47" s="11">
        <v>31.91</v>
      </c>
      <c r="G47" s="12">
        <v>28.46</v>
      </c>
      <c r="H47" s="12">
        <v>26.91</v>
      </c>
      <c r="I47" s="12">
        <v>26.4</v>
      </c>
      <c r="J47" s="13">
        <v>32.78</v>
      </c>
    </row>
    <row r="48" spans="2:10" ht="57.75" customHeight="1" x14ac:dyDescent="0.2">
      <c r="B48" s="14"/>
      <c r="C48" s="1174" t="s">
        <v>4</v>
      </c>
      <c r="D48" s="1174"/>
      <c r="E48" s="1175"/>
      <c r="F48" s="15">
        <v>2.69</v>
      </c>
      <c r="G48" s="16">
        <v>4.71</v>
      </c>
      <c r="H48" s="16">
        <v>4.55</v>
      </c>
      <c r="I48" s="16">
        <v>5.97</v>
      </c>
      <c r="J48" s="17">
        <v>5.75</v>
      </c>
    </row>
    <row r="49" spans="2:10" ht="57.75" customHeight="1" thickBot="1" x14ac:dyDescent="0.25">
      <c r="B49" s="18"/>
      <c r="C49" s="1176" t="s">
        <v>5</v>
      </c>
      <c r="D49" s="1176"/>
      <c r="E49" s="1177"/>
      <c r="F49" s="19" t="s">
        <v>573</v>
      </c>
      <c r="G49" s="20" t="s">
        <v>574</v>
      </c>
      <c r="H49" s="20" t="s">
        <v>575</v>
      </c>
      <c r="I49" s="20">
        <v>3.28</v>
      </c>
      <c r="J49" s="21">
        <v>8.1199999999999992</v>
      </c>
    </row>
    <row r="50" spans="2:10" ht="13.2" x14ac:dyDescent="0.2"/>
  </sheetData>
  <sheetProtection algorithmName="SHA-512" hashValue="xGA0aUADSTqyHEZk93Uc+2p+VpXgDBOmw/XMmpqxPBM2mP5c9Za9Bj0HKugyqMVR7M5W1G+j+RdLmzKtS7JRGQ==" saltValue="+Ni7qVKnRu23p562UUFUl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渡辺 沙彩</cp:lastModifiedBy>
  <dcterms:modified xsi:type="dcterms:W3CDTF">2023-10-31T00:51:59Z</dcterms:modified>
</cp:coreProperties>
</file>