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0496" windowHeight="7536" tabRatio="90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<sst xmlns="http://schemas.openxmlformats.org/spreadsheetml/2006/main" count="1127" uniqueCount="596">
  <si>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</si>
  <si>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</si>
  <si>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</si>
  <si>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</si>
  <si>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</si>
  <si>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</si>
  <si>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</si>
  <si>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</si>
  <si>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</si>
  <si>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</si>
  <si>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</si>
  <si>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</si>
  <si>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</si>
  <si>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</si>
  <si>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</si>
  <si>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</si>
  <si>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</si>
  <si>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</si>
  <si>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</si>
  <si>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</si>
  <si>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</si>
  <si>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</si>
  <si>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</si>
  <si>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</si>
  <si>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</si>
  <si>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</si>
  <si>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</si>
  <si>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</si>
  <si>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</si>
  <si>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</si>
  <si>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</si>
  <si>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</si>
  <si>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</si>
  <si>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</si>
  <si>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</si>
  <si>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</si>
  <si>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</si>
  <si>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</si>
  <si>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</si>
  <si>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</si>
  <si>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</si>
  <si>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</si>
  <si>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</si>
  <si>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</si>
  <si>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</si>
  <si>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</si>
  <si>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</si>
  <si>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</si>
  <si>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</si>
  <si>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</si>
  <si>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</si>
  <si>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</si>
  <si>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</si>
  <si>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</si>
  <si>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</si>
  <si>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</si>
  <si>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</si>
  <si>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</si>
  <si>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</si>
  <si>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</si>
  <si>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</si>
  <si>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</si>
  <si>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</si>
  <si>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</si>
  <si>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</si>
  <si>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</si>
  <si>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</si>
  <si>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</si>
  <si>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</si>
  <si>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</si>
  <si>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</si>
  <si>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</si>
  <si>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</si>
  <si>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</si>
  <si>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</si>
  <si>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</si>
  <si>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</si>
  <si>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</si>
  <si>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</si>
  <si>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</si>
  <si>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</si>
  <si>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</si>
  <si>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</si>
  <si>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</si>
  <si>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</si>
  <si>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</si>
  <si>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</si>
  <si>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</si>
  <si>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</si>
  <si>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</si>
  <si>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</si>
  <si>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</si>
  <si>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</si>
  <si>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</si>
  <si>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</si>
  <si>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</si>
  <si>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</si>
  <si>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</si>
  <si>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</si>
  <si>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</si>
  <si>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</si>
  <si>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</si>
  <si>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</si>
  <si>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</si>
  <si>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</si>
  <si>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</si>
  <si>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</si>
  <si>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</si>
  <si>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</si>
  <si>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</si>
  <si>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</si>
  <si>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</si>
  <si>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</si>
  <si>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</si>
  <si>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</si>
  <si>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</si>
  <si>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</si>
  <si>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</si>
  <si>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</si>
  <si>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</si>
  <si>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</si>
  <si>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</si>
  <si>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</si>
  <si>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</si>
  <si>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</si>
  <si>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</si>
  <si>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</si>
  <si>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</si>
  <si>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</si>
  <si>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</si>
  <si>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</si>
  <si>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</si>
  <si>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</si>
  <si>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</si>
  <si>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</si>
  <si>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</si>
  <si>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</si>
  <si>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</si>
  <si>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</si>
  <si>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</si>
  <si>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</si>
  <si>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</si>
  <si>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</si>
  <si>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</si>
  <si>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</si>
  <si>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</si>
  <si>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</si>
  <si>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</si>
  <si>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</si>
  <si>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</si>
  <si>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</si>
  <si>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</si>
  <si>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</si>
  <si>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</si>
  <si>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</si>
  <si>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</si>
  <si>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</si>
  <si>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</si>
  <si>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</si>
  <si>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</si>
  <si>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</si>
  <si>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</si>
  <si>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</si>
  <si>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</si>
  <si>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</si>
  <si>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</si>
  <si>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</si>
  <si>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</si>
  <si>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</si>
  <si>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</si>
  <si>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</si>
  <si>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</si>
  <si>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</si>
  <si>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</si>
  <si>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</si>
  <si>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</si>
  <si>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</si>
  <si>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</si>
  <si>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</si>
  <si>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</si>
  <si>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</si>
  <si>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</si>
  <si>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</si>
  <si>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</si>
  <si>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</si>
  <si>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</si>
  <si>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</si>
  <si>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</si>
  <si>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</si>
  <si>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</si>
  <si>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</si>
  <si>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</si>
  <si>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</si>
  <si>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</si>
  <si>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</si>
  <si>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</si>
  <si>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</si>
  <si>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</si>
  <si>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</si>
  <si>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</si>
  <si>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</si>
  <si>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</si>
  <si>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</si>
  <si>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</si>
  <si>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</si>
  <si>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</si>
  <si>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</si>
  <si>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</si>
  <si>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</si>
  <si>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</si>
  <si>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</si>
  <si>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福島県玉川村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</si>
  <si>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</si>
  <si>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</si>
  <si>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</si>
  <si>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</si>
  <si>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</si>
  <si>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</si>
  <si>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</si>
  <si>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</si>
  <si>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</si>
  <si>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</si>
  <si>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</si>
  <si>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</si>
  <si>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</si>
  <si>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</si>
  <si>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</si>
  <si>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</si>
  <si>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</si>
  <si>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</si>
  <si>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</si>
  <si>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</si>
  <si>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</si>
  <si>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</si>
  <si>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</si>
  <si>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</si>
  <si>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</si>
  <si>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</si>
  <si>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</si>
  <si>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</si>
  <si>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</si>
  <si>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</si>
  <si>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</si>
  <si>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</si>
  <si>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</si>
  <si>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</si>
  <si>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</si>
  <si>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</si>
  <si>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</si>
  <si>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</si>
  <si>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</si>
  <si>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</si>
  <si>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</si>
  <si>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</si>
  <si>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</si>
  <si>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</si>
  <si>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</si>
  <si>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</si>
  <si>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</si>
  <si>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</si>
  <si>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</si>
  <si>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</si>
  <si>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</si>
  <si>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</si>
  <si>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</si>
  <si>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</si>
  <si>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</si>
  <si>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</si>
  <si>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</si>
  <si>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</si>
  <si>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</si>
  <si>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</si>
  <si>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</si>
  <si>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</si>
  <si>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</si>
  <si>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</si>
  <si>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</si>
  <si>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</si>
  <si>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</si>
  <si>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</si>
  <si>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</si>
  <si>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</si>
  <si>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</si>
  <si>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</si>
  <si>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</si>
  <si>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</si>
  <si>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</si>
  <si>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</si>
  <si>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</si>
  <si>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</si>
  <si>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</si>
  <si>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</si>
  <si>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</si>
  <si>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</si>
  <si>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</si>
  <si>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</si>
  <si>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</si>
  <si>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</si>
  <si>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</si>
  <si>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</si>
  <si>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</si>
  <si>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</si>
  <si>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</si>
  <si>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</si>
  <si>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</si>
  <si>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</si>
  <si>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</si>
  <si>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</si>
  <si>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</si>
  <si>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</si>
  <si>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</si>
  <si>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</si>
  <si>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</si>
  <si>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</si>
  <si>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</si>
  <si>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</si>
  <si>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</si>
  <si>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</si>
  <si>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</si>
  <si>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</si>
  <si>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</si>
  <si>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</si>
  <si>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</si>
  <si>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</si>
  <si>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</si>
  <si>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</si>
  <si>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</si>
  <si>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</si>
  <si>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</si>
  <si>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</si>
  <si>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</si>
  <si>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</si>
  <si>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</si>
  <si>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</si>
  <si>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</si>
  <si>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</si>
  <si>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</si>
  <si>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</si>
  <si>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</si>
  <si>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</si>
  <si>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</si>
  <si>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</si>
  <si>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</si>
  <si>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</si>
  <si>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</si>
  <si>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</si>
  <si>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</si>
  <si>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</si>
  <si>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</si>
  <si>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</si>
  <si>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</si>
  <si>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</si>
  <si>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</si>
  <si>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</si>
  <si>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</si>
  <si>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</si>
  <si>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</si>
  <si>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</si>
  <si>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</si>
  <si>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</si>
  <si>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</si>
  <si>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</si>
  <si>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</si>
  <si>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</si>
  <si>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</si>
  <si>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福島県玉川村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</si>
  <si>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</si>
  <si>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</si>
  <si>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</si>
  <si>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</si>
  <si>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</si>
  <si>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</si>
  <si>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</si>
  <si>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</si>
  <si>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</si>
  <si>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</si>
  <si>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</si>
  <si>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</si>
  <si>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</si>
  <si>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</si>
  <si>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</si>
  <si>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</si>
  <si>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</si>
  <si>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</si>
  <si>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</si>
  <si>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</si>
  <si>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</si>
  <si>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</si>
  <si>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</si>
  <si>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</si>
  <si>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</si>
  <si>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</si>
  <si>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</si>
  <si>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</si>
  <si>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</si>
  <si>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</si>
  <si>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</si>
  <si>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</si>
  <si>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</si>
  <si>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</si>
  <si>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</si>
  <si>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</si>
  <si>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</si>
  <si>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</si>
  <si>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</si>
  <si>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</si>
  <si>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</si>
  <si>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</si>
  <si>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</si>
  <si>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</si>
  <si>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</si>
  <si>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</si>
  <si>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</si>
  <si>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</si>
  <si>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</si>
  <si>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</si>
  <si>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</si>
  <si>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</si>
  <si>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</si>
  <si>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</si>
  <si>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</si>
  <si>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</si>
  <si>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</si>
  <si>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</si>
  <si>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</si>
  <si>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</si>
  <si>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</si>
  <si>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</si>
  <si>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</si>
  <si>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</si>
  <si>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</si>
  <si>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</si>
  <si>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</si>
  <si>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</si>
  <si>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</si>
  <si>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</si>
  <si>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</si>
  <si>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</si>
  <si>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</si>
  <si>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</si>
  <si>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</si>
  <si>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</si>
  <si>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</si>
  <si>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</si>
  <si>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</si>
  <si>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</si>
  <si>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</si>
  <si>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</si>
  <si>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</si>
  <si>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</si>
  <si>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</si>
  <si>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</si>
  <si>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</si>
  <si>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</si>
  <si>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</si>
  <si>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</si>
  <si>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</si>
  <si>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</si>
  <si>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</si>
  <si>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</si>
  <si>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</si>
  <si>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</si>
  <si>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</si>
  <si>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</si>
  <si>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</si>
  <si>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</si>
  <si>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</si>
  <si>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</si>
  <si>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</si>
  <si>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</si>
  <si>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</si>
  <si>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</si>
  <si>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</si>
  <si>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</si>
  <si>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</si>
  <si>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</si>
  <si>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</si>
  <si>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</si>
  <si>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</si>
  <si>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</si>
  <si>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</si>
  <si>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</si>
  <si>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</si>
  <si>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</si>
  <si>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</si>
  <si>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</si>
  <si>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</si>
  <si>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</si>
  <si>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</si>
  <si>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</si>
  <si>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</si>
  <si>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</si>
  <si>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</si>
  <si>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</si>
  <si>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</si>
  <si>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</si>
  <si>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</si>
  <si>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</si>
  <si>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</si>
  <si>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</si>
  <si>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</si>
  <si>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</si>
  <si>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</si>
  <si>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</si>
  <si>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</si>
  <si>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</si>
  <si>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</si>
  <si>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</si>
  <si>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</si>
  <si>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</si>
  <si>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</si>
  <si>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</si>
  <si>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</si>
  <si>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</si>
  <si>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</si>
  <si>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</si>
  <si>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</si>
  <si>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</si>
  <si>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</si>
  <si>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</si>
  <si>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</si>
  <si>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</si>
  <si>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</si>
  <si>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</si>
  <si>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</si>
  <si>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</si>
  <si>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</si>
  <si>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</si>
  <si>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</si>
  <si>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</si>
  <si>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</si>
  <si>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</si>
  <si>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</si>
  <si>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</si>
  <si>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</si>
  <si>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</si>
  <si>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</si>
  <si>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</si>
  <si>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</si>
  <si>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</si>
  <si>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</si>
  <si>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</si>
  <si>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</si>
  <si>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</si>
  <si>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</si>
  <si>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</si>
  <si>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</si>
  <si>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</si>
  <si>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0.45</t>
  </si>
  <si>
    <t>▲ 5.79</t>
  </si>
  <si>
    <t>上水道事業会計</t>
  </si>
  <si>
    <t>一般会計</t>
  </si>
  <si>
    <t>国民健康保険特別会計</t>
  </si>
  <si>
    <t>介護保険特別会計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</si>
  <si>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</si>
  <si>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</si>
  <si>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</si>
  <si>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</si>
  <si>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</si>
  <si>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</si>
  <si>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</si>
  <si>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</si>
  <si>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</si>
  <si>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</si>
  <si>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福島県後期高齢者医療広域連合（一般会計）</t>
    <rPh sb="0" eb="3">
      <t>フクシマケン</t>
    </rPh>
    <rPh sb="3" eb="10">
      <t>コウキコウレイシャイリョウ</t>
    </rPh>
    <rPh sb="10" eb="14">
      <t>コウイキレンゴウ</t>
    </rPh>
    <rPh sb="15" eb="19">
      <t>イッパンカイケイ</t>
    </rPh>
    <phoneticPr fontId="2"/>
  </si>
  <si>
    <t>福島県後期高齢者医療広域連合（後期高齢者医療特別会計）</t>
    <rPh sb="0" eb="3">
      <t>フクシマケン</t>
    </rPh>
    <rPh sb="3" eb="10">
      <t>コウキコウレイシャイリョウ</t>
    </rPh>
    <rPh sb="10" eb="14">
      <t>コウイキレンゴウ</t>
    </rPh>
    <rPh sb="15" eb="20">
      <t>コウキコウレイシャ</t>
    </rPh>
    <rPh sb="20" eb="22">
      <t>イリョウ</t>
    </rPh>
    <rPh sb="22" eb="26">
      <t>トクベツカイケイ</t>
    </rPh>
    <phoneticPr fontId="2"/>
  </si>
  <si>
    <t>福島県市町村総合事務組合（一般会計）</t>
    <rPh sb="0" eb="3">
      <t>フクシマケン</t>
    </rPh>
    <rPh sb="3" eb="6">
      <t>シチョウソン</t>
    </rPh>
    <rPh sb="6" eb="12">
      <t>ソウゴウジムクミアイ</t>
    </rPh>
    <rPh sb="13" eb="17">
      <t>イッパンカイケイ</t>
    </rPh>
    <phoneticPr fontId="2"/>
  </si>
  <si>
    <t>福島県市町村総合事務組合（消防補填等特別会計）</t>
    <rPh sb="0" eb="3">
      <t>フクシマケン</t>
    </rPh>
    <rPh sb="3" eb="12">
      <t>シチョウソンソウゴウジムクミアイ</t>
    </rPh>
    <rPh sb="13" eb="15">
      <t>ショウボウ</t>
    </rPh>
    <rPh sb="15" eb="17">
      <t>ホテン</t>
    </rPh>
    <rPh sb="17" eb="18">
      <t>トウ</t>
    </rPh>
    <rPh sb="18" eb="22">
      <t>トクベツカイケイ</t>
    </rPh>
    <phoneticPr fontId="2"/>
  </si>
  <si>
    <t>福島県市町村総合事務組合（消防賞じゅつ金特別会計）</t>
    <rPh sb="0" eb="3">
      <t>フクシマケン</t>
    </rPh>
    <rPh sb="3" eb="12">
      <t>シチョウソンソウゴウジムクミアイ</t>
    </rPh>
    <rPh sb="13" eb="15">
      <t>ショウボウ</t>
    </rPh>
    <rPh sb="15" eb="16">
      <t>ショウ</t>
    </rPh>
    <rPh sb="19" eb="20">
      <t>キン</t>
    </rPh>
    <rPh sb="20" eb="24">
      <t>トクベツカイケイ</t>
    </rPh>
    <phoneticPr fontId="2"/>
  </si>
  <si>
    <t>福島県市町村総合事務組合（非常勤職員公務災害補償特別会計）</t>
    <rPh sb="0" eb="3">
      <t>フクシマケン</t>
    </rPh>
    <rPh sb="3" eb="12">
      <t>シチョウソンソウゴウジムクミアイ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</si>
  <si>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福島県市町村総合事務組合（自治会館管理特別会計）</t>
    <rPh sb="0" eb="3">
      <t>フクシマケン</t>
    </rPh>
    <rPh sb="3" eb="12">
      <t>シチョウソンソウゴウジムクミアイ</t>
    </rPh>
    <rPh sb="13" eb="17">
      <t>ジチカイカン</t>
    </rPh>
    <rPh sb="17" eb="19">
      <t>カンリ</t>
    </rPh>
    <rPh sb="19" eb="23">
      <t>トクベツカイケイ</t>
    </rPh>
    <phoneticPr fontId="2"/>
  </si>
  <si>
    <t>公立岩瀬病院企業団（病院事業会計）</t>
    <rPh sb="0" eb="2">
      <t>コウリツ</t>
    </rPh>
    <rPh sb="2" eb="6">
      <t>イワセビョウイン</t>
    </rPh>
    <rPh sb="6" eb="9">
      <t>キギョウダン</t>
    </rPh>
    <rPh sb="10" eb="12">
      <t>ビョウイン</t>
    </rPh>
    <rPh sb="12" eb="14">
      <t>ジギョウ</t>
    </rPh>
    <rPh sb="14" eb="16">
      <t>カイケイ</t>
    </rPh>
    <phoneticPr fontId="2"/>
  </si>
  <si>
    <t>石川地方生活環境施設組合（一般会計）</t>
    <rPh sb="0" eb="12">
      <t>イシカワチホウセイカツカンキョウシセツクミアイ</t>
    </rPh>
    <rPh sb="13" eb="15">
      <t>イッパン</t>
    </rPh>
    <rPh sb="15" eb="17">
      <t>カイケイ</t>
    </rPh>
    <phoneticPr fontId="2"/>
  </si>
  <si>
    <t>須賀川地方広域消防組合（一般会計）</t>
    <rPh sb="0" eb="5">
      <t>スカガワチホウ</t>
    </rPh>
    <rPh sb="5" eb="7">
      <t>コウイキ</t>
    </rPh>
    <rPh sb="7" eb="9">
      <t>ショウボウ</t>
    </rPh>
    <rPh sb="9" eb="11">
      <t>クミアイ</t>
    </rPh>
    <rPh sb="12" eb="16">
      <t>イッパンカイケイ</t>
    </rPh>
    <phoneticPr fontId="2"/>
  </si>
  <si>
    <t>-</t>
    <phoneticPr fontId="2"/>
  </si>
  <si>
    <t>-</t>
    <phoneticPr fontId="2"/>
  </si>
  <si>
    <t>株式会社こぶしの里</t>
    <rPh sb="0" eb="4">
      <t>カブシキガイシャ</t>
    </rPh>
    <rPh sb="8" eb="9">
      <t>サト</t>
    </rPh>
    <phoneticPr fontId="2"/>
  </si>
  <si>
    <t>-</t>
    <phoneticPr fontId="2"/>
  </si>
  <si>
    <t>公共施設等整備基金</t>
    <rPh sb="0" eb="4">
      <t>コウキョウシセツ</t>
    </rPh>
    <rPh sb="4" eb="5">
      <t>トウ</t>
    </rPh>
    <rPh sb="5" eb="7">
      <t>セイビ</t>
    </rPh>
    <rPh sb="7" eb="9">
      <t>キキン</t>
    </rPh>
    <phoneticPr fontId="5"/>
  </si>
  <si>
    <t>地域活性化基金</t>
    <rPh sb="0" eb="5">
      <t>チイキカッセイカ</t>
    </rPh>
    <rPh sb="5" eb="7">
      <t>キキン</t>
    </rPh>
    <phoneticPr fontId="2"/>
  </si>
  <si>
    <t>ふれあい福祉基金</t>
    <rPh sb="4" eb="6">
      <t>フクシ</t>
    </rPh>
    <rPh sb="6" eb="8">
      <t>キキン</t>
    </rPh>
    <phoneticPr fontId="5"/>
  </si>
  <si>
    <t>学校等建設基金</t>
    <rPh sb="0" eb="2">
      <t>ガッコウ</t>
    </rPh>
    <rPh sb="2" eb="3">
      <t>トウ</t>
    </rPh>
    <rPh sb="3" eb="5">
      <t>ケンセツ</t>
    </rPh>
    <rPh sb="5" eb="7">
      <t>キキン</t>
    </rPh>
    <phoneticPr fontId="5"/>
  </si>
  <si>
    <t>立地企業従業員用施設整備事業基金</t>
    <rPh sb="0" eb="4">
      <t>リッチキギョウ</t>
    </rPh>
    <rPh sb="4" eb="10">
      <t>ジュウギョウインヨウシセツ</t>
    </rPh>
    <rPh sb="10" eb="12">
      <t>セイビ</t>
    </rPh>
    <rPh sb="12" eb="14">
      <t>ジギョウ</t>
    </rPh>
    <rPh sb="14" eb="16">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</si>
  <si>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</si>
  <si>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</si>
  <si>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</si>
  <si>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</si>
  <si>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特別養護老人ホーム建設事業に対する償還一部終了により債務負担行為に基づく支出予定額が減少したほか、地域活性化基金及び公共施設等整備基金等への積立てにより充当可能基金が増加したことなどから、前年度と比較して24.9ポイント減少している。
　有形固定資産減価償却率は類似団体平均と比較して高い水準にあったが、令和２年度以降から資産の取得が増加したことなどから、対前年度比1.2ポイント減少し、63.1%となった。
　今後も玉川村公共施設等総合管理計画等に基づき、施設の更新や長寿命化、最適化を図っていく。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</si>
  <si>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</si>
  <si>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</si>
  <si>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</si>
  <si>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</si>
  <si>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</si>
  <si>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</si>
  <si>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将来負担比率は前年度と比較して24.9ポイント減少し、実質公債費比率は0.3ポイント増加している。
　将来負担比率が減少した主な要因は、債務負担行為に基づく支出予定額が減少したほか、充当可能基金が増加したことによるものである。
　一方、実質公債費比率が増加した主な要因は、一部事務組合等の起こした地方債に充てたと認められる補助金又は負担金の増によるものである。
　今後、インフラ整備等の大型事業の実施が予定されているため、引き続き計画的な財政運営を行い、将来負担の軽減に努めていく。</t>
    <rPh sb="43" eb="45">
      <t>ゾウカ</t>
    </rPh>
    <rPh sb="69" eb="75">
      <t>サイムフタンコウイ</t>
    </rPh>
    <rPh sb="76" eb="77">
      <t>モト</t>
    </rPh>
    <rPh sb="79" eb="81">
      <t>シシュツ</t>
    </rPh>
    <rPh sb="81" eb="84">
      <t>ヨテイガク</t>
    </rPh>
    <rPh sb="127" eb="129">
      <t>ゾウカ</t>
    </rPh>
    <rPh sb="137" eb="139">
      <t>イチブ</t>
    </rPh>
    <rPh sb="139" eb="141">
      <t>ジム</t>
    </rPh>
    <rPh sb="141" eb="143">
      <t>クミアイ</t>
    </rPh>
    <rPh sb="143" eb="144">
      <t>トウ</t>
    </rPh>
    <rPh sb="145" eb="146">
      <t>オ</t>
    </rPh>
    <rPh sb="149" eb="152">
      <t>チホウサイ</t>
    </rPh>
    <rPh sb="153" eb="154">
      <t>ア</t>
    </rPh>
    <rPh sb="157" eb="158">
      <t>ミト</t>
    </rPh>
    <rPh sb="162" eb="165">
      <t>ホジョキン</t>
    </rPh>
    <rPh sb="165" eb="166">
      <t>マタ</t>
    </rPh>
    <rPh sb="167" eb="170">
      <t>フタンキン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</si>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</sst>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122054</c:v>
                </c:pt>
              </c:numCache>
            </c:numRef>
          </c:val>
          <c:smooth val="0"/>
          <c:extLst>
            <c:ext xmlns:c16="http://schemas.microsoft.com/office/drawing/2014/chart" uri="{C3380CC4-5D6E-409C-BE32-E72D297353CC}">
              <c16:uniqueId val="{00000000-3100-4B01-B407-D8C4C069E5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59417</c:v>
                </c:pt>
                <c:pt idx="1">
                  <c:v>37793</c:v>
                </c:pt>
                <c:pt idx="2">
                  <c:v>66394</c:v>
                </c:pt>
                <c:pt idx="3">
                  <c:v>218031</c:v>
                </c:pt>
                <c:pt idx="4">
                  <c:v>91293</c:v>
                </c:pt>
              </c:numCache>
            </c:numRef>
          </c:val>
          <c:smooth val="0"/>
          <c:extLst>
            <c:ext xmlns:c16="http://schemas.microsoft.com/office/drawing/2014/chart" uri="{C3380CC4-5D6E-409C-BE32-E72D297353CC}">
              <c16:uniqueId val="{00000001-3100-4B01-B407-D8C4C069E5E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c:v>
                </c:pt>
                <c:pt idx="1">
                  <c:v>6.9</c:v>
                </c:pt>
                <c:pt idx="2">
                  <c:v>9.5</c:v>
                </c:pt>
                <c:pt idx="3">
                  <c:v>14.23</c:v>
                </c:pt>
                <c:pt idx="4">
                  <c:v>10.15</c:v>
                </c:pt>
              </c:numCache>
            </c:numRef>
          </c:val>
          <c:extLst>
            <c:ext xmlns:c16="http://schemas.microsoft.com/office/drawing/2014/chart" uri="{C3380CC4-5D6E-409C-BE32-E72D297353CC}">
              <c16:uniqueId val="{00000000-F681-4469-A533-CF8F05C9DC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28.21</c:v>
                </c:pt>
                <c:pt idx="1">
                  <c:v>21.35</c:v>
                </c:pt>
                <c:pt idx="2">
                  <c:v>25.69</c:v>
                </c:pt>
                <c:pt idx="3">
                  <c:v>28.87</c:v>
                </c:pt>
                <c:pt idx="4">
                  <c:v>33.35</c:v>
                </c:pt>
              </c:numCache>
            </c:numRef>
          </c:val>
          <c:extLst>
            <c:ext xmlns:c16="http://schemas.microsoft.com/office/drawing/2014/chart" uri="{C3380CC4-5D6E-409C-BE32-E72D297353CC}">
              <c16:uniqueId val="{00000001-F681-4469-A533-CF8F05C9DC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-0.45</c:v>
                </c:pt>
                <c:pt idx="1">
                  <c:v>-5.79</c:v>
                </c:pt>
                <c:pt idx="2">
                  <c:v>5.94</c:v>
                </c:pt>
                <c:pt idx="3">
                  <c:v>9.89</c:v>
                </c:pt>
                <c:pt idx="4">
                  <c:v>3.56</c:v>
                </c:pt>
              </c:numCache>
            </c:numRef>
          </c:val>
          <c:smooth val="0"/>
          <c:extLst>
            <c:ext xmlns:c16="http://schemas.microsoft.com/office/drawing/2014/chart" uri="{C3380CC4-5D6E-409C-BE32-E72D297353CC}">
              <c16:uniqueId val="{00000002-F681-4469-A533-CF8F05C9DC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009-458A-9CD0-18E36ED0BD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09-458A-9CD0-18E36ED0BD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009-458A-9CD0-18E36ED0BD3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009-458A-9CD0-18E36ED0BD3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4-2009-458A-9CD0-18E36ED0BD3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0.37</c:v>
                </c:pt>
                <c:pt idx="2">
                  <c:v>#N/A</c:v>
                </c:pt>
                <c:pt idx="3">
                  <c:v>0.32</c:v>
                </c:pt>
                <c:pt idx="4">
                  <c:v>#N/A</c:v>
                </c:pt>
                <c:pt idx="5">
                  <c:v>0.01</c:v>
                </c:pt>
                <c:pt idx="6">
                  <c:v>#N/A</c:v>
                </c:pt>
                <c:pt idx="7">
                  <c:v>0.19</c:v>
                </c:pt>
                <c:pt idx="8">
                  <c:v>#N/A</c:v>
                </c:pt>
                <c:pt idx="9">
                  <c:v>0.37</c:v>
                </c:pt>
              </c:numCache>
            </c:numRef>
          </c:val>
          <c:extLst>
            <c:ext xmlns:c16="http://schemas.microsoft.com/office/drawing/2014/chart" uri="{C3380CC4-5D6E-409C-BE32-E72D297353CC}">
              <c16:uniqueId val="{00000005-2009-458A-9CD0-18E36ED0BD3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0.64</c:v>
                </c:pt>
                <c:pt idx="2">
                  <c:v>#N/A</c:v>
                </c:pt>
                <c:pt idx="3">
                  <c:v>0.85</c:v>
                </c:pt>
                <c:pt idx="4">
                  <c:v>#N/A</c:v>
                </c:pt>
                <c:pt idx="5">
                  <c:v>0.84</c:v>
                </c:pt>
                <c:pt idx="6">
                  <c:v>#N/A</c:v>
                </c:pt>
                <c:pt idx="7">
                  <c:v>0.37</c:v>
                </c:pt>
                <c:pt idx="8">
                  <c:v>#N/A</c:v>
                </c:pt>
                <c:pt idx="9">
                  <c:v>1.01</c:v>
                </c:pt>
              </c:numCache>
            </c:numRef>
          </c:val>
          <c:extLst>
            <c:ext xmlns:c16="http://schemas.microsoft.com/office/drawing/2014/chart" uri="{C3380CC4-5D6E-409C-BE32-E72D297353CC}">
              <c16:uniqueId val="{00000006-2009-458A-9CD0-18E36ED0BD3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5.44</c:v>
                </c:pt>
                <c:pt idx="2">
                  <c:v>#N/A</c:v>
                </c:pt>
                <c:pt idx="3">
                  <c:v>3.83</c:v>
                </c:pt>
                <c:pt idx="4">
                  <c:v>#N/A</c:v>
                </c:pt>
                <c:pt idx="5">
                  <c:v>4.03</c:v>
                </c:pt>
                <c:pt idx="6">
                  <c:v>#N/A</c:v>
                </c:pt>
                <c:pt idx="7">
                  <c:v>3.84</c:v>
                </c:pt>
                <c:pt idx="8">
                  <c:v>#N/A</c:v>
                </c:pt>
                <c:pt idx="9">
                  <c:v>3.46</c:v>
                </c:pt>
              </c:numCache>
            </c:numRef>
          </c:val>
          <c:extLst>
            <c:ext xmlns:c16="http://schemas.microsoft.com/office/drawing/2014/chart" uri="{C3380CC4-5D6E-409C-BE32-E72D297353CC}">
              <c16:uniqueId val="{00000007-2009-458A-9CD0-18E36ED0BD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c:v>
                </c:pt>
                <c:pt idx="2">
                  <c:v>#N/A</c:v>
                </c:pt>
                <c:pt idx="3">
                  <c:v>6.9</c:v>
                </c:pt>
                <c:pt idx="4">
                  <c:v>#N/A</c:v>
                </c:pt>
                <c:pt idx="5">
                  <c:v>9.5</c:v>
                </c:pt>
                <c:pt idx="6">
                  <c:v>#N/A</c:v>
                </c:pt>
                <c:pt idx="7">
                  <c:v>14.23</c:v>
                </c:pt>
                <c:pt idx="8">
                  <c:v>#N/A</c:v>
                </c:pt>
                <c:pt idx="9">
                  <c:v>10.15</c:v>
                </c:pt>
              </c:numCache>
            </c:numRef>
          </c:val>
          <c:extLst>
            <c:ext xmlns:c16="http://schemas.microsoft.com/office/drawing/2014/chart" uri="{C3380CC4-5D6E-409C-BE32-E72D297353CC}">
              <c16:uniqueId val="{00000008-2009-458A-9CD0-18E36ED0BD3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19.18</c:v>
                </c:pt>
                <c:pt idx="2">
                  <c:v>#N/A</c:v>
                </c:pt>
                <c:pt idx="3">
                  <c:v>19.22</c:v>
                </c:pt>
                <c:pt idx="4">
                  <c:v>#N/A</c:v>
                </c:pt>
                <c:pt idx="5">
                  <c:v>17.899999999999999</c:v>
                </c:pt>
                <c:pt idx="6">
                  <c:v>#N/A</c:v>
                </c:pt>
                <c:pt idx="7">
                  <c:v>16.600000000000001</c:v>
                </c:pt>
                <c:pt idx="8">
                  <c:v>#N/A</c:v>
                </c:pt>
                <c:pt idx="9">
                  <c:v>15.47</c:v>
                </c:pt>
              </c:numCache>
            </c:numRef>
          </c:val>
          <c:extLst>
            <c:ext xmlns:c16="http://schemas.microsoft.com/office/drawing/2014/chart" uri="{C3380CC4-5D6E-409C-BE32-E72D297353CC}">
              <c16:uniqueId val="{00000009-2009-458A-9CD0-18E36ED0BD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343</c:v>
                </c:pt>
                <c:pt idx="5">
                  <c:v>324</c:v>
                </c:pt>
                <c:pt idx="8">
                  <c:v>285</c:v>
                </c:pt>
                <c:pt idx="11">
                  <c:v>273</c:v>
                </c:pt>
                <c:pt idx="14">
                  <c:v>275</c:v>
                </c:pt>
              </c:numCache>
            </c:numRef>
          </c:val>
          <c:extLst>
            <c:ext xmlns:c16="http://schemas.microsoft.com/office/drawing/2014/chart" uri="{C3380CC4-5D6E-409C-BE32-E72D297353CC}">
              <c16:uniqueId val="{00000000-6904-4C18-BF17-B766C43BB7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04-4C18-BF17-B766C43BB7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8</c:v>
                </c:pt>
                <c:pt idx="6">
                  <c:v>8</c:v>
                </c:pt>
                <c:pt idx="9">
                  <c:v>7</c:v>
                </c:pt>
                <c:pt idx="12">
                  <c:v>6</c:v>
                </c:pt>
              </c:numCache>
            </c:numRef>
          </c:val>
          <c:extLst>
            <c:ext xmlns:c16="http://schemas.microsoft.com/office/drawing/2014/chart" uri="{C3380CC4-5D6E-409C-BE32-E72D297353CC}">
              <c16:uniqueId val="{00000002-6904-4C18-BF17-B766C43BB7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0</c:v>
                </c:pt>
                <c:pt idx="6">
                  <c:v>0</c:v>
                </c:pt>
                <c:pt idx="9">
                  <c:v>2</c:v>
                </c:pt>
                <c:pt idx="12">
                  <c:v>7</c:v>
                </c:pt>
              </c:numCache>
            </c:numRef>
          </c:val>
          <c:extLst>
            <c:ext xmlns:c16="http://schemas.microsoft.com/office/drawing/2014/chart" uri="{C3380CC4-5D6E-409C-BE32-E72D297353CC}">
              <c16:uniqueId val="{00000003-6904-4C18-BF17-B766C43BB7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c:v>
                </c:pt>
                <c:pt idx="3">
                  <c:v>154</c:v>
                </c:pt>
                <c:pt idx="6">
                  <c:v>155</c:v>
                </c:pt>
                <c:pt idx="9">
                  <c:v>87</c:v>
                </c:pt>
                <c:pt idx="12">
                  <c:v>154</c:v>
                </c:pt>
              </c:numCache>
            </c:numRef>
          </c:val>
          <c:extLst>
            <c:ext xmlns:c16="http://schemas.microsoft.com/office/drawing/2014/chart" uri="{C3380CC4-5D6E-409C-BE32-E72D297353CC}">
              <c16:uniqueId val="{00000004-6904-4C18-BF17-B766C43BB7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04-4C18-BF17-B766C43BB7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04-4C18-BF17-B766C43BB7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375</c:v>
                </c:pt>
                <c:pt idx="3">
                  <c:v>377</c:v>
                </c:pt>
                <c:pt idx="6">
                  <c:v>374</c:v>
                </c:pt>
                <c:pt idx="9">
                  <c:v>366</c:v>
                </c:pt>
                <c:pt idx="12">
                  <c:v>374</c:v>
                </c:pt>
              </c:numCache>
            </c:numRef>
          </c:val>
          <c:extLst>
            <c:ext xmlns:c16="http://schemas.microsoft.com/office/drawing/2014/chart" uri="{C3380CC4-5D6E-409C-BE32-E72D297353CC}">
              <c16:uniqueId val="{00000007-6904-4C18-BF17-B766C43BB7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205</c:v>
                </c:pt>
                <c:pt idx="2">
                  <c:v>#N/A</c:v>
                </c:pt>
                <c:pt idx="3">
                  <c:v>#N/A</c:v>
                </c:pt>
                <c:pt idx="4">
                  <c:v>215</c:v>
                </c:pt>
                <c:pt idx="5">
                  <c:v>#N/A</c:v>
                </c:pt>
                <c:pt idx="6">
                  <c:v>#N/A</c:v>
                </c:pt>
                <c:pt idx="7">
                  <c:v>252</c:v>
                </c:pt>
                <c:pt idx="8">
                  <c:v>#N/A</c:v>
                </c:pt>
                <c:pt idx="9">
                  <c:v>#N/A</c:v>
                </c:pt>
                <c:pt idx="10">
                  <c:v>189</c:v>
                </c:pt>
                <c:pt idx="11">
                  <c:v>#N/A</c:v>
                </c:pt>
                <c:pt idx="12">
                  <c:v>#N/A</c:v>
                </c:pt>
                <c:pt idx="13">
                  <c:v>266</c:v>
                </c:pt>
                <c:pt idx="14">
                  <c:v>#N/A</c:v>
                </c:pt>
              </c:numCache>
            </c:numRef>
          </c:val>
          <c:smooth val="0"/>
          <c:extLst>
            <c:ext xmlns:c16="http://schemas.microsoft.com/office/drawing/2014/chart" uri="{C3380CC4-5D6E-409C-BE32-E72D297353CC}">
              <c16:uniqueId val="{00000008-6904-4C18-BF17-B766C43BB7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2913</c:v>
                </c:pt>
                <c:pt idx="5">
                  <c:v>2807</c:v>
                </c:pt>
                <c:pt idx="8">
                  <c:v>2898</c:v>
                </c:pt>
                <c:pt idx="11">
                  <c:v>3143</c:v>
                </c:pt>
                <c:pt idx="14">
                  <c:v>3283</c:v>
                </c:pt>
              </c:numCache>
            </c:numRef>
          </c:val>
          <c:extLst>
            <c:ext xmlns:c16="http://schemas.microsoft.com/office/drawing/2014/chart" uri="{C3380CC4-5D6E-409C-BE32-E72D297353CC}">
              <c16:uniqueId val="{00000000-E053-4700-BE3C-920CB3DE81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c:v>
                </c:pt>
                <c:pt idx="5">
                  <c:v>59</c:v>
                </c:pt>
                <c:pt idx="8">
                  <c:v>47</c:v>
                </c:pt>
                <c:pt idx="11">
                  <c:v>41</c:v>
                </c:pt>
                <c:pt idx="14">
                  <c:v>36</c:v>
                </c:pt>
              </c:numCache>
            </c:numRef>
          </c:val>
          <c:extLst>
            <c:ext xmlns:c16="http://schemas.microsoft.com/office/drawing/2014/chart" uri="{C3380CC4-5D6E-409C-BE32-E72D297353CC}">
              <c16:uniqueId val="{00000001-E053-4700-BE3C-920CB3DE81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1631</c:v>
                </c:pt>
                <c:pt idx="5">
                  <c:v>1485</c:v>
                </c:pt>
                <c:pt idx="8">
                  <c:v>1563</c:v>
                </c:pt>
                <c:pt idx="11">
                  <c:v>1649</c:v>
                </c:pt>
                <c:pt idx="14">
                  <c:v>2087</c:v>
                </c:pt>
              </c:numCache>
            </c:numRef>
          </c:val>
          <c:extLst>
            <c:ext xmlns:c16="http://schemas.microsoft.com/office/drawing/2014/chart" uri="{C3380CC4-5D6E-409C-BE32-E72D297353CC}">
              <c16:uniqueId val="{00000002-E053-4700-BE3C-920CB3DE81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53-4700-BE3C-920CB3DE81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53-4700-BE3C-920CB3DE81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53-4700-BE3C-920CB3DE81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511</c:v>
                </c:pt>
                <c:pt idx="3">
                  <c:v>500</c:v>
                </c:pt>
                <c:pt idx="6">
                  <c:v>521</c:v>
                </c:pt>
                <c:pt idx="9">
                  <c:v>507</c:v>
                </c:pt>
                <c:pt idx="12">
                  <c:v>467</c:v>
                </c:pt>
              </c:numCache>
            </c:numRef>
          </c:val>
          <c:extLst>
            <c:ext xmlns:c16="http://schemas.microsoft.com/office/drawing/2014/chart" uri="{C3380CC4-5D6E-409C-BE32-E72D297353CC}">
              <c16:uniqueId val="{00000006-E053-4700-BE3C-920CB3DE81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c:v>
                </c:pt>
                <c:pt idx="3">
                  <c:v>125</c:v>
                </c:pt>
                <c:pt idx="6">
                  <c:v>159</c:v>
                </c:pt>
                <c:pt idx="9">
                  <c:v>243</c:v>
                </c:pt>
                <c:pt idx="12">
                  <c:v>237</c:v>
                </c:pt>
              </c:numCache>
            </c:numRef>
          </c:val>
          <c:extLst>
            <c:ext xmlns:c16="http://schemas.microsoft.com/office/drawing/2014/chart" uri="{C3380CC4-5D6E-409C-BE32-E72D297353CC}">
              <c16:uniqueId val="{00000007-E053-4700-BE3C-920CB3DE81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1331</c:v>
                </c:pt>
                <c:pt idx="3">
                  <c:v>1467</c:v>
                </c:pt>
                <c:pt idx="6">
                  <c:v>1680</c:v>
                </c:pt>
                <c:pt idx="9">
                  <c:v>1554</c:v>
                </c:pt>
                <c:pt idx="12">
                  <c:v>1601</c:v>
                </c:pt>
              </c:numCache>
            </c:numRef>
          </c:val>
          <c:extLst>
            <c:ext xmlns:c16="http://schemas.microsoft.com/office/drawing/2014/chart" uri="{C3380CC4-5D6E-409C-BE32-E72D297353CC}">
              <c16:uniqueId val="{00000008-E053-4700-BE3C-920CB3DE81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c:v>
                </c:pt>
                <c:pt idx="3">
                  <c:v>34</c:v>
                </c:pt>
                <c:pt idx="6">
                  <c:v>26</c:v>
                </c:pt>
                <c:pt idx="9">
                  <c:v>19</c:v>
                </c:pt>
                <c:pt idx="12">
                  <c:v>12</c:v>
                </c:pt>
              </c:numCache>
            </c:numRef>
          </c:val>
          <c:extLst>
            <c:ext xmlns:c16="http://schemas.microsoft.com/office/drawing/2014/chart" uri="{C3380CC4-5D6E-409C-BE32-E72D297353CC}">
              <c16:uniqueId val="{00000009-E053-4700-BE3C-920CB3DE81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3414</c:v>
                </c:pt>
                <c:pt idx="3">
                  <c:v>3217</c:v>
                </c:pt>
                <c:pt idx="6">
                  <c:v>3110</c:v>
                </c:pt>
                <c:pt idx="9">
                  <c:v>3285</c:v>
                </c:pt>
                <c:pt idx="12">
                  <c:v>3363</c:v>
                </c:pt>
              </c:numCache>
            </c:numRef>
          </c:val>
          <c:extLst>
            <c:ext xmlns:c16="http://schemas.microsoft.com/office/drawing/2014/chart" uri="{C3380CC4-5D6E-409C-BE32-E72D297353CC}">
              <c16:uniqueId val="{0000000A-E053-4700-BE3C-920CB3DE81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797</c:v>
                </c:pt>
                <c:pt idx="2">
                  <c:v>#N/A</c:v>
                </c:pt>
                <c:pt idx="3">
                  <c:v>#N/A</c:v>
                </c:pt>
                <c:pt idx="4">
                  <c:v>991</c:v>
                </c:pt>
                <c:pt idx="5">
                  <c:v>#N/A</c:v>
                </c:pt>
                <c:pt idx="6">
                  <c:v>#N/A</c:v>
                </c:pt>
                <c:pt idx="7">
                  <c:v>988</c:v>
                </c:pt>
                <c:pt idx="8">
                  <c:v>#N/A</c:v>
                </c:pt>
                <c:pt idx="9">
                  <c:v>#N/A</c:v>
                </c:pt>
                <c:pt idx="10">
                  <c:v>775</c:v>
                </c:pt>
                <c:pt idx="11">
                  <c:v>#N/A</c:v>
                </c:pt>
                <c:pt idx="12">
                  <c:v>#N/A</c:v>
                </c:pt>
                <c:pt idx="13">
                  <c:v>274</c:v>
                </c:pt>
                <c:pt idx="14">
                  <c:v>#N/A</c:v>
                </c:pt>
              </c:numCache>
            </c:numRef>
          </c:val>
          <c:smooth val="0"/>
          <c:extLst>
            <c:ext xmlns:c16="http://schemas.microsoft.com/office/drawing/2014/chart" uri="{C3380CC4-5D6E-409C-BE32-E72D297353CC}">
              <c16:uniqueId val="{0000000B-E053-4700-BE3C-920CB3DE81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573</c:v>
                </c:pt>
                <c:pt idx="1">
                  <c:v>683</c:v>
                </c:pt>
                <c:pt idx="2">
                  <c:v>851</c:v>
                </c:pt>
              </c:numCache>
            </c:numRef>
          </c:val>
          <c:extLst>
            <c:ext xmlns:c16="http://schemas.microsoft.com/office/drawing/2014/chart" uri="{C3380CC4-5D6E-409C-BE32-E72D297353CC}">
              <c16:uniqueId val="{00000000-1BA0-4479-B40A-747D847668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BA0-4479-B40A-747D847668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807</c:v>
                </c:pt>
                <c:pt idx="1">
                  <c:v>785</c:v>
                </c:pt>
                <c:pt idx="2">
                  <c:v>1056</c:v>
                </c:pt>
              </c:numCache>
            </c:numRef>
          </c:val>
          <c:extLst>
            <c:ext xmlns:c16="http://schemas.microsoft.com/office/drawing/2014/chart" uri="{C3380CC4-5D6E-409C-BE32-E72D297353CC}">
              <c16:uniqueId val="{00000002-1BA0-4479-B40A-747D847668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{30F43BB9-35EA-4D57-91FF-2522AA9A8404}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92-457E-AA8B-53214317D0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{3E044BC4-C342-44B1-A4F5-FDAB2BCA3C55}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92-457E-AA8B-53214317D0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{1D6182C5-C63C-44D2-B41C-31DC9276B5F7}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92-457E-AA8B-53214317D0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{0C9CDA7E-D679-407A-B656-F255268C3365}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92-457E-AA8B-53214317D0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{C35118FE-AF53-4D0C-83A8-4435C555C50E}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92-457E-AA8B-53214317D0D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{31DFAA24-1432-4F74-AD37-3D183E3CF5C0}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92-457E-AA8B-53214317D0D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{7AA5BE1F-3BF4-48AD-836A-098DB72106DE}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92-457E-AA8B-53214317D0D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{1141215C-6A6C-475B-AE12-16BBAD73355D}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92-457E-AA8B-53214317D0D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{DEC02199-6B0C-4859-9677-9CA2DDD3941F}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92-457E-AA8B-53214317D0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62.3</c:v>
                </c:pt>
                <c:pt idx="16">
                  <c:v>67</c:v>
                </c:pt>
                <c:pt idx="24">
                  <c:v>64.3</c:v>
                </c:pt>
                <c:pt idx="32">
                  <c:v>63.1</c:v>
                </c:pt>
              </c:numCache>
            </c:numRef>
          </c:xVal>
          <c:yVal>
            <c:numRef>
              <c:f>公会計指標分析・財政指標組合せ分析表!$BP$51:$DC$51</c:f>
              <c:numCache>
                <c:formatCode>#,##0.0;"▲ "#,##0.0</c:formatCode>
                <c:ptCount val="40"/>
                <c:pt idx="0">
                  <c:v>39.799999999999997</c:v>
                </c:pt>
                <c:pt idx="8">
                  <c:v>49.3</c:v>
                </c:pt>
                <c:pt idx="16">
                  <c:v>50.4</c:v>
                </c:pt>
                <c:pt idx="24">
                  <c:v>36.799999999999997</c:v>
                </c:pt>
                <c:pt idx="32">
                  <c:v>11.9</c:v>
                </c:pt>
              </c:numCache>
            </c:numRef>
          </c:yVal>
          <c:smooth val="0"/>
          <c:extLst>
            <c:ext xmlns:c16="http://schemas.microsoft.com/office/drawing/2014/chart" uri="{C3380CC4-5D6E-409C-BE32-E72D297353CC}">
              <c16:uniqueId val="{00000009-B092-457E-AA8B-53214317D0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{4A5D672C-9D58-4003-9249-03E38574B80B}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92-457E-AA8B-53214317D0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{1D455285-FF48-4385-9F57-EF0C39BE448B}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92-457E-AA8B-53214317D0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{5751E2A3-574D-4CFC-BF28-351E05DA9330}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92-457E-AA8B-53214317D0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{C36DBABC-A6CF-41EF-B924-A498370E9DF0}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92-457E-AA8B-53214317D0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{B7F12207-7B9E-442D-9A6A-96C58965C9FC}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92-457E-AA8B-53214317D0D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{CE2BB1C0-5CF2-4795-BDDE-D77F729DA72A}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92-457E-AA8B-53214317D0D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{0D47906E-A2E4-4D32-A2CD-B51D1C8979B4}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92-457E-AA8B-53214317D0D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{9C9A8A1B-4B42-4164-9029-DDE33DD356B5}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92-457E-AA8B-53214317D0D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{C0F48B0A-585D-484F-8E4E-637E9896E5E9}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92-457E-AA8B-53214317D0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092-457E-AA8B-53214317D0D6}"/>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{ABAF2FF1-9767-4D32-88E6-AB3058D80C78}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BE9-4EFF-99A0-CF2F864E17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{571FC99D-9697-40EE-9188-9FB9EF25087B}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E9-4EFF-99A0-CF2F864E17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{5B24A75B-85E2-4669-A906-1923AF6E0CFA}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E9-4EFF-99A0-CF2F864E17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{D3A6E273-5BD8-4D2B-AD99-117DD3A2A009}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E9-4EFF-99A0-CF2F864E17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{372C8E8E-6299-49A0-85DB-BBBC78717ECE}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E9-4EFF-99A0-CF2F864E178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{26750B37-3042-4375-89A8-0C5D676A3F10}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BE9-4EFF-99A0-CF2F864E178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{05AADBFF-3933-45DE-A50C-9EEB4BCB0183}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BE9-4EFF-99A0-CF2F864E178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{829E9366-AE68-49BA-B61F-304E3D6A47E1}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BE9-4EFF-99A0-CF2F864E178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{51EB5FD4-3AE2-44C6-9147-61CF9B337EBB}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BE9-4EFF-99A0-CF2F864E17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9.8000000000000007</c:v>
                </c:pt>
                <c:pt idx="16">
                  <c:v>11.2</c:v>
                </c:pt>
                <c:pt idx="24">
                  <c:v>10.8</c:v>
                </c:pt>
                <c:pt idx="32">
                  <c:v>11.1</c:v>
                </c:pt>
              </c:numCache>
            </c:numRef>
          </c:xVal>
          <c:yVal>
            <c:numRef>
              <c:f>公会計指標分析・財政指標組合せ分析表!$BP$73:$DC$73</c:f>
              <c:numCache>
                <c:formatCode>#,##0.0;"▲ "#,##0.0</c:formatCode>
                <c:ptCount val="40"/>
                <c:pt idx="0">
                  <c:v>39.799999999999997</c:v>
                </c:pt>
                <c:pt idx="8">
                  <c:v>49.3</c:v>
                </c:pt>
                <c:pt idx="16">
                  <c:v>50.4</c:v>
                </c:pt>
                <c:pt idx="24">
                  <c:v>36.799999999999997</c:v>
                </c:pt>
                <c:pt idx="32">
                  <c:v>11.9</c:v>
                </c:pt>
              </c:numCache>
            </c:numRef>
          </c:yVal>
          <c:smooth val="0"/>
          <c:extLst>
            <c:ext xmlns:c16="http://schemas.microsoft.com/office/drawing/2014/chart" uri="{C3380CC4-5D6E-409C-BE32-E72D297353CC}">
              <c16:uniqueId val="{00000009-4BE9-4EFF-99A0-CF2F864E17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710997734770581E-2"/>
                  <c:y val="-9.789287947793937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{D13A9E72-308D-4E14-9AB0-F9887FE6DE0C}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BE9-4EFF-99A0-CF2F864E17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{00A7F8B2-CF5A-4D40-A0DF-9813A2E5A3C7}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E9-4EFF-99A0-CF2F864E17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{06777562-3DA4-4469-B572-FC696F076EE6}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E9-4EFF-99A0-CF2F864E17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{E88F4F24-833A-44E2-96AE-1CB4F89F9BF0}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E9-4EFF-99A0-CF2F864E17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{549AD458-7577-4556-B41B-DF7A8F962E9D}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E9-4EFF-99A0-CF2F864E178A}"/>
                </c:ext>
              </c:extLst>
            </c:dLbl>
            <c:dLbl>
              <c:idx val="8"/>
              <c:layout>
                <c:manualLayout>
                  <c:x val="-3.6684985503450687E-2"/>
                  <c:y val="-6.35990854211946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{96CC6EAA-CA13-4E0C-A202-52FFAAA91F64}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BE9-4EFF-99A0-CF2F864E178A}"/>
                </c:ext>
              </c:extLst>
            </c:dLbl>
            <c:dLbl>
              <c:idx val="16"/>
              <c:layout>
                <c:manualLayout>
                  <c:x val="-3.1570342725075584E-2"/>
                  <c:y val="-2.575763387667848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{F605DAE6-4E7B-4166-A515-9BC8C49B1D9C}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BE9-4EFF-99A0-CF2F864E178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{FBB121FE-120B-4E17-92D9-3F000F6853C6}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BE9-4EFF-99A0-CF2F864E178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{ECBF8771-5462-438E-851B-9CA1CB12FB60}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BE9-4EFF-99A0-CF2F864E17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BE9-4EFF-99A0-CF2F864E178A}"/>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元利償還金については、防災力強化のための事業実施にあたり、緊急防災・減災事業等を新たに発行したことなどから、前年度比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公営企業債の元利償還金に対する繰入金については、農業集落排水事業における新規地区整備事業の実施により、前年度比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組合等が起こした地方債の元利償還金に対する負担金等については、公立岩瀬病院企業団に係る負担金等の増により、前年度比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債務負担行為に基づく支出額については、特別養護老人ホーム建設事業償還費の一部償還終了により、前年度比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算入公債費等については、緊急浚渫推進事業債及び緊急自然災害防止対策事業債等の増により、対前年度比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については、防災力強化のための事業実施にあたり、緊急防災・減災事業債、緊急浚渫推進事業債、緊急自然災害防止対策事業債等を新たに発行したことなどから、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公営企業債等繰入見込額については、農業集落排水事業に対する公債費財源繰出金の増により、対前年度比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中期的な見通しのもと、地域活性化基金等の目的基金への積立てを行ったほか、財政調整基金については、適切な財源の確保と歳出の精査により、決算剰余金を中心に積み立てるとともに、最小限の取崩しに努めたことから、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令和３年度においては、赤字バス路線支援事業等の実施により、ふるさと納税基金から</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一方、中期的な見通しのもとに、財政調整積立金、地域活性化基金及び公共施設等整備基金等に合わせて</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467</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百万円の積立てを行ったことから、基金全体の令和３年度末残高は対前年度比＋</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439</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1,910</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景気の後退による村税の大幅な減収や大規模災害発生などの不測の事態に備え、財政調整基金については、過去の取崩し実績等を踏まえ、予算総額の１割程度（４億円）の２年分である８億円程度の水準を維持していく。また、特定目的基金については、各種事業の実施や施設の改修、維持管理等を見込み、計画的な積立を行う。</a:t>
          </a: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p>
        <a:p>
          <a:endParaRPr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令和３年度においては、赤字バス路線支援事業等の実施により、ふるさと納税基金から</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一方、中期的な見通しのもとに、公共施設等整備基金、公共施設等整備基金及びふるさと納税基金等に合わせて</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299</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上記により、その他目的基金の令和３年度末残高は対前年度比＋</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271</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1,056</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今後、阿武隈川緊急治水対策プロジェクトに伴う遊水地整備事業や複合型水辺施設整備事業等の実施が予定されていることから、公共施設等整備基金や地域活性化基金等への積立を計画的に実施していく。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令和３年度においては、中期的な見通しのもとに、適切な財源の確保と歳出の精査により、決算剰余金を中心に積み立てるとともに、最小限の取崩しに努めたことから、令和３年度末残高は</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168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851</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のある年度については大幅な財源不足となる恐れがあるため、過去の取崩し実績等を踏まえ、予算総額の１割程度（４億円）の２年分である８億円程度の水準を維持していく。</a:t>
          </a:r>
          <a:endParaRPr lang="ja-JP"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本村では、現在減債基金への積立は行っていないため、同水準の残高となった。</a:t>
          </a:r>
        </a:p>
        <a:p>
          <a:endParaRPr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600" b="1">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6,421
6,380
46.67
5,050,224
4,767,841
259,081
2,553,139
3,362,897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本村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では、令和４年度に改訂した公共施設等総合管理計画において、令和４年度から令和３３年度における事業用資産の更新経費を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削減することを目標に掲げ、老朽化した施設の集約化・複合化や除却を進めることとしている。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年度の有形固定資産減価償却率については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、令和２年度以降から資産の取得が増加したことなどから、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なお、類似団体平均との比較では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、今後も玉川村公共施設等総合管理計画等に基づき、施設の更新や長寿命化、最適化を図っていく。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138642</xdr:rowOff>
    </xdr:from>
    <xdr:to>
      <xdr:col>19</xdr:col>
      <xdr:colOff>187325</xdr:colOff>
      <xdr:row>31</xdr:row>
      <xdr:rowOff>68792</xdr:rowOff>
    </xdr:to>
    <xdr:sp macro="" textlink="">
      <xdr:nvSpPr>
        <xdr:cNvPr id="72" name="フローチャート: 判断 71"/>
        <xdr:cNvSpPr/>
      </xdr:nvSpPr>
      <xdr:spPr>
        <a:xfrm>
          <a:off x="40005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95462</xdr:rowOff>
    </xdr:from>
    <xdr:to>
      <xdr:col>15</xdr:col>
      <xdr:colOff>187325</xdr:colOff>
      <xdr:row>31</xdr:row>
      <xdr:rowOff>25612</xdr:rowOff>
    </xdr:to>
    <xdr:sp macro="" textlink="">
      <xdr:nvSpPr>
        <xdr:cNvPr id="73" name="フローチャート: 判断 72"/>
        <xdr:cNvSpPr/>
      </xdr:nvSpPr>
      <xdr:spPr>
        <a:xfrm>
          <a:off x="32385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68474</xdr:rowOff>
    </xdr:from>
    <xdr:to>
      <xdr:col>11</xdr:col>
      <xdr:colOff>187325</xdr:colOff>
      <xdr:row>30</xdr:row>
      <xdr:rowOff>170074</xdr:rowOff>
    </xdr:to>
    <xdr:sp macro="" textlink="">
      <xdr:nvSpPr>
        <xdr:cNvPr id="74" name="フローチャート: 判断 73"/>
        <xdr:cNvSpPr/>
      </xdr:nvSpPr>
      <xdr:spPr>
        <a:xfrm>
          <a:off x="2476500" y="59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34290</xdr:rowOff>
    </xdr:from>
    <xdr:to>
      <xdr:col>7</xdr:col>
      <xdr:colOff>187325</xdr:colOff>
      <xdr:row>30</xdr:row>
      <xdr:rowOff>135890</xdr:rowOff>
    </xdr:to>
    <xdr:sp macro="" textlink="">
      <xdr:nvSpPr>
        <xdr:cNvPr id="75" name="フローチャート: 判断 74"/>
        <xdr:cNvSpPr/>
      </xdr:nvSpPr>
      <xdr:spPr>
        <a:xfrm>
          <a:off x="1714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122449</xdr:rowOff>
    </xdr:from>
    <xdr:to>
      <xdr:col>23</xdr:col>
      <xdr:colOff>136525</xdr:colOff>
      <xdr:row>31</xdr:row>
      <xdr:rowOff>52599</xdr:rowOff>
    </xdr:to>
    <xdr:sp macro="" textlink="">
      <xdr:nvSpPr>
        <xdr:cNvPr id="81" name="楕円 80"/>
        <xdr:cNvSpPr/>
      </xdr:nvSpPr>
      <xdr:spPr>
        <a:xfrm>
          <a:off x="47117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145326</xdr:rowOff>
    </xdr:from>
    <xdr:ext cx="405111" cy="259045"/>
    <xdr:sp macro="" textlink="">
      <xdr:nvSpPr>
        <xdr:cNvPr id="82" name="有形固定資産減価償却率該当値テキスト"/>
        <xdr:cNvSpPr txBox="1"/>
      </xdr:nvSpPr>
      <xdr:spPr>
        <a:xfrm>
          <a:off x="4813300" y="5888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144039</xdr:rowOff>
    </xdr:from>
    <xdr:to>
      <xdr:col>19</xdr:col>
      <xdr:colOff>187325</xdr:colOff>
      <xdr:row>31</xdr:row>
      <xdr:rowOff>74189</xdr:rowOff>
    </xdr:to>
    <xdr:sp macro="" textlink="">
      <xdr:nvSpPr>
        <xdr:cNvPr id="83" name="楕円 82"/>
        <xdr:cNvSpPr/>
      </xdr:nvSpPr>
      <xdr:spPr>
        <a:xfrm>
          <a:off x="4000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xdr:rowOff>
    </xdr:from>
    <xdr:to>
      <xdr:col>23</xdr:col>
      <xdr:colOff>85725</xdr:colOff>
      <xdr:row>31</xdr:row>
      <xdr:rowOff>23389</xdr:rowOff>
    </xdr:to>
    <xdr:cxnSp macro="">
      <xdr:nvCxnSpPr>
        <xdr:cNvPr id="84" name="直線コネクタ 83"/>
        <xdr:cNvCxnSpPr/>
      </xdr:nvCxnSpPr>
      <xdr:spPr>
        <a:xfrm flipV="1">
          <a:off x="4051300" y="608827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5" name="楕円 84"/>
        <xdr:cNvSpPr/>
      </xdr:nvSpPr>
      <xdr:spPr>
        <a:xfrm>
          <a:off x="3238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23389</xdr:rowOff>
    </xdr:from>
    <xdr:to>
      <xdr:col>19</xdr:col>
      <xdr:colOff>136525</xdr:colOff>
      <xdr:row>31</xdr:row>
      <xdr:rowOff>71967</xdr:rowOff>
    </xdr:to>
    <xdr:cxnSp macro="">
      <xdr:nvCxnSpPr>
        <xdr:cNvPr id="86" name="直線コネクタ 85"/>
        <xdr:cNvCxnSpPr/>
      </xdr:nvCxnSpPr>
      <xdr:spPr>
        <a:xfrm flipV="1">
          <a:off x="3289300" y="6109864"/>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108056</xdr:rowOff>
    </xdr:from>
    <xdr:to>
      <xdr:col>11</xdr:col>
      <xdr:colOff>187325</xdr:colOff>
      <xdr:row>31</xdr:row>
      <xdr:rowOff>38206</xdr:rowOff>
    </xdr:to>
    <xdr:sp macro="" textlink="">
      <xdr:nvSpPr>
        <xdr:cNvPr id="87" name="楕円 86"/>
        <xdr:cNvSpPr/>
      </xdr:nvSpPr>
      <xdr:spPr>
        <a:xfrm>
          <a:off x="2476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158856</xdr:rowOff>
    </xdr:from>
    <xdr:to>
      <xdr:col>15</xdr:col>
      <xdr:colOff>136525</xdr:colOff>
      <xdr:row>31</xdr:row>
      <xdr:rowOff>71967</xdr:rowOff>
    </xdr:to>
    <xdr:cxnSp macro="">
      <xdr:nvCxnSpPr>
        <xdr:cNvPr id="88" name="直線コネクタ 87"/>
        <xdr:cNvCxnSpPr/>
      </xdr:nvCxnSpPr>
      <xdr:spPr>
        <a:xfrm>
          <a:off x="2527300" y="6073881"/>
          <a:ext cx="762000" cy="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93663</xdr:rowOff>
    </xdr:from>
    <xdr:to>
      <xdr:col>7</xdr:col>
      <xdr:colOff>187325</xdr:colOff>
      <xdr:row>31</xdr:row>
      <xdr:rowOff>23813</xdr:rowOff>
    </xdr:to>
    <xdr:sp macro="" textlink="">
      <xdr:nvSpPr>
        <xdr:cNvPr id="89" name="楕円 88"/>
        <xdr:cNvSpPr/>
      </xdr:nvSpPr>
      <xdr:spPr>
        <a:xfrm>
          <a:off x="1714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144463</xdr:rowOff>
    </xdr:from>
    <xdr:to>
      <xdr:col>11</xdr:col>
      <xdr:colOff>136525</xdr:colOff>
      <xdr:row>30</xdr:row>
      <xdr:rowOff>158856</xdr:rowOff>
    </xdr:to>
    <xdr:cxnSp macro="">
      <xdr:nvCxnSpPr>
        <xdr:cNvPr id="90" name="直線コネクタ 89"/>
        <xdr:cNvCxnSpPr/>
      </xdr:nvCxnSpPr>
      <xdr:spPr>
        <a:xfrm>
          <a:off x="1765300" y="6059488"/>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85319</xdr:rowOff>
    </xdr:from>
    <xdr:ext cx="405111" cy="259045"/>
    <xdr:sp macro="" textlink="">
      <xdr:nvSpPr>
        <xdr:cNvPr id="91" name="n_1aveValue有形固定資産減価償却率"/>
        <xdr:cNvSpPr txBox="1"/>
      </xdr:nvSpPr>
      <xdr:spPr>
        <a:xfrm>
          <a:off x="38360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2" name="n_2aveValue有形固定資産減価償却率"/>
        <xdr:cNvSpPr txBox="1"/>
      </xdr:nvSpPr>
      <xdr:spPr>
        <a:xfrm>
          <a:off x="3086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15151</xdr:rowOff>
    </xdr:from>
    <xdr:ext cx="405111" cy="259045"/>
    <xdr:sp macro="" textlink="">
      <xdr:nvSpPr>
        <xdr:cNvPr id="93" name="n_3aveValue有形固定資産減価償却率"/>
        <xdr:cNvSpPr txBox="1"/>
      </xdr:nvSpPr>
      <xdr:spPr>
        <a:xfrm>
          <a:off x="2324744" y="5758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94" name="n_4aveValue有形固定資産減価償却率"/>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65316</xdr:rowOff>
    </xdr:from>
    <xdr:ext cx="405111" cy="259045"/>
    <xdr:sp macro="" textlink="">
      <xdr:nvSpPr>
        <xdr:cNvPr id="95" name="n_1mainValue有形固定資産減価償却率"/>
        <xdr:cNvSpPr txBox="1"/>
      </xdr:nvSpPr>
      <xdr:spPr>
        <a:xfrm>
          <a:off x="38360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96" name="n_2mainValue有形固定資産減価償却率"/>
        <xdr:cNvSpPr txBox="1"/>
      </xdr:nvSpPr>
      <xdr:spPr>
        <a:xfrm>
          <a:off x="3086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29333</xdr:rowOff>
    </xdr:from>
    <xdr:ext cx="405111" cy="259045"/>
    <xdr:sp macro="" textlink="">
      <xdr:nvSpPr>
        <xdr:cNvPr id="97" name="n_3mainValue有形固定資産減価償却率"/>
        <xdr:cNvSpPr txBox="1"/>
      </xdr:nvSpPr>
      <xdr:spPr>
        <a:xfrm>
          <a:off x="2324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14940</xdr:rowOff>
    </xdr:from>
    <xdr:ext cx="405111" cy="259045"/>
    <xdr:sp macro="" textlink="">
      <xdr:nvSpPr>
        <xdr:cNvPr id="98" name="n_4mainValue有形固定資産減価償却率"/>
        <xdr:cNvSpPr txBox="1"/>
      </xdr:nvSpPr>
      <xdr:spPr>
        <a:xfrm>
          <a:off x="15627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平成元年度以降に実施してきた中学校建設事業、空港関連事業、総合運動公園整備事業等の大規模事業に係る償還が終期を迎えているほか、令和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年度決算においては、普通交付税の増等により経常一般財源が増加したため、債務償還可能年数は対前年度比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136.7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しかしながら、類似団体平均値との比較では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78.1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ポイント上回っていることから、今後、これまで以上に公債費の適正化に努め、財政の健全化を図っていく。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875</xdr:rowOff>
    </xdr:from>
    <xdr:to>
      <xdr:col>72</xdr:col>
      <xdr:colOff>123825</xdr:colOff>
      <xdr:row>29</xdr:row>
      <xdr:rowOff>102475</xdr:rowOff>
    </xdr:to>
    <xdr:sp macro="" textlink="">
      <xdr:nvSpPr>
        <xdr:cNvPr id="134" name="フローチャート: 判断 133"/>
        <xdr:cNvSpPr/>
      </xdr:nvSpPr>
      <xdr:spPr>
        <a:xfrm>
          <a:off x="14033500" y="5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5433</xdr:rowOff>
    </xdr:from>
    <xdr:to>
      <xdr:col>68</xdr:col>
      <xdr:colOff>123825</xdr:colOff>
      <xdr:row>29</xdr:row>
      <xdr:rowOff>107033</xdr:rowOff>
    </xdr:to>
    <xdr:sp macro="" textlink="">
      <xdr:nvSpPr>
        <xdr:cNvPr id="135" name="フローチャート: 判断 134"/>
        <xdr:cNvSpPr/>
      </xdr:nvSpPr>
      <xdr:spPr>
        <a:xfrm>
          <a:off x="13271500" y="574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18747</xdr:rowOff>
    </xdr:from>
    <xdr:to>
      <xdr:col>64</xdr:col>
      <xdr:colOff>123825</xdr:colOff>
      <xdr:row>29</xdr:row>
      <xdr:rowOff>120347</xdr:rowOff>
    </xdr:to>
    <xdr:sp macro="" textlink="">
      <xdr:nvSpPr>
        <xdr:cNvPr id="136" name="フローチャート: 判断 135"/>
        <xdr:cNvSpPr/>
      </xdr:nvSpPr>
      <xdr:spPr>
        <a:xfrm>
          <a:off x="12509500" y="576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9511</xdr:rowOff>
    </xdr:from>
    <xdr:to>
      <xdr:col>60</xdr:col>
      <xdr:colOff>123825</xdr:colOff>
      <xdr:row>29</xdr:row>
      <xdr:rowOff>111111</xdr:rowOff>
    </xdr:to>
    <xdr:sp macro="" textlink="">
      <xdr:nvSpPr>
        <xdr:cNvPr id="137" name="フローチャート: 判断 136"/>
        <xdr:cNvSpPr/>
      </xdr:nvSpPr>
      <xdr:spPr>
        <a:xfrm>
          <a:off x="11747500" y="57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755</xdr:rowOff>
    </xdr:from>
    <xdr:to>
      <xdr:col>76</xdr:col>
      <xdr:colOff>73025</xdr:colOff>
      <xdr:row>29</xdr:row>
      <xdr:rowOff>102355</xdr:rowOff>
    </xdr:to>
    <xdr:sp macro="" textlink="">
      <xdr:nvSpPr>
        <xdr:cNvPr id="143" name="楕円 142"/>
        <xdr:cNvSpPr/>
      </xdr:nvSpPr>
      <xdr:spPr>
        <a:xfrm>
          <a:off x="14744700" y="57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150632</xdr:rowOff>
    </xdr:from>
    <xdr:ext cx="469744" cy="259045"/>
    <xdr:sp macro="" textlink="">
      <xdr:nvSpPr>
        <xdr:cNvPr id="144" name="債務償還比率該当値テキスト"/>
        <xdr:cNvSpPr txBox="1"/>
      </xdr:nvSpPr>
      <xdr:spPr>
        <a:xfrm>
          <a:off x="14846300" y="57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164719</xdr:rowOff>
    </xdr:from>
    <xdr:to>
      <xdr:col>72</xdr:col>
      <xdr:colOff>123825</xdr:colOff>
      <xdr:row>30</xdr:row>
      <xdr:rowOff>94869</xdr:rowOff>
    </xdr:to>
    <xdr:sp macro="" textlink="">
      <xdr:nvSpPr>
        <xdr:cNvPr id="145" name="楕円 144"/>
        <xdr:cNvSpPr/>
      </xdr:nvSpPr>
      <xdr:spPr>
        <a:xfrm>
          <a:off x="14033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51555</xdr:rowOff>
    </xdr:from>
    <xdr:to>
      <xdr:col>76</xdr:col>
      <xdr:colOff>22225</xdr:colOff>
      <xdr:row>30</xdr:row>
      <xdr:rowOff>44069</xdr:rowOff>
    </xdr:to>
    <xdr:cxnSp macro="">
      <xdr:nvCxnSpPr>
        <xdr:cNvPr id="146" name="直線コネクタ 145"/>
        <xdr:cNvCxnSpPr/>
      </xdr:nvCxnSpPr>
      <xdr:spPr>
        <a:xfrm flipV="1">
          <a:off x="14084300" y="5795130"/>
          <a:ext cx="711200" cy="16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76510</xdr:rowOff>
    </xdr:from>
    <xdr:to>
      <xdr:col>68</xdr:col>
      <xdr:colOff>123825</xdr:colOff>
      <xdr:row>31</xdr:row>
      <xdr:rowOff>6660</xdr:rowOff>
    </xdr:to>
    <xdr:sp macro="" textlink="">
      <xdr:nvSpPr>
        <xdr:cNvPr id="147" name="楕円 146"/>
        <xdr:cNvSpPr/>
      </xdr:nvSpPr>
      <xdr:spPr>
        <a:xfrm>
          <a:off x="13271500" y="59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44069</xdr:rowOff>
    </xdr:from>
    <xdr:to>
      <xdr:col>72</xdr:col>
      <xdr:colOff>73025</xdr:colOff>
      <xdr:row>30</xdr:row>
      <xdr:rowOff>127310</xdr:rowOff>
    </xdr:to>
    <xdr:cxnSp macro="">
      <xdr:nvCxnSpPr>
        <xdr:cNvPr id="148" name="直線コネクタ 147"/>
        <xdr:cNvCxnSpPr/>
      </xdr:nvCxnSpPr>
      <xdr:spPr>
        <a:xfrm flipV="1">
          <a:off x="13322300" y="5959094"/>
          <a:ext cx="762000" cy="8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114364</xdr:rowOff>
    </xdr:from>
    <xdr:to>
      <xdr:col>64</xdr:col>
      <xdr:colOff>123825</xdr:colOff>
      <xdr:row>32</xdr:row>
      <xdr:rowOff>44514</xdr:rowOff>
    </xdr:to>
    <xdr:sp macro="" textlink="">
      <xdr:nvSpPr>
        <xdr:cNvPr id="149" name="楕円 148"/>
        <xdr:cNvSpPr/>
      </xdr:nvSpPr>
      <xdr:spPr>
        <a:xfrm>
          <a:off x="12509500" y="62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127310</xdr:rowOff>
    </xdr:from>
    <xdr:to>
      <xdr:col>68</xdr:col>
      <xdr:colOff>73025</xdr:colOff>
      <xdr:row>31</xdr:row>
      <xdr:rowOff>165164</xdr:rowOff>
    </xdr:to>
    <xdr:cxnSp macro="">
      <xdr:nvCxnSpPr>
        <xdr:cNvPr id="150" name="直線コネクタ 149"/>
        <xdr:cNvCxnSpPr/>
      </xdr:nvCxnSpPr>
      <xdr:spPr>
        <a:xfrm flipV="1">
          <a:off x="12560300" y="6042335"/>
          <a:ext cx="762000" cy="20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78599</xdr:rowOff>
    </xdr:from>
    <xdr:to>
      <xdr:col>60</xdr:col>
      <xdr:colOff>123825</xdr:colOff>
      <xdr:row>30</xdr:row>
      <xdr:rowOff>8749</xdr:rowOff>
    </xdr:to>
    <xdr:sp macro="" textlink="">
      <xdr:nvSpPr>
        <xdr:cNvPr id="151" name="楕円 150"/>
        <xdr:cNvSpPr/>
      </xdr:nvSpPr>
      <xdr:spPr>
        <a:xfrm>
          <a:off x="11747500" y="58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129399</xdr:rowOff>
    </xdr:from>
    <xdr:to>
      <xdr:col>64</xdr:col>
      <xdr:colOff>73025</xdr:colOff>
      <xdr:row>31</xdr:row>
      <xdr:rowOff>165164</xdr:rowOff>
    </xdr:to>
    <xdr:cxnSp macro="">
      <xdr:nvCxnSpPr>
        <xdr:cNvPr id="152" name="直線コネクタ 151"/>
        <xdr:cNvCxnSpPr/>
      </xdr:nvCxnSpPr>
      <xdr:spPr>
        <a:xfrm>
          <a:off x="11798300" y="5872974"/>
          <a:ext cx="762000" cy="37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119002</xdr:rowOff>
    </xdr:from>
    <xdr:ext cx="469744" cy="259045"/>
    <xdr:sp macro="" textlink="">
      <xdr:nvSpPr>
        <xdr:cNvPr id="153" name="n_1aveValue債務償還比率"/>
        <xdr:cNvSpPr txBox="1"/>
      </xdr:nvSpPr>
      <xdr:spPr>
        <a:xfrm>
          <a:off x="13836727" y="551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123560</xdr:rowOff>
    </xdr:from>
    <xdr:ext cx="469744" cy="259045"/>
    <xdr:sp macro="" textlink="">
      <xdr:nvSpPr>
        <xdr:cNvPr id="154" name="n_2aveValue債務償還比率"/>
        <xdr:cNvSpPr txBox="1"/>
      </xdr:nvSpPr>
      <xdr:spPr>
        <a:xfrm>
          <a:off x="13087427" y="55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136874</xdr:rowOff>
    </xdr:from>
    <xdr:ext cx="469744" cy="259045"/>
    <xdr:sp macro="" textlink="">
      <xdr:nvSpPr>
        <xdr:cNvPr id="155" name="n_3aveValue債務償還比率"/>
        <xdr:cNvSpPr txBox="1"/>
      </xdr:nvSpPr>
      <xdr:spPr>
        <a:xfrm>
          <a:off x="12325427" y="553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127638</xdr:rowOff>
    </xdr:from>
    <xdr:ext cx="469744" cy="259045"/>
    <xdr:sp macro="" textlink="">
      <xdr:nvSpPr>
        <xdr:cNvPr id="156" name="n_4aveValue債務償還比率"/>
        <xdr:cNvSpPr txBox="1"/>
      </xdr:nvSpPr>
      <xdr:spPr>
        <a:xfrm>
          <a:off x="11563427" y="55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85996</xdr:rowOff>
    </xdr:from>
    <xdr:ext cx="469744" cy="259045"/>
    <xdr:sp macro="" textlink="">
      <xdr:nvSpPr>
        <xdr:cNvPr id="157" name="n_1mainValue債務償還比率"/>
        <xdr:cNvSpPr txBox="1"/>
      </xdr:nvSpPr>
      <xdr:spPr>
        <a:xfrm>
          <a:off x="13836727"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169237</xdr:rowOff>
    </xdr:from>
    <xdr:ext cx="469744" cy="259045"/>
    <xdr:sp macro="" textlink="">
      <xdr:nvSpPr>
        <xdr:cNvPr id="158" name="n_2mainValue債務償還比率"/>
        <xdr:cNvSpPr txBox="1"/>
      </xdr:nvSpPr>
      <xdr:spPr>
        <a:xfrm>
          <a:off x="13087427" y="608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35641</xdr:rowOff>
    </xdr:from>
    <xdr:ext cx="469744" cy="259045"/>
    <xdr:sp macro="" textlink="">
      <xdr:nvSpPr>
        <xdr:cNvPr id="159" name="n_3mainValue債務償還比率"/>
        <xdr:cNvSpPr txBox="1"/>
      </xdr:nvSpPr>
      <xdr:spPr>
        <a:xfrm>
          <a:off x="12325427" y="629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171326</xdr:rowOff>
    </xdr:from>
    <xdr:ext cx="469744" cy="259045"/>
    <xdr:sp macro="" textlink="">
      <xdr:nvSpPr>
        <xdr:cNvPr id="160" name="n_4mainValue債務償還比率"/>
        <xdr:cNvSpPr txBox="1"/>
      </xdr:nvSpPr>
      <xdr:spPr>
        <a:xfrm>
          <a:off x="11563427" y="59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6,421
6,380
46.67
5,050,224
4,767,841
259,081
2,553,139
3,362,897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xdr:cNvSpPr/>
      </xdr:nvSpPr>
      <xdr:spPr>
        <a:xfrm>
          <a:off x="3746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141605</xdr:rowOff>
    </xdr:from>
    <xdr:to>
      <xdr:col>15</xdr:col>
      <xdr:colOff>101600</xdr:colOff>
      <xdr:row>38</xdr:row>
      <xdr:rowOff>71755</xdr:rowOff>
    </xdr:to>
    <xdr:sp macro="" textlink="">
      <xdr:nvSpPr>
        <xdr:cNvPr id="65" name="フローチャート: 判断 64"/>
        <xdr:cNvSpPr/>
      </xdr:nvSpPr>
      <xdr:spPr>
        <a:xfrm>
          <a:off x="2857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67" name="フローチャート: 判断 66"/>
        <xdr:cNvSpPr/>
      </xdr:nvSpPr>
      <xdr:spPr>
        <a:xfrm>
          <a:off x="107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xdr:rowOff>
    </xdr:from>
    <xdr:to>
      <xdr:col>24</xdr:col>
      <xdr:colOff>114300</xdr:colOff>
      <xdr:row>39</xdr:row>
      <xdr:rowOff>109855</xdr:rowOff>
    </xdr:to>
    <xdr:sp macro="" textlink="">
      <xdr:nvSpPr>
        <xdr:cNvPr id="73" name="楕円 72"/>
        <xdr:cNvSpPr/>
      </xdr:nvSpPr>
      <xdr:spPr>
        <a:xfrm>
          <a:off x="4584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158132</xdr:rowOff>
    </xdr:from>
    <xdr:ext cx="405111" cy="259045"/>
    <xdr:sp macro="" textlink="">
      <xdr:nvSpPr>
        <xdr:cNvPr id="74" name="【道路】&#10;有形固定資産減価償却率該当値テキスト"/>
        <xdr:cNvSpPr txBox="1"/>
      </xdr:nvSpPr>
      <xdr:spPr>
        <a:xfrm>
          <a:off x="46736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42545</xdr:rowOff>
    </xdr:from>
    <xdr:to>
      <xdr:col>20</xdr:col>
      <xdr:colOff>38100</xdr:colOff>
      <xdr:row>39</xdr:row>
      <xdr:rowOff>144145</xdr:rowOff>
    </xdr:to>
    <xdr:sp macro="" textlink="">
      <xdr:nvSpPr>
        <xdr:cNvPr id="75" name="楕円 74"/>
        <xdr:cNvSpPr/>
      </xdr:nvSpPr>
      <xdr:spPr>
        <a:xfrm>
          <a:off x="3746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59055</xdr:rowOff>
    </xdr:from>
    <xdr:to>
      <xdr:col>24</xdr:col>
      <xdr:colOff>63500</xdr:colOff>
      <xdr:row>39</xdr:row>
      <xdr:rowOff>93345</xdr:rowOff>
    </xdr:to>
    <xdr:cxnSp macro="">
      <xdr:nvCxnSpPr>
        <xdr:cNvPr id="76" name="直線コネクタ 75"/>
        <xdr:cNvCxnSpPr/>
      </xdr:nvCxnSpPr>
      <xdr:spPr>
        <a:xfrm flipV="1">
          <a:off x="3797300" y="67456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xdr:rowOff>
    </xdr:from>
    <xdr:to>
      <xdr:col>15</xdr:col>
      <xdr:colOff>101600</xdr:colOff>
      <xdr:row>39</xdr:row>
      <xdr:rowOff>102235</xdr:rowOff>
    </xdr:to>
    <xdr:sp macro="" textlink="">
      <xdr:nvSpPr>
        <xdr:cNvPr id="77" name="楕円 76"/>
        <xdr:cNvSpPr/>
      </xdr:nvSpPr>
      <xdr:spPr>
        <a:xfrm>
          <a:off x="2857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51435</xdr:rowOff>
    </xdr:from>
    <xdr:to>
      <xdr:col>19</xdr:col>
      <xdr:colOff>177800</xdr:colOff>
      <xdr:row>39</xdr:row>
      <xdr:rowOff>93345</xdr:rowOff>
    </xdr:to>
    <xdr:cxnSp macro="">
      <xdr:nvCxnSpPr>
        <xdr:cNvPr id="78" name="直線コネクタ 77"/>
        <xdr:cNvCxnSpPr/>
      </xdr:nvCxnSpPr>
      <xdr:spPr>
        <a:xfrm>
          <a:off x="2908300" y="67379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79" name="楕円 78"/>
        <xdr:cNvSpPr/>
      </xdr:nvSpPr>
      <xdr:spPr>
        <a:xfrm>
          <a:off x="1968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51435</xdr:rowOff>
    </xdr:to>
    <xdr:cxnSp macro="">
      <xdr:nvCxnSpPr>
        <xdr:cNvPr id="80" name="直線コネクタ 79"/>
        <xdr:cNvCxnSpPr/>
      </xdr:nvCxnSpPr>
      <xdr:spPr>
        <a:xfrm>
          <a:off x="2019300" y="66713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92075</xdr:rowOff>
    </xdr:from>
    <xdr:to>
      <xdr:col>6</xdr:col>
      <xdr:colOff>38100</xdr:colOff>
      <xdr:row>39</xdr:row>
      <xdr:rowOff>22225</xdr:rowOff>
    </xdr:to>
    <xdr:sp macro="" textlink="">
      <xdr:nvSpPr>
        <xdr:cNvPr id="81" name="楕円 80"/>
        <xdr:cNvSpPr/>
      </xdr:nvSpPr>
      <xdr:spPr>
        <a:xfrm>
          <a:off x="1079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142875</xdr:rowOff>
    </xdr:from>
    <xdr:to>
      <xdr:col>10</xdr:col>
      <xdr:colOff>114300</xdr:colOff>
      <xdr:row>38</xdr:row>
      <xdr:rowOff>156210</xdr:rowOff>
    </xdr:to>
    <xdr:cxnSp macro="">
      <xdr:nvCxnSpPr>
        <xdr:cNvPr id="82" name="直線コネクタ 81"/>
        <xdr:cNvCxnSpPr/>
      </xdr:nvCxnSpPr>
      <xdr:spPr>
        <a:xfrm>
          <a:off x="1130300" y="66579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156862</xdr:rowOff>
    </xdr:from>
    <xdr:ext cx="405111" cy="259045"/>
    <xdr:sp macro="" textlink="">
      <xdr:nvSpPr>
        <xdr:cNvPr id="83" name="n_1aveValue【道路】&#10;有形固定資産減価償却率"/>
        <xdr:cNvSpPr txBox="1"/>
      </xdr:nvSpPr>
      <xdr:spPr>
        <a:xfrm>
          <a:off x="3582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88282</xdr:rowOff>
    </xdr:from>
    <xdr:ext cx="405111" cy="259045"/>
    <xdr:sp macro="" textlink="">
      <xdr:nvSpPr>
        <xdr:cNvPr id="84" name="n_2aveValue【道路】&#10;有形固定資産減価償却率"/>
        <xdr:cNvSpPr txBox="1"/>
      </xdr:nvSpPr>
      <xdr:spPr>
        <a:xfrm>
          <a:off x="2705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170197</xdr:rowOff>
    </xdr:from>
    <xdr:ext cx="405111" cy="259045"/>
    <xdr:sp macro="" textlink="">
      <xdr:nvSpPr>
        <xdr:cNvPr id="86" name="n_4aveValue【道路】&#10;有形固定資産減価償却率"/>
        <xdr:cNvSpPr txBox="1"/>
      </xdr:nvSpPr>
      <xdr:spPr>
        <a:xfrm>
          <a:off x="927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135272</xdr:rowOff>
    </xdr:from>
    <xdr:ext cx="405111" cy="259045"/>
    <xdr:sp macro="" textlink="">
      <xdr:nvSpPr>
        <xdr:cNvPr id="87" name="n_1mainValue【道路】&#10;有形固定資産減価償却率"/>
        <xdr:cNvSpPr txBox="1"/>
      </xdr:nvSpPr>
      <xdr:spPr>
        <a:xfrm>
          <a:off x="3582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93362</xdr:rowOff>
    </xdr:from>
    <xdr:ext cx="405111" cy="259045"/>
    <xdr:sp macro="" textlink="">
      <xdr:nvSpPr>
        <xdr:cNvPr id="88" name="n_2mainValue【道路】&#10;有形固定資産減価償却率"/>
        <xdr:cNvSpPr txBox="1"/>
      </xdr:nvSpPr>
      <xdr:spPr>
        <a:xfrm>
          <a:off x="2705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9" name="n_3main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13352</xdr:rowOff>
    </xdr:from>
    <xdr:ext cx="405111" cy="259045"/>
    <xdr:sp macro="" textlink="">
      <xdr:nvSpPr>
        <xdr:cNvPr id="90" name="n_4mainValue【道路】&#10;有形固定資産減価償却率"/>
        <xdr:cNvSpPr txBox="1"/>
      </xdr:nvSpPr>
      <xdr:spPr>
        <a:xfrm>
          <a:off x="927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154069</xdr:rowOff>
    </xdr:from>
    <xdr:to>
      <xdr:col>50</xdr:col>
      <xdr:colOff>165100</xdr:colOff>
      <xdr:row>37</xdr:row>
      <xdr:rowOff>84219</xdr:rowOff>
    </xdr:to>
    <xdr:sp macro="" textlink="">
      <xdr:nvSpPr>
        <xdr:cNvPr id="123" name="フローチャート: 判断 122"/>
        <xdr:cNvSpPr/>
      </xdr:nvSpPr>
      <xdr:spPr>
        <a:xfrm>
          <a:off x="9588500" y="63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80835</xdr:rowOff>
    </xdr:from>
    <xdr:to>
      <xdr:col>46</xdr:col>
      <xdr:colOff>38100</xdr:colOff>
      <xdr:row>37</xdr:row>
      <xdr:rowOff>10985</xdr:rowOff>
    </xdr:to>
    <xdr:sp macro="" textlink="">
      <xdr:nvSpPr>
        <xdr:cNvPr id="124" name="フローチャート: 判断 123"/>
        <xdr:cNvSpPr/>
      </xdr:nvSpPr>
      <xdr:spPr>
        <a:xfrm>
          <a:off x="8699500" y="62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69455</xdr:rowOff>
    </xdr:from>
    <xdr:to>
      <xdr:col>41</xdr:col>
      <xdr:colOff>101600</xdr:colOff>
      <xdr:row>35</xdr:row>
      <xdr:rowOff>171055</xdr:rowOff>
    </xdr:to>
    <xdr:sp macro="" textlink="">
      <xdr:nvSpPr>
        <xdr:cNvPr id="125" name="フローチャート: 判断 124"/>
        <xdr:cNvSpPr/>
      </xdr:nvSpPr>
      <xdr:spPr>
        <a:xfrm>
          <a:off x="7810500" y="607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132385</xdr:rowOff>
    </xdr:from>
    <xdr:to>
      <xdr:col>36</xdr:col>
      <xdr:colOff>165100</xdr:colOff>
      <xdr:row>37</xdr:row>
      <xdr:rowOff>62535</xdr:rowOff>
    </xdr:to>
    <xdr:sp macro="" textlink="">
      <xdr:nvSpPr>
        <xdr:cNvPr id="126" name="フローチャート: 判断 125"/>
        <xdr:cNvSpPr/>
      </xdr:nvSpPr>
      <xdr:spPr>
        <a:xfrm>
          <a:off x="6921500" y="63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38038</xdr:rowOff>
    </xdr:from>
    <xdr:to>
      <xdr:col>55</xdr:col>
      <xdr:colOff>50800</xdr:colOff>
      <xdr:row>39</xdr:row>
      <xdr:rowOff>139638</xdr:rowOff>
    </xdr:to>
    <xdr:sp macro="" textlink="">
      <xdr:nvSpPr>
        <xdr:cNvPr id="132" name="楕円 131"/>
        <xdr:cNvSpPr/>
      </xdr:nvSpPr>
      <xdr:spPr>
        <a:xfrm>
          <a:off x="10426700" y="67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16465</xdr:rowOff>
    </xdr:from>
    <xdr:ext cx="534377" cy="259045"/>
    <xdr:sp macro="" textlink="">
      <xdr:nvSpPr>
        <xdr:cNvPr id="133" name="【道路】&#10;一人当たり延長該当値テキスト"/>
        <xdr:cNvSpPr txBox="1"/>
      </xdr:nvSpPr>
      <xdr:spPr>
        <a:xfrm>
          <a:off x="10515600" y="67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124939</xdr:rowOff>
    </xdr:from>
    <xdr:to>
      <xdr:col>50</xdr:col>
      <xdr:colOff>165100</xdr:colOff>
      <xdr:row>40</xdr:row>
      <xdr:rowOff>55089</xdr:rowOff>
    </xdr:to>
    <xdr:sp macro="" textlink="">
      <xdr:nvSpPr>
        <xdr:cNvPr id="134" name="楕円 133"/>
        <xdr:cNvSpPr/>
      </xdr:nvSpPr>
      <xdr:spPr>
        <a:xfrm>
          <a:off x="9588500" y="68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88838</xdr:rowOff>
    </xdr:from>
    <xdr:to>
      <xdr:col>55</xdr:col>
      <xdr:colOff>0</xdr:colOff>
      <xdr:row>40</xdr:row>
      <xdr:rowOff>4289</xdr:rowOff>
    </xdr:to>
    <xdr:cxnSp macro="">
      <xdr:nvCxnSpPr>
        <xdr:cNvPr id="135" name="直線コネクタ 134"/>
        <xdr:cNvCxnSpPr/>
      </xdr:nvCxnSpPr>
      <xdr:spPr>
        <a:xfrm flipV="1">
          <a:off x="9639300" y="6775388"/>
          <a:ext cx="838200" cy="8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131814</xdr:rowOff>
    </xdr:from>
    <xdr:to>
      <xdr:col>46</xdr:col>
      <xdr:colOff>38100</xdr:colOff>
      <xdr:row>40</xdr:row>
      <xdr:rowOff>61964</xdr:rowOff>
    </xdr:to>
    <xdr:sp macro="" textlink="">
      <xdr:nvSpPr>
        <xdr:cNvPr id="136" name="楕円 135"/>
        <xdr:cNvSpPr/>
      </xdr:nvSpPr>
      <xdr:spPr>
        <a:xfrm>
          <a:off x="8699500" y="6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4289</xdr:rowOff>
    </xdr:from>
    <xdr:to>
      <xdr:col>50</xdr:col>
      <xdr:colOff>114300</xdr:colOff>
      <xdr:row>40</xdr:row>
      <xdr:rowOff>11164</xdr:rowOff>
    </xdr:to>
    <xdr:cxnSp macro="">
      <xdr:nvCxnSpPr>
        <xdr:cNvPr id="137" name="直線コネクタ 136"/>
        <xdr:cNvCxnSpPr/>
      </xdr:nvCxnSpPr>
      <xdr:spPr>
        <a:xfrm flipV="1">
          <a:off x="8750300" y="6862289"/>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137218</xdr:rowOff>
    </xdr:from>
    <xdr:to>
      <xdr:col>41</xdr:col>
      <xdr:colOff>101600</xdr:colOff>
      <xdr:row>40</xdr:row>
      <xdr:rowOff>67368</xdr:rowOff>
    </xdr:to>
    <xdr:sp macro="" textlink="">
      <xdr:nvSpPr>
        <xdr:cNvPr id="138" name="楕円 137"/>
        <xdr:cNvSpPr/>
      </xdr:nvSpPr>
      <xdr:spPr>
        <a:xfrm>
          <a:off x="7810500" y="68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11164</xdr:rowOff>
    </xdr:from>
    <xdr:to>
      <xdr:col>45</xdr:col>
      <xdr:colOff>177800</xdr:colOff>
      <xdr:row>40</xdr:row>
      <xdr:rowOff>16568</xdr:rowOff>
    </xdr:to>
    <xdr:cxnSp macro="">
      <xdr:nvCxnSpPr>
        <xdr:cNvPr id="139" name="直線コネクタ 138"/>
        <xdr:cNvCxnSpPr/>
      </xdr:nvCxnSpPr>
      <xdr:spPr>
        <a:xfrm flipV="1">
          <a:off x="7861300" y="6869164"/>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144484</xdr:rowOff>
    </xdr:from>
    <xdr:to>
      <xdr:col>36</xdr:col>
      <xdr:colOff>165100</xdr:colOff>
      <xdr:row>40</xdr:row>
      <xdr:rowOff>74634</xdr:rowOff>
    </xdr:to>
    <xdr:sp macro="" textlink="">
      <xdr:nvSpPr>
        <xdr:cNvPr id="140" name="楕円 139"/>
        <xdr:cNvSpPr/>
      </xdr:nvSpPr>
      <xdr:spPr>
        <a:xfrm>
          <a:off x="6921500" y="683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16568</xdr:rowOff>
    </xdr:from>
    <xdr:to>
      <xdr:col>41</xdr:col>
      <xdr:colOff>50800</xdr:colOff>
      <xdr:row>40</xdr:row>
      <xdr:rowOff>23834</xdr:rowOff>
    </xdr:to>
    <xdr:cxnSp macro="">
      <xdr:nvCxnSpPr>
        <xdr:cNvPr id="141" name="直線コネクタ 140"/>
        <xdr:cNvCxnSpPr/>
      </xdr:nvCxnSpPr>
      <xdr:spPr>
        <a:xfrm flipV="1">
          <a:off x="6972300" y="6874568"/>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100746</xdr:rowOff>
    </xdr:from>
    <xdr:ext cx="534377" cy="259045"/>
    <xdr:sp macro="" textlink="">
      <xdr:nvSpPr>
        <xdr:cNvPr id="142" name="n_1aveValue【道路】&#10;一人当たり延長"/>
        <xdr:cNvSpPr txBox="1"/>
      </xdr:nvSpPr>
      <xdr:spPr>
        <a:xfrm>
          <a:off x="9359411" y="61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27512</xdr:rowOff>
    </xdr:from>
    <xdr:ext cx="534377" cy="259045"/>
    <xdr:sp macro="" textlink="">
      <xdr:nvSpPr>
        <xdr:cNvPr id="143" name="n_2aveValue【道路】&#10;一人当たり延長"/>
        <xdr:cNvSpPr txBox="1"/>
      </xdr:nvSpPr>
      <xdr:spPr>
        <a:xfrm>
          <a:off x="8483111" y="60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16132</xdr:rowOff>
    </xdr:from>
    <xdr:ext cx="534377" cy="259045"/>
    <xdr:sp macro="" textlink="">
      <xdr:nvSpPr>
        <xdr:cNvPr id="144" name="n_3aveValue【道路】&#10;一人当たり延長"/>
        <xdr:cNvSpPr txBox="1"/>
      </xdr:nvSpPr>
      <xdr:spPr>
        <a:xfrm>
          <a:off x="7594111" y="58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79062</xdr:rowOff>
    </xdr:from>
    <xdr:ext cx="534377" cy="259045"/>
    <xdr:sp macro="" textlink="">
      <xdr:nvSpPr>
        <xdr:cNvPr id="145" name="n_4aveValue【道路】&#10;一人当たり延長"/>
        <xdr:cNvSpPr txBox="1"/>
      </xdr:nvSpPr>
      <xdr:spPr>
        <a:xfrm>
          <a:off x="6705111" y="60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46216</xdr:rowOff>
    </xdr:from>
    <xdr:ext cx="534377" cy="259045"/>
    <xdr:sp macro="" textlink="">
      <xdr:nvSpPr>
        <xdr:cNvPr id="146" name="n_1mainValue【道路】&#10;一人当たり延長"/>
        <xdr:cNvSpPr txBox="1"/>
      </xdr:nvSpPr>
      <xdr:spPr>
        <a:xfrm>
          <a:off x="9359411" y="690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53091</xdr:rowOff>
    </xdr:from>
    <xdr:ext cx="534377" cy="259045"/>
    <xdr:sp macro="" textlink="">
      <xdr:nvSpPr>
        <xdr:cNvPr id="147" name="n_2mainValue【道路】&#10;一人当たり延長"/>
        <xdr:cNvSpPr txBox="1"/>
      </xdr:nvSpPr>
      <xdr:spPr>
        <a:xfrm>
          <a:off x="8483111" y="691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58495</xdr:rowOff>
    </xdr:from>
    <xdr:ext cx="534377" cy="259045"/>
    <xdr:sp macro="" textlink="">
      <xdr:nvSpPr>
        <xdr:cNvPr id="148" name="n_3mainValue【道路】&#10;一人当たり延長"/>
        <xdr:cNvSpPr txBox="1"/>
      </xdr:nvSpPr>
      <xdr:spPr>
        <a:xfrm>
          <a:off x="7594111" y="69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65761</xdr:rowOff>
    </xdr:from>
    <xdr:ext cx="534377" cy="259045"/>
    <xdr:sp macro="" textlink="">
      <xdr:nvSpPr>
        <xdr:cNvPr id="149" name="n_4mainValue【道路】&#10;一人当たり延長"/>
        <xdr:cNvSpPr txBox="1"/>
      </xdr:nvSpPr>
      <xdr:spPr>
        <a:xfrm>
          <a:off x="6705111" y="69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2" name="フローチャート: 判断 181"/>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3" name="フローチャート: 判断 182"/>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4" name="フローチャート: 判断 183"/>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5" name="フローチャート: 判断 184"/>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91" name="楕円 190"/>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92"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93" name="楕円 192"/>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xdr:rowOff>
    </xdr:from>
    <xdr:to>
      <xdr:col>24</xdr:col>
      <xdr:colOff>63500</xdr:colOff>
      <xdr:row>59</xdr:row>
      <xdr:rowOff>37556</xdr:rowOff>
    </xdr:to>
    <xdr:cxnSp macro="">
      <xdr:nvCxnSpPr>
        <xdr:cNvPr id="194" name="直線コネクタ 193"/>
        <xdr:cNvCxnSpPr/>
      </xdr:nvCxnSpPr>
      <xdr:spPr>
        <a:xfrm>
          <a:off x="3797300" y="1012534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123916</xdr:rowOff>
    </xdr:from>
    <xdr:to>
      <xdr:col>15</xdr:col>
      <xdr:colOff>101600</xdr:colOff>
      <xdr:row>59</xdr:row>
      <xdr:rowOff>54066</xdr:rowOff>
    </xdr:to>
    <xdr:sp macro="" textlink="">
      <xdr:nvSpPr>
        <xdr:cNvPr id="195" name="楕円 194"/>
        <xdr:cNvSpPr/>
      </xdr:nvSpPr>
      <xdr:spPr>
        <a:xfrm>
          <a:off x="2857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9797</xdr:rowOff>
    </xdr:to>
    <xdr:cxnSp macro="">
      <xdr:nvCxnSpPr>
        <xdr:cNvPr id="196" name="直線コネクタ 195"/>
        <xdr:cNvCxnSpPr/>
      </xdr:nvCxnSpPr>
      <xdr:spPr>
        <a:xfrm>
          <a:off x="2908300" y="1011881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76563</xdr:rowOff>
    </xdr:from>
    <xdr:to>
      <xdr:col>10</xdr:col>
      <xdr:colOff>165100</xdr:colOff>
      <xdr:row>59</xdr:row>
      <xdr:rowOff>6713</xdr:rowOff>
    </xdr:to>
    <xdr:sp macro="" textlink="">
      <xdr:nvSpPr>
        <xdr:cNvPr id="197" name="楕円 196"/>
        <xdr:cNvSpPr/>
      </xdr:nvSpPr>
      <xdr:spPr>
        <a:xfrm>
          <a:off x="1968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127363</xdr:rowOff>
    </xdr:from>
    <xdr:to>
      <xdr:col>15</xdr:col>
      <xdr:colOff>50800</xdr:colOff>
      <xdr:row>59</xdr:row>
      <xdr:rowOff>3266</xdr:rowOff>
    </xdr:to>
    <xdr:cxnSp macro="">
      <xdr:nvCxnSpPr>
        <xdr:cNvPr id="198" name="直線コネクタ 197"/>
        <xdr:cNvCxnSpPr/>
      </xdr:nvCxnSpPr>
      <xdr:spPr>
        <a:xfrm>
          <a:off x="2019300" y="100714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71665</xdr:rowOff>
    </xdr:from>
    <xdr:to>
      <xdr:col>6</xdr:col>
      <xdr:colOff>38100</xdr:colOff>
      <xdr:row>59</xdr:row>
      <xdr:rowOff>1815</xdr:rowOff>
    </xdr:to>
    <xdr:sp macro="" textlink="">
      <xdr:nvSpPr>
        <xdr:cNvPr id="199" name="楕円 198"/>
        <xdr:cNvSpPr/>
      </xdr:nvSpPr>
      <xdr:spPr>
        <a:xfrm>
          <a:off x="1079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122465</xdr:rowOff>
    </xdr:from>
    <xdr:to>
      <xdr:col>10</xdr:col>
      <xdr:colOff>114300</xdr:colOff>
      <xdr:row>58</xdr:row>
      <xdr:rowOff>127363</xdr:rowOff>
    </xdr:to>
    <xdr:cxnSp macro="">
      <xdr:nvCxnSpPr>
        <xdr:cNvPr id="200" name="直線コネクタ 199"/>
        <xdr:cNvCxnSpPr/>
      </xdr:nvCxnSpPr>
      <xdr:spPr>
        <a:xfrm>
          <a:off x="1130300" y="100665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1" name="n_1aveValue【橋りょう・トンネル】&#10;有形固定資産減価償却率"/>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2"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3" name="n_3aveValue【橋りょう・トンネル】&#10;有形固定資産減価償却率"/>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4"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205" name="n_1mainValue【橋りょう・トンネ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206" name="n_2mainValue【橋りょう・トンネ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7" name="n_3main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18342</xdr:rowOff>
    </xdr:from>
    <xdr:ext cx="405111" cy="259045"/>
    <xdr:sp macro="" textlink="">
      <xdr:nvSpPr>
        <xdr:cNvPr id="208" name="n_4mainValue【橋りょう・トンネル】&#10;有形固定資産減価償却率"/>
        <xdr:cNvSpPr txBox="1"/>
      </xdr:nvSpPr>
      <xdr:spPr>
        <a:xfrm>
          <a:off x="927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7" name="フローチャート: 判断 236"/>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8" name="フローチャート: 判断 237"/>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9" name="フローチャート: 判断 238"/>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40" name="フローチャート: 判断 239"/>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56417</xdr:rowOff>
    </xdr:from>
    <xdr:to>
      <xdr:col>55</xdr:col>
      <xdr:colOff>50800</xdr:colOff>
      <xdr:row>63</xdr:row>
      <xdr:rowOff>158017</xdr:rowOff>
    </xdr:to>
    <xdr:sp macro="" textlink="">
      <xdr:nvSpPr>
        <xdr:cNvPr id="246" name="楕円 245"/>
        <xdr:cNvSpPr/>
      </xdr:nvSpPr>
      <xdr:spPr>
        <a:xfrm>
          <a:off x="10426700" y="108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142794</xdr:rowOff>
    </xdr:from>
    <xdr:ext cx="599010" cy="259045"/>
    <xdr:sp macro="" textlink="">
      <xdr:nvSpPr>
        <xdr:cNvPr id="247" name="【橋りょう・トンネル】&#10;一人当たり有形固定資産（償却資産）額該当値テキスト"/>
        <xdr:cNvSpPr txBox="1"/>
      </xdr:nvSpPr>
      <xdr:spPr>
        <a:xfrm>
          <a:off x="10515600" y="1077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57643</xdr:rowOff>
    </xdr:from>
    <xdr:to>
      <xdr:col>50</xdr:col>
      <xdr:colOff>165100</xdr:colOff>
      <xdr:row>63</xdr:row>
      <xdr:rowOff>159243</xdr:rowOff>
    </xdr:to>
    <xdr:sp macro="" textlink="">
      <xdr:nvSpPr>
        <xdr:cNvPr id="248" name="楕円 247"/>
        <xdr:cNvSpPr/>
      </xdr:nvSpPr>
      <xdr:spPr>
        <a:xfrm>
          <a:off x="9588500" y="108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107217</xdr:rowOff>
    </xdr:from>
    <xdr:to>
      <xdr:col>55</xdr:col>
      <xdr:colOff>0</xdr:colOff>
      <xdr:row>63</xdr:row>
      <xdr:rowOff>108443</xdr:rowOff>
    </xdr:to>
    <xdr:cxnSp macro="">
      <xdr:nvCxnSpPr>
        <xdr:cNvPr id="249" name="直線コネクタ 248"/>
        <xdr:cNvCxnSpPr/>
      </xdr:nvCxnSpPr>
      <xdr:spPr>
        <a:xfrm flipV="1">
          <a:off x="9639300" y="10908567"/>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60487</xdr:rowOff>
    </xdr:from>
    <xdr:to>
      <xdr:col>46</xdr:col>
      <xdr:colOff>38100</xdr:colOff>
      <xdr:row>63</xdr:row>
      <xdr:rowOff>162087</xdr:rowOff>
    </xdr:to>
    <xdr:sp macro="" textlink="">
      <xdr:nvSpPr>
        <xdr:cNvPr id="250" name="楕円 249"/>
        <xdr:cNvSpPr/>
      </xdr:nvSpPr>
      <xdr:spPr>
        <a:xfrm>
          <a:off x="8699500" y="108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108443</xdr:rowOff>
    </xdr:from>
    <xdr:to>
      <xdr:col>50</xdr:col>
      <xdr:colOff>114300</xdr:colOff>
      <xdr:row>63</xdr:row>
      <xdr:rowOff>111287</xdr:rowOff>
    </xdr:to>
    <xdr:cxnSp macro="">
      <xdr:nvCxnSpPr>
        <xdr:cNvPr id="251" name="直線コネクタ 250"/>
        <xdr:cNvCxnSpPr/>
      </xdr:nvCxnSpPr>
      <xdr:spPr>
        <a:xfrm flipV="1">
          <a:off x="8750300" y="10909793"/>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61933</xdr:rowOff>
    </xdr:from>
    <xdr:to>
      <xdr:col>41</xdr:col>
      <xdr:colOff>101600</xdr:colOff>
      <xdr:row>63</xdr:row>
      <xdr:rowOff>163533</xdr:rowOff>
    </xdr:to>
    <xdr:sp macro="" textlink="">
      <xdr:nvSpPr>
        <xdr:cNvPr id="252" name="楕円 251"/>
        <xdr:cNvSpPr/>
      </xdr:nvSpPr>
      <xdr:spPr>
        <a:xfrm>
          <a:off x="7810500" y="108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111287</xdr:rowOff>
    </xdr:from>
    <xdr:to>
      <xdr:col>45</xdr:col>
      <xdr:colOff>177800</xdr:colOff>
      <xdr:row>63</xdr:row>
      <xdr:rowOff>112733</xdr:rowOff>
    </xdr:to>
    <xdr:cxnSp macro="">
      <xdr:nvCxnSpPr>
        <xdr:cNvPr id="253" name="直線コネクタ 252"/>
        <xdr:cNvCxnSpPr/>
      </xdr:nvCxnSpPr>
      <xdr:spPr>
        <a:xfrm flipV="1">
          <a:off x="7861300" y="10912637"/>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63722</xdr:rowOff>
    </xdr:from>
    <xdr:to>
      <xdr:col>36</xdr:col>
      <xdr:colOff>165100</xdr:colOff>
      <xdr:row>63</xdr:row>
      <xdr:rowOff>165322</xdr:rowOff>
    </xdr:to>
    <xdr:sp macro="" textlink="">
      <xdr:nvSpPr>
        <xdr:cNvPr id="254" name="楕円 253"/>
        <xdr:cNvSpPr/>
      </xdr:nvSpPr>
      <xdr:spPr>
        <a:xfrm>
          <a:off x="6921500" y="108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112733</xdr:rowOff>
    </xdr:from>
    <xdr:to>
      <xdr:col>41</xdr:col>
      <xdr:colOff>50800</xdr:colOff>
      <xdr:row>63</xdr:row>
      <xdr:rowOff>114522</xdr:rowOff>
    </xdr:to>
    <xdr:cxnSp macro="">
      <xdr:nvCxnSpPr>
        <xdr:cNvPr id="255" name="直線コネクタ 254"/>
        <xdr:cNvCxnSpPr/>
      </xdr:nvCxnSpPr>
      <xdr:spPr>
        <a:xfrm flipV="1">
          <a:off x="6972300" y="10914083"/>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6"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7"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8"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9"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150370</xdr:rowOff>
    </xdr:from>
    <xdr:ext cx="599010" cy="259045"/>
    <xdr:sp macro="" textlink="">
      <xdr:nvSpPr>
        <xdr:cNvPr id="260" name="n_1mainValue【橋りょう・トンネル】&#10;一人当たり有形固定資産（償却資産）額"/>
        <xdr:cNvSpPr txBox="1"/>
      </xdr:nvSpPr>
      <xdr:spPr>
        <a:xfrm>
          <a:off x="9327095" y="1095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153214</xdr:rowOff>
    </xdr:from>
    <xdr:ext cx="599010" cy="259045"/>
    <xdr:sp macro="" textlink="">
      <xdr:nvSpPr>
        <xdr:cNvPr id="261" name="n_2mainValue【橋りょう・トンネル】&#10;一人当たり有形固定資産（償却資産）額"/>
        <xdr:cNvSpPr txBox="1"/>
      </xdr:nvSpPr>
      <xdr:spPr>
        <a:xfrm>
          <a:off x="8450795" y="1095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154660</xdr:rowOff>
    </xdr:from>
    <xdr:ext cx="599010" cy="259045"/>
    <xdr:sp macro="" textlink="">
      <xdr:nvSpPr>
        <xdr:cNvPr id="262" name="n_3mainValue【橋りょう・トンネル】&#10;一人当たり有形固定資産（償却資産）額"/>
        <xdr:cNvSpPr txBox="1"/>
      </xdr:nvSpPr>
      <xdr:spPr>
        <a:xfrm>
          <a:off x="7561795" y="1095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156449</xdr:rowOff>
    </xdr:from>
    <xdr:ext cx="599010" cy="259045"/>
    <xdr:sp macro="" textlink="">
      <xdr:nvSpPr>
        <xdr:cNvPr id="263" name="n_4mainValue【橋りょう・トンネル】&#10;一人当たり有形固定資産（償却資産）額"/>
        <xdr:cNvSpPr txBox="1"/>
      </xdr:nvSpPr>
      <xdr:spPr>
        <a:xfrm>
          <a:off x="6672795" y="1095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5" name="フローチャート: 判断 294"/>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7" name="フローチャート: 判断 296"/>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8" name="フローチャート: 判断 297"/>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xdr:rowOff>
    </xdr:from>
    <xdr:to>
      <xdr:col>24</xdr:col>
      <xdr:colOff>114300</xdr:colOff>
      <xdr:row>83</xdr:row>
      <xdr:rowOff>117475</xdr:rowOff>
    </xdr:to>
    <xdr:sp macro="" textlink="">
      <xdr:nvSpPr>
        <xdr:cNvPr id="304" name="楕円 303"/>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165752</xdr:rowOff>
    </xdr:from>
    <xdr:ext cx="405111" cy="259045"/>
    <xdr:sp macro="" textlink="">
      <xdr:nvSpPr>
        <xdr:cNvPr id="305" name="【公営住宅】&#10;有形固定資産減価償却率該当値テキスト"/>
        <xdr:cNvSpPr txBox="1"/>
      </xdr:nvSpPr>
      <xdr:spPr>
        <a:xfrm>
          <a:off x="4673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6" name="楕円 305"/>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66675</xdr:rowOff>
    </xdr:to>
    <xdr:cxnSp macro="">
      <xdr:nvCxnSpPr>
        <xdr:cNvPr id="307" name="直線コネクタ 306"/>
        <xdr:cNvCxnSpPr/>
      </xdr:nvCxnSpPr>
      <xdr:spPr>
        <a:xfrm>
          <a:off x="3797300" y="142570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308" name="楕円 307"/>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26670</xdr:rowOff>
    </xdr:to>
    <xdr:cxnSp macro="">
      <xdr:nvCxnSpPr>
        <xdr:cNvPr id="309" name="直線コネクタ 308"/>
        <xdr:cNvCxnSpPr/>
      </xdr:nvCxnSpPr>
      <xdr:spPr>
        <a:xfrm>
          <a:off x="2908300" y="142170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310" name="楕円 309"/>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158114</xdr:rowOff>
    </xdr:to>
    <xdr:cxnSp macro="">
      <xdr:nvCxnSpPr>
        <xdr:cNvPr id="311" name="直線コネクタ 310"/>
        <xdr:cNvCxnSpPr/>
      </xdr:nvCxnSpPr>
      <xdr:spPr>
        <a:xfrm>
          <a:off x="2019300" y="1413319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312" name="楕円 311"/>
        <xdr:cNvSpPr/>
      </xdr:nvSpPr>
      <xdr:spPr>
        <a:xfrm>
          <a:off x="1079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53339</xdr:rowOff>
    </xdr:from>
    <xdr:to>
      <xdr:col>10</xdr:col>
      <xdr:colOff>114300</xdr:colOff>
      <xdr:row>82</xdr:row>
      <xdr:rowOff>74295</xdr:rowOff>
    </xdr:to>
    <xdr:cxnSp macro="">
      <xdr:nvCxnSpPr>
        <xdr:cNvPr id="313" name="直線コネクタ 312"/>
        <xdr:cNvCxnSpPr/>
      </xdr:nvCxnSpPr>
      <xdr:spPr>
        <a:xfrm>
          <a:off x="1130300" y="141122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4"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6"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7"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318" name="n_1main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19" name="n_2mainValue【公営住宅】&#10;有形固定資産減価償却率"/>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320" name="n_3mainValue【公営住宅】&#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120666</xdr:rowOff>
    </xdr:from>
    <xdr:ext cx="405111" cy="259045"/>
    <xdr:sp macro="" textlink="">
      <xdr:nvSpPr>
        <xdr:cNvPr id="321" name="n_4mainValue【公営住宅】&#10;有形固定資産減価償却率"/>
        <xdr:cNvSpPr txBox="1"/>
      </xdr:nvSpPr>
      <xdr:spPr>
        <a:xfrm>
          <a:off x="927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156899</xdr:rowOff>
    </xdr:from>
    <xdr:to>
      <xdr:col>50</xdr:col>
      <xdr:colOff>165100</xdr:colOff>
      <xdr:row>85</xdr:row>
      <xdr:rowOff>87049</xdr:rowOff>
    </xdr:to>
    <xdr:sp macro="" textlink="">
      <xdr:nvSpPr>
        <xdr:cNvPr id="354" name="フローチャート: 判断 353"/>
        <xdr:cNvSpPr/>
      </xdr:nvSpPr>
      <xdr:spPr>
        <a:xfrm>
          <a:off x="9588500" y="145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5" name="フローチャート: 判断 354"/>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6" name="フローチャート: 判断 355"/>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7" name="フローチャート: 判断 356"/>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67092</xdr:rowOff>
    </xdr:from>
    <xdr:to>
      <xdr:col>55</xdr:col>
      <xdr:colOff>50800</xdr:colOff>
      <xdr:row>85</xdr:row>
      <xdr:rowOff>168692</xdr:rowOff>
    </xdr:to>
    <xdr:sp macro="" textlink="">
      <xdr:nvSpPr>
        <xdr:cNvPr id="363" name="楕円 362"/>
        <xdr:cNvSpPr/>
      </xdr:nvSpPr>
      <xdr:spPr>
        <a:xfrm>
          <a:off x="10426700" y="146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89969</xdr:rowOff>
    </xdr:from>
    <xdr:ext cx="469744" cy="259045"/>
    <xdr:sp macro="" textlink="">
      <xdr:nvSpPr>
        <xdr:cNvPr id="364" name="【公営住宅】&#10;一人当たり面積該当値テキスト"/>
        <xdr:cNvSpPr txBox="1"/>
      </xdr:nvSpPr>
      <xdr:spPr>
        <a:xfrm>
          <a:off x="10515600" y="1449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60888</xdr:rowOff>
    </xdr:from>
    <xdr:to>
      <xdr:col>50</xdr:col>
      <xdr:colOff>165100</xdr:colOff>
      <xdr:row>85</xdr:row>
      <xdr:rowOff>162488</xdr:rowOff>
    </xdr:to>
    <xdr:sp macro="" textlink="">
      <xdr:nvSpPr>
        <xdr:cNvPr id="365" name="楕円 364"/>
        <xdr:cNvSpPr/>
      </xdr:nvSpPr>
      <xdr:spPr>
        <a:xfrm>
          <a:off x="9588500" y="146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111688</xdr:rowOff>
    </xdr:from>
    <xdr:to>
      <xdr:col>55</xdr:col>
      <xdr:colOff>0</xdr:colOff>
      <xdr:row>85</xdr:row>
      <xdr:rowOff>117892</xdr:rowOff>
    </xdr:to>
    <xdr:cxnSp macro="">
      <xdr:nvCxnSpPr>
        <xdr:cNvPr id="366" name="直線コネクタ 365"/>
        <xdr:cNvCxnSpPr/>
      </xdr:nvCxnSpPr>
      <xdr:spPr>
        <a:xfrm>
          <a:off x="9639300" y="14684938"/>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64588</xdr:rowOff>
    </xdr:from>
    <xdr:to>
      <xdr:col>46</xdr:col>
      <xdr:colOff>38100</xdr:colOff>
      <xdr:row>85</xdr:row>
      <xdr:rowOff>166188</xdr:rowOff>
    </xdr:to>
    <xdr:sp macro="" textlink="">
      <xdr:nvSpPr>
        <xdr:cNvPr id="367" name="楕円 366"/>
        <xdr:cNvSpPr/>
      </xdr:nvSpPr>
      <xdr:spPr>
        <a:xfrm>
          <a:off x="8699500" y="146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111688</xdr:rowOff>
    </xdr:from>
    <xdr:to>
      <xdr:col>50</xdr:col>
      <xdr:colOff>114300</xdr:colOff>
      <xdr:row>85</xdr:row>
      <xdr:rowOff>115388</xdr:rowOff>
    </xdr:to>
    <xdr:cxnSp macro="">
      <xdr:nvCxnSpPr>
        <xdr:cNvPr id="368" name="直線コネクタ 367"/>
        <xdr:cNvCxnSpPr/>
      </xdr:nvCxnSpPr>
      <xdr:spPr>
        <a:xfrm flipV="1">
          <a:off x="8750300" y="14684938"/>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67419</xdr:rowOff>
    </xdr:from>
    <xdr:to>
      <xdr:col>41</xdr:col>
      <xdr:colOff>101600</xdr:colOff>
      <xdr:row>85</xdr:row>
      <xdr:rowOff>169019</xdr:rowOff>
    </xdr:to>
    <xdr:sp macro="" textlink="">
      <xdr:nvSpPr>
        <xdr:cNvPr id="369" name="楕円 368"/>
        <xdr:cNvSpPr/>
      </xdr:nvSpPr>
      <xdr:spPr>
        <a:xfrm>
          <a:off x="7810500" y="146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115388</xdr:rowOff>
    </xdr:from>
    <xdr:to>
      <xdr:col>45</xdr:col>
      <xdr:colOff>177800</xdr:colOff>
      <xdr:row>85</xdr:row>
      <xdr:rowOff>118219</xdr:rowOff>
    </xdr:to>
    <xdr:cxnSp macro="">
      <xdr:nvCxnSpPr>
        <xdr:cNvPr id="370" name="直線コネクタ 369"/>
        <xdr:cNvCxnSpPr/>
      </xdr:nvCxnSpPr>
      <xdr:spPr>
        <a:xfrm flipV="1">
          <a:off x="7861300" y="14688638"/>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71338</xdr:rowOff>
    </xdr:from>
    <xdr:to>
      <xdr:col>36</xdr:col>
      <xdr:colOff>165100</xdr:colOff>
      <xdr:row>86</xdr:row>
      <xdr:rowOff>1488</xdr:rowOff>
    </xdr:to>
    <xdr:sp macro="" textlink="">
      <xdr:nvSpPr>
        <xdr:cNvPr id="371" name="楕円 370"/>
        <xdr:cNvSpPr/>
      </xdr:nvSpPr>
      <xdr:spPr>
        <a:xfrm>
          <a:off x="6921500" y="146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118219</xdr:rowOff>
    </xdr:from>
    <xdr:to>
      <xdr:col>41</xdr:col>
      <xdr:colOff>50800</xdr:colOff>
      <xdr:row>85</xdr:row>
      <xdr:rowOff>122138</xdr:rowOff>
    </xdr:to>
    <xdr:cxnSp macro="">
      <xdr:nvCxnSpPr>
        <xdr:cNvPr id="372" name="直線コネクタ 371"/>
        <xdr:cNvCxnSpPr/>
      </xdr:nvCxnSpPr>
      <xdr:spPr>
        <a:xfrm flipV="1">
          <a:off x="6972300" y="1469146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103576</xdr:rowOff>
    </xdr:from>
    <xdr:ext cx="469744" cy="259045"/>
    <xdr:sp macro="" textlink="">
      <xdr:nvSpPr>
        <xdr:cNvPr id="373" name="n_1aveValue【公営住宅】&#10;一人当たり面積"/>
        <xdr:cNvSpPr txBox="1"/>
      </xdr:nvSpPr>
      <xdr:spPr>
        <a:xfrm>
          <a:off x="9391727" y="143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92473</xdr:rowOff>
    </xdr:from>
    <xdr:ext cx="469744" cy="259045"/>
    <xdr:sp macro="" textlink="">
      <xdr:nvSpPr>
        <xdr:cNvPr id="374" name="n_2aveValue【公営住宅】&#10;一人当たり面積"/>
        <xdr:cNvSpPr txBox="1"/>
      </xdr:nvSpPr>
      <xdr:spPr>
        <a:xfrm>
          <a:off x="85154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75" name="n_3aveValue【公営住宅】&#10;一人当たり面積"/>
        <xdr:cNvSpPr txBox="1"/>
      </xdr:nvSpPr>
      <xdr:spPr>
        <a:xfrm>
          <a:off x="7626427" y="143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76" name="n_4aveValue【公営住宅】&#10;一人当たり面積"/>
        <xdr:cNvSpPr txBox="1"/>
      </xdr:nvSpPr>
      <xdr:spPr>
        <a:xfrm>
          <a:off x="6737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153615</xdr:rowOff>
    </xdr:from>
    <xdr:ext cx="469744" cy="259045"/>
    <xdr:sp macro="" textlink="">
      <xdr:nvSpPr>
        <xdr:cNvPr id="377" name="n_1mainValue【公営住宅】&#10;一人当たり面積"/>
        <xdr:cNvSpPr txBox="1"/>
      </xdr:nvSpPr>
      <xdr:spPr>
        <a:xfrm>
          <a:off x="9391727" y="1472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157315</xdr:rowOff>
    </xdr:from>
    <xdr:ext cx="469744" cy="259045"/>
    <xdr:sp macro="" textlink="">
      <xdr:nvSpPr>
        <xdr:cNvPr id="378" name="n_2mainValue【公営住宅】&#10;一人当たり面積"/>
        <xdr:cNvSpPr txBox="1"/>
      </xdr:nvSpPr>
      <xdr:spPr>
        <a:xfrm>
          <a:off x="8515427" y="1473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160146</xdr:rowOff>
    </xdr:from>
    <xdr:ext cx="469744" cy="259045"/>
    <xdr:sp macro="" textlink="">
      <xdr:nvSpPr>
        <xdr:cNvPr id="379" name="n_3mainValue【公営住宅】&#10;一人当たり面積"/>
        <xdr:cNvSpPr txBox="1"/>
      </xdr:nvSpPr>
      <xdr:spPr>
        <a:xfrm>
          <a:off x="7626427" y="147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164065</xdr:rowOff>
    </xdr:from>
    <xdr:ext cx="469744" cy="259045"/>
    <xdr:sp macro="" textlink="">
      <xdr:nvSpPr>
        <xdr:cNvPr id="380" name="n_4mainValue【公営住宅】&#10;一人当たり面積"/>
        <xdr:cNvSpPr txBox="1"/>
      </xdr:nvSpPr>
      <xdr:spPr>
        <a:xfrm>
          <a:off x="6737427" y="1473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7" name="直線コネクタ 436"/>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8"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39" name="直線コネクタ 438"/>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0"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1" name="直線コネクタ 440"/>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442"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3" name="フローチャート: 判断 442"/>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4" name="フローチャート: 判断 443"/>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5" name="フローチャート: 判断 444"/>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46" name="フローチャート: 判断 445"/>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47" name="フローチャート: 判断 446"/>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453" name="楕円 452"/>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454"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55" name="楕円 454"/>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61</xdr:row>
      <xdr:rowOff>32385</xdr:rowOff>
    </xdr:to>
    <xdr:cxnSp macro="">
      <xdr:nvCxnSpPr>
        <xdr:cNvPr id="456" name="直線コネクタ 455"/>
        <xdr:cNvCxnSpPr/>
      </xdr:nvCxnSpPr>
      <xdr:spPr>
        <a:xfrm>
          <a:off x="15481300" y="1041273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xdr:rowOff>
    </xdr:from>
    <xdr:to>
      <xdr:col>76</xdr:col>
      <xdr:colOff>165100</xdr:colOff>
      <xdr:row>62</xdr:row>
      <xdr:rowOff>115570</xdr:rowOff>
    </xdr:to>
    <xdr:sp macro="" textlink="">
      <xdr:nvSpPr>
        <xdr:cNvPr id="457" name="楕円 456"/>
        <xdr:cNvSpPr/>
      </xdr:nvSpPr>
      <xdr:spPr>
        <a:xfrm>
          <a:off x="14541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62</xdr:row>
      <xdr:rowOff>64770</xdr:rowOff>
    </xdr:to>
    <xdr:cxnSp macro="">
      <xdr:nvCxnSpPr>
        <xdr:cNvPr id="458" name="直線コネクタ 457"/>
        <xdr:cNvCxnSpPr/>
      </xdr:nvCxnSpPr>
      <xdr:spPr>
        <a:xfrm flipV="1">
          <a:off x="14592300" y="1041273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459" name="楕円 458"/>
        <xdr:cNvSpPr/>
      </xdr:nvSpPr>
      <xdr:spPr>
        <a:xfrm>
          <a:off x="13652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120015</xdr:rowOff>
    </xdr:from>
    <xdr:to>
      <xdr:col>76</xdr:col>
      <xdr:colOff>114300</xdr:colOff>
      <xdr:row>62</xdr:row>
      <xdr:rowOff>64770</xdr:rowOff>
    </xdr:to>
    <xdr:cxnSp macro="">
      <xdr:nvCxnSpPr>
        <xdr:cNvPr id="460" name="直線コネクタ 459"/>
        <xdr:cNvCxnSpPr/>
      </xdr:nvCxnSpPr>
      <xdr:spPr>
        <a:xfrm>
          <a:off x="13703300" y="105784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461" name="楕円 460"/>
        <xdr:cNvSpPr/>
      </xdr:nvSpPr>
      <xdr:spPr>
        <a:xfrm>
          <a:off x="1276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61</xdr:row>
      <xdr:rowOff>120015</xdr:rowOff>
    </xdr:to>
    <xdr:cxnSp macro="">
      <xdr:nvCxnSpPr>
        <xdr:cNvPr id="462" name="直線コネクタ 461"/>
        <xdr:cNvCxnSpPr/>
      </xdr:nvCxnSpPr>
      <xdr:spPr>
        <a:xfrm>
          <a:off x="12814300" y="10572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63"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64"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65"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466"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67"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106697</xdr:rowOff>
    </xdr:from>
    <xdr:ext cx="405111" cy="259045"/>
    <xdr:sp macro="" textlink="">
      <xdr:nvSpPr>
        <xdr:cNvPr id="468" name="n_2mainValue【学校施設】&#10;有形固定資産減価償却率"/>
        <xdr:cNvSpPr txBox="1"/>
      </xdr:nvSpPr>
      <xdr:spPr>
        <a:xfrm>
          <a:off x="14389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161942</xdr:rowOff>
    </xdr:from>
    <xdr:ext cx="405111" cy="259045"/>
    <xdr:sp macro="" textlink="">
      <xdr:nvSpPr>
        <xdr:cNvPr id="469" name="n_3mainValue【学校施設】&#10;有形固定資産減価償却率"/>
        <xdr:cNvSpPr txBox="1"/>
      </xdr:nvSpPr>
      <xdr:spPr>
        <a:xfrm>
          <a:off x="13500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470" name="n_4mainValue【学校施設】&#10;有形固定資産減価償却率"/>
        <xdr:cNvSpPr txBox="1"/>
      </xdr:nvSpPr>
      <xdr:spPr>
        <a:xfrm>
          <a:off x="12611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6" name="直線コネクタ 495"/>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7"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8" name="直線コネクタ 497"/>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499"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0" name="直線コネクタ 499"/>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01"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2" name="フローチャート: 判断 501"/>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60888</xdr:rowOff>
    </xdr:from>
    <xdr:to>
      <xdr:col>112</xdr:col>
      <xdr:colOff>38100</xdr:colOff>
      <xdr:row>61</xdr:row>
      <xdr:rowOff>162488</xdr:rowOff>
    </xdr:to>
    <xdr:sp macro="" textlink="">
      <xdr:nvSpPr>
        <xdr:cNvPr id="503" name="フローチャート: 判断 502"/>
        <xdr:cNvSpPr/>
      </xdr:nvSpPr>
      <xdr:spPr>
        <a:xfrm>
          <a:off x="21272500" y="1051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36231</xdr:rowOff>
    </xdr:from>
    <xdr:to>
      <xdr:col>107</xdr:col>
      <xdr:colOff>101600</xdr:colOff>
      <xdr:row>61</xdr:row>
      <xdr:rowOff>137831</xdr:rowOff>
    </xdr:to>
    <xdr:sp macro="" textlink="">
      <xdr:nvSpPr>
        <xdr:cNvPr id="504" name="フローチャート: 判断 503"/>
        <xdr:cNvSpPr/>
      </xdr:nvSpPr>
      <xdr:spPr>
        <a:xfrm>
          <a:off x="20383500" y="104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34599</xdr:rowOff>
    </xdr:from>
    <xdr:to>
      <xdr:col>102</xdr:col>
      <xdr:colOff>165100</xdr:colOff>
      <xdr:row>61</xdr:row>
      <xdr:rowOff>136199</xdr:rowOff>
    </xdr:to>
    <xdr:sp macro="" textlink="">
      <xdr:nvSpPr>
        <xdr:cNvPr id="505" name="フローチャート: 判断 504"/>
        <xdr:cNvSpPr/>
      </xdr:nvSpPr>
      <xdr:spPr>
        <a:xfrm>
          <a:off x="19494500" y="10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50111</xdr:rowOff>
    </xdr:from>
    <xdr:to>
      <xdr:col>98</xdr:col>
      <xdr:colOff>38100</xdr:colOff>
      <xdr:row>61</xdr:row>
      <xdr:rowOff>151711</xdr:rowOff>
    </xdr:to>
    <xdr:sp macro="" textlink="">
      <xdr:nvSpPr>
        <xdr:cNvPr id="506" name="フローチャート: 判断 505"/>
        <xdr:cNvSpPr/>
      </xdr:nvSpPr>
      <xdr:spPr>
        <a:xfrm>
          <a:off x="18605500" y="1050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60724</xdr:rowOff>
    </xdr:from>
    <xdr:to>
      <xdr:col>116</xdr:col>
      <xdr:colOff>114300</xdr:colOff>
      <xdr:row>62</xdr:row>
      <xdr:rowOff>162324</xdr:rowOff>
    </xdr:to>
    <xdr:sp macro="" textlink="">
      <xdr:nvSpPr>
        <xdr:cNvPr id="512" name="楕円 511"/>
        <xdr:cNvSpPr/>
      </xdr:nvSpPr>
      <xdr:spPr>
        <a:xfrm>
          <a:off x="22110700" y="106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39151</xdr:rowOff>
    </xdr:from>
    <xdr:ext cx="469744" cy="259045"/>
    <xdr:sp macro="" textlink="">
      <xdr:nvSpPr>
        <xdr:cNvPr id="513" name="【学校施設】&#10;一人当たり面積該当値テキスト"/>
        <xdr:cNvSpPr txBox="1"/>
      </xdr:nvSpPr>
      <xdr:spPr>
        <a:xfrm>
          <a:off x="22199600" y="1066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97300</xdr:rowOff>
    </xdr:from>
    <xdr:to>
      <xdr:col>112</xdr:col>
      <xdr:colOff>38100</xdr:colOff>
      <xdr:row>63</xdr:row>
      <xdr:rowOff>27450</xdr:rowOff>
    </xdr:to>
    <xdr:sp macro="" textlink="">
      <xdr:nvSpPr>
        <xdr:cNvPr id="514" name="楕円 513"/>
        <xdr:cNvSpPr/>
      </xdr:nvSpPr>
      <xdr:spPr>
        <a:xfrm>
          <a:off x="21272500" y="107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111524</xdr:rowOff>
    </xdr:from>
    <xdr:to>
      <xdr:col>116</xdr:col>
      <xdr:colOff>63500</xdr:colOff>
      <xdr:row>62</xdr:row>
      <xdr:rowOff>148100</xdr:rowOff>
    </xdr:to>
    <xdr:cxnSp macro="">
      <xdr:nvCxnSpPr>
        <xdr:cNvPr id="515" name="直線コネクタ 514"/>
        <xdr:cNvCxnSpPr/>
      </xdr:nvCxnSpPr>
      <xdr:spPr>
        <a:xfrm flipV="1">
          <a:off x="21323300" y="107414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102526</xdr:rowOff>
    </xdr:from>
    <xdr:to>
      <xdr:col>107</xdr:col>
      <xdr:colOff>101600</xdr:colOff>
      <xdr:row>63</xdr:row>
      <xdr:rowOff>32676</xdr:rowOff>
    </xdr:to>
    <xdr:sp macro="" textlink="">
      <xdr:nvSpPr>
        <xdr:cNvPr id="516" name="楕円 515"/>
        <xdr:cNvSpPr/>
      </xdr:nvSpPr>
      <xdr:spPr>
        <a:xfrm>
          <a:off x="20383500" y="107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148100</xdr:rowOff>
    </xdr:from>
    <xdr:to>
      <xdr:col>111</xdr:col>
      <xdr:colOff>177800</xdr:colOff>
      <xdr:row>62</xdr:row>
      <xdr:rowOff>153326</xdr:rowOff>
    </xdr:to>
    <xdr:cxnSp macro="">
      <xdr:nvCxnSpPr>
        <xdr:cNvPr id="517" name="直線コネクタ 516"/>
        <xdr:cNvCxnSpPr/>
      </xdr:nvCxnSpPr>
      <xdr:spPr>
        <a:xfrm flipV="1">
          <a:off x="20434300" y="10778000"/>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4228</xdr:rowOff>
    </xdr:from>
    <xdr:to>
      <xdr:col>102</xdr:col>
      <xdr:colOff>165100</xdr:colOff>
      <xdr:row>62</xdr:row>
      <xdr:rowOff>105828</xdr:rowOff>
    </xdr:to>
    <xdr:sp macro="" textlink="">
      <xdr:nvSpPr>
        <xdr:cNvPr id="518" name="楕円 517"/>
        <xdr:cNvSpPr/>
      </xdr:nvSpPr>
      <xdr:spPr>
        <a:xfrm>
          <a:off x="19494500" y="106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55028</xdr:rowOff>
    </xdr:from>
    <xdr:to>
      <xdr:col>107</xdr:col>
      <xdr:colOff>50800</xdr:colOff>
      <xdr:row>62</xdr:row>
      <xdr:rowOff>153326</xdr:rowOff>
    </xdr:to>
    <xdr:cxnSp macro="">
      <xdr:nvCxnSpPr>
        <xdr:cNvPr id="519" name="直線コネクタ 518"/>
        <xdr:cNvCxnSpPr/>
      </xdr:nvCxnSpPr>
      <xdr:spPr>
        <a:xfrm>
          <a:off x="19545300" y="106849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11412</xdr:rowOff>
    </xdr:from>
    <xdr:to>
      <xdr:col>98</xdr:col>
      <xdr:colOff>38100</xdr:colOff>
      <xdr:row>62</xdr:row>
      <xdr:rowOff>113012</xdr:rowOff>
    </xdr:to>
    <xdr:sp macro="" textlink="">
      <xdr:nvSpPr>
        <xdr:cNvPr id="520" name="楕円 519"/>
        <xdr:cNvSpPr/>
      </xdr:nvSpPr>
      <xdr:spPr>
        <a:xfrm>
          <a:off x="18605500" y="106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55028</xdr:rowOff>
    </xdr:from>
    <xdr:to>
      <xdr:col>102</xdr:col>
      <xdr:colOff>114300</xdr:colOff>
      <xdr:row>62</xdr:row>
      <xdr:rowOff>62212</xdr:rowOff>
    </xdr:to>
    <xdr:cxnSp macro="">
      <xdr:nvCxnSpPr>
        <xdr:cNvPr id="521" name="直線コネクタ 520"/>
        <xdr:cNvCxnSpPr/>
      </xdr:nvCxnSpPr>
      <xdr:spPr>
        <a:xfrm flipV="1">
          <a:off x="18656300" y="10684928"/>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7565</xdr:rowOff>
    </xdr:from>
    <xdr:ext cx="469744" cy="259045"/>
    <xdr:sp macro="" textlink="">
      <xdr:nvSpPr>
        <xdr:cNvPr id="522" name="n_1aveValue【学校施設】&#10;一人当たり面積"/>
        <xdr:cNvSpPr txBox="1"/>
      </xdr:nvSpPr>
      <xdr:spPr>
        <a:xfrm>
          <a:off x="21075727" y="1029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154358</xdr:rowOff>
    </xdr:from>
    <xdr:ext cx="469744" cy="259045"/>
    <xdr:sp macro="" textlink="">
      <xdr:nvSpPr>
        <xdr:cNvPr id="523" name="n_2aveValue【学校施設】&#10;一人当たり面積"/>
        <xdr:cNvSpPr txBox="1"/>
      </xdr:nvSpPr>
      <xdr:spPr>
        <a:xfrm>
          <a:off x="20199427" y="102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152726</xdr:rowOff>
    </xdr:from>
    <xdr:ext cx="469744" cy="259045"/>
    <xdr:sp macro="" textlink="">
      <xdr:nvSpPr>
        <xdr:cNvPr id="524" name="n_3aveValue【学校施設】&#10;一人当たり面積"/>
        <xdr:cNvSpPr txBox="1"/>
      </xdr:nvSpPr>
      <xdr:spPr>
        <a:xfrm>
          <a:off x="19310427" y="102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168238</xdr:rowOff>
    </xdr:from>
    <xdr:ext cx="469744" cy="259045"/>
    <xdr:sp macro="" textlink="">
      <xdr:nvSpPr>
        <xdr:cNvPr id="525" name="n_4aveValue【学校施設】&#10;一人当たり面積"/>
        <xdr:cNvSpPr txBox="1"/>
      </xdr:nvSpPr>
      <xdr:spPr>
        <a:xfrm>
          <a:off x="18421427" y="1028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18577</xdr:rowOff>
    </xdr:from>
    <xdr:ext cx="469744" cy="259045"/>
    <xdr:sp macro="" textlink="">
      <xdr:nvSpPr>
        <xdr:cNvPr id="526" name="n_1mainValue【学校施設】&#10;一人当たり面積"/>
        <xdr:cNvSpPr txBox="1"/>
      </xdr:nvSpPr>
      <xdr:spPr>
        <a:xfrm>
          <a:off x="21075727" y="108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23803</xdr:rowOff>
    </xdr:from>
    <xdr:ext cx="469744" cy="259045"/>
    <xdr:sp macro="" textlink="">
      <xdr:nvSpPr>
        <xdr:cNvPr id="527" name="n_2mainValue【学校施設】&#10;一人当たり面積"/>
        <xdr:cNvSpPr txBox="1"/>
      </xdr:nvSpPr>
      <xdr:spPr>
        <a:xfrm>
          <a:off x="20199427" y="108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96955</xdr:rowOff>
    </xdr:from>
    <xdr:ext cx="469744" cy="259045"/>
    <xdr:sp macro="" textlink="">
      <xdr:nvSpPr>
        <xdr:cNvPr id="528" name="n_3mainValue【学校施設】&#10;一人当たり面積"/>
        <xdr:cNvSpPr txBox="1"/>
      </xdr:nvSpPr>
      <xdr:spPr>
        <a:xfrm>
          <a:off x="19310427" y="107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104139</xdr:rowOff>
    </xdr:from>
    <xdr:ext cx="469744" cy="259045"/>
    <xdr:sp macro="" textlink="">
      <xdr:nvSpPr>
        <xdr:cNvPr id="529" name="n_4mainValue【学校施設】&#10;一人当たり面積"/>
        <xdr:cNvSpPr txBox="1"/>
      </xdr:nvSpPr>
      <xdr:spPr>
        <a:xfrm>
          <a:off x="18421427" y="1073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6" name="テキスト ボックス 5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8" name="テキスト ボックス 5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6" name="テキスト ボックス 5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8" name="テキスト ボックス 5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570" name="直線コネクタ 569"/>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2" name="直線コネクタ 57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573"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574" name="直線コネクタ 573"/>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575"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576" name="フローチャート: 判断 575"/>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577" name="フローチャート: 判断 576"/>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578" name="フローチャート: 判断 577"/>
        <xdr:cNvSpPr/>
      </xdr:nvSpPr>
      <xdr:spPr>
        <a:xfrm>
          <a:off x="14541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133986</xdr:rowOff>
    </xdr:from>
    <xdr:to>
      <xdr:col>72</xdr:col>
      <xdr:colOff>38100</xdr:colOff>
      <xdr:row>105</xdr:row>
      <xdr:rowOff>64136</xdr:rowOff>
    </xdr:to>
    <xdr:sp macro="" textlink="">
      <xdr:nvSpPr>
        <xdr:cNvPr id="579" name="フローチャート: 判断 578"/>
        <xdr:cNvSpPr/>
      </xdr:nvSpPr>
      <xdr:spPr>
        <a:xfrm>
          <a:off x="13652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12064</xdr:rowOff>
    </xdr:from>
    <xdr:to>
      <xdr:col>67</xdr:col>
      <xdr:colOff>101600</xdr:colOff>
      <xdr:row>105</xdr:row>
      <xdr:rowOff>113664</xdr:rowOff>
    </xdr:to>
    <xdr:sp macro="" textlink="">
      <xdr:nvSpPr>
        <xdr:cNvPr id="580" name="フローチャート: 判断 579"/>
        <xdr:cNvSpPr/>
      </xdr:nvSpPr>
      <xdr:spPr>
        <a:xfrm>
          <a:off x="12763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95886</xdr:rowOff>
    </xdr:from>
    <xdr:to>
      <xdr:col>85</xdr:col>
      <xdr:colOff>177800</xdr:colOff>
      <xdr:row>107</xdr:row>
      <xdr:rowOff>26036</xdr:rowOff>
    </xdr:to>
    <xdr:sp macro="" textlink="">
      <xdr:nvSpPr>
        <xdr:cNvPr id="586" name="楕円 585"/>
        <xdr:cNvSpPr/>
      </xdr:nvSpPr>
      <xdr:spPr>
        <a:xfrm>
          <a:off x="16268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74313</xdr:rowOff>
    </xdr:from>
    <xdr:ext cx="405111" cy="259045"/>
    <xdr:sp macro="" textlink="">
      <xdr:nvSpPr>
        <xdr:cNvPr id="587" name="【公民館】&#10;有形固定資産減価償却率該当値テキスト"/>
        <xdr:cNvSpPr txBox="1"/>
      </xdr:nvSpPr>
      <xdr:spPr>
        <a:xfrm>
          <a:off x="16357600"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57786</xdr:rowOff>
    </xdr:from>
    <xdr:to>
      <xdr:col>81</xdr:col>
      <xdr:colOff>101600</xdr:colOff>
      <xdr:row>106</xdr:row>
      <xdr:rowOff>159386</xdr:rowOff>
    </xdr:to>
    <xdr:sp macro="" textlink="">
      <xdr:nvSpPr>
        <xdr:cNvPr id="588" name="楕円 587"/>
        <xdr:cNvSpPr/>
      </xdr:nvSpPr>
      <xdr:spPr>
        <a:xfrm>
          <a:off x="15430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108586</xdr:rowOff>
    </xdr:from>
    <xdr:to>
      <xdr:col>85</xdr:col>
      <xdr:colOff>127000</xdr:colOff>
      <xdr:row>106</xdr:row>
      <xdr:rowOff>146686</xdr:rowOff>
    </xdr:to>
    <xdr:cxnSp macro="">
      <xdr:nvCxnSpPr>
        <xdr:cNvPr id="589" name="直線コネクタ 588"/>
        <xdr:cNvCxnSpPr/>
      </xdr:nvCxnSpPr>
      <xdr:spPr>
        <a:xfrm>
          <a:off x="15481300" y="182822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636</xdr:rowOff>
    </xdr:from>
    <xdr:to>
      <xdr:col>76</xdr:col>
      <xdr:colOff>165100</xdr:colOff>
      <xdr:row>106</xdr:row>
      <xdr:rowOff>102236</xdr:rowOff>
    </xdr:to>
    <xdr:sp macro="" textlink="">
      <xdr:nvSpPr>
        <xdr:cNvPr id="590" name="楕円 589"/>
        <xdr:cNvSpPr/>
      </xdr:nvSpPr>
      <xdr:spPr>
        <a:xfrm>
          <a:off x="14541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51436</xdr:rowOff>
    </xdr:from>
    <xdr:to>
      <xdr:col>81</xdr:col>
      <xdr:colOff>50800</xdr:colOff>
      <xdr:row>106</xdr:row>
      <xdr:rowOff>108586</xdr:rowOff>
    </xdr:to>
    <xdr:cxnSp macro="">
      <xdr:nvCxnSpPr>
        <xdr:cNvPr id="591" name="直線コネクタ 590"/>
        <xdr:cNvCxnSpPr/>
      </xdr:nvCxnSpPr>
      <xdr:spPr>
        <a:xfrm>
          <a:off x="14592300" y="182251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592" name="楕円 591"/>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51436</xdr:rowOff>
    </xdr:to>
    <xdr:cxnSp macro="">
      <xdr:nvCxnSpPr>
        <xdr:cNvPr id="593" name="直線コネクタ 592"/>
        <xdr:cNvCxnSpPr/>
      </xdr:nvCxnSpPr>
      <xdr:spPr>
        <a:xfrm>
          <a:off x="13703300" y="181794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44450</xdr:rowOff>
    </xdr:from>
    <xdr:to>
      <xdr:col>67</xdr:col>
      <xdr:colOff>101600</xdr:colOff>
      <xdr:row>106</xdr:row>
      <xdr:rowOff>146050</xdr:rowOff>
    </xdr:to>
    <xdr:sp macro="" textlink="">
      <xdr:nvSpPr>
        <xdr:cNvPr id="594" name="楕円 593"/>
        <xdr:cNvSpPr/>
      </xdr:nvSpPr>
      <xdr:spPr>
        <a:xfrm>
          <a:off x="1276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5714</xdr:rowOff>
    </xdr:from>
    <xdr:to>
      <xdr:col>71</xdr:col>
      <xdr:colOff>177800</xdr:colOff>
      <xdr:row>106</xdr:row>
      <xdr:rowOff>95250</xdr:rowOff>
    </xdr:to>
    <xdr:cxnSp macro="">
      <xdr:nvCxnSpPr>
        <xdr:cNvPr id="595" name="直線コネクタ 594"/>
        <xdr:cNvCxnSpPr/>
      </xdr:nvCxnSpPr>
      <xdr:spPr>
        <a:xfrm flipV="1">
          <a:off x="12814300" y="1817941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596"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95902</xdr:rowOff>
    </xdr:from>
    <xdr:ext cx="405111" cy="259045"/>
    <xdr:sp macro="" textlink="">
      <xdr:nvSpPr>
        <xdr:cNvPr id="597" name="n_2aveValue【公民館】&#10;有形固定資産減価償却率"/>
        <xdr:cNvSpPr txBox="1"/>
      </xdr:nvSpPr>
      <xdr:spPr>
        <a:xfrm>
          <a:off x="14389744"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80663</xdr:rowOff>
    </xdr:from>
    <xdr:ext cx="405111" cy="259045"/>
    <xdr:sp macro="" textlink="">
      <xdr:nvSpPr>
        <xdr:cNvPr id="598" name="n_3aveValue【公民館】&#10;有形固定資産減価償却率"/>
        <xdr:cNvSpPr txBox="1"/>
      </xdr:nvSpPr>
      <xdr:spPr>
        <a:xfrm>
          <a:off x="13500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130191</xdr:rowOff>
    </xdr:from>
    <xdr:ext cx="405111" cy="259045"/>
    <xdr:sp macro="" textlink="">
      <xdr:nvSpPr>
        <xdr:cNvPr id="599" name="n_4aveValue【公民館】&#10;有形固定資産減価償却率"/>
        <xdr:cNvSpPr txBox="1"/>
      </xdr:nvSpPr>
      <xdr:spPr>
        <a:xfrm>
          <a:off x="12611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150513</xdr:rowOff>
    </xdr:from>
    <xdr:ext cx="405111" cy="259045"/>
    <xdr:sp macro="" textlink="">
      <xdr:nvSpPr>
        <xdr:cNvPr id="600" name="n_1mainValue【公民館】&#10;有形固定資産減価償却率"/>
        <xdr:cNvSpPr txBox="1"/>
      </xdr:nvSpPr>
      <xdr:spPr>
        <a:xfrm>
          <a:off x="15266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93363</xdr:rowOff>
    </xdr:from>
    <xdr:ext cx="405111" cy="259045"/>
    <xdr:sp macro="" textlink="">
      <xdr:nvSpPr>
        <xdr:cNvPr id="601" name="n_2mainValue【公民館】&#10;有形固定資産減価償却率"/>
        <xdr:cNvSpPr txBox="1"/>
      </xdr:nvSpPr>
      <xdr:spPr>
        <a:xfrm>
          <a:off x="143897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602" name="n_3mainValue【公民館】&#10;有形固定資産減価償却率"/>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137177</xdr:rowOff>
    </xdr:from>
    <xdr:ext cx="405111" cy="259045"/>
    <xdr:sp macro="" textlink="">
      <xdr:nvSpPr>
        <xdr:cNvPr id="603" name="n_4mainValue【公民館】&#10;有形固定資産減価償却率"/>
        <xdr:cNvSpPr txBox="1"/>
      </xdr:nvSpPr>
      <xdr:spPr>
        <a:xfrm>
          <a:off x="12611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27" name="直線コネクタ 626"/>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28"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29" name="直線コネクタ 628"/>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30"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631" name="直線コネクタ 630"/>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632"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633" name="フローチャート: 判断 632"/>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80263</xdr:rowOff>
    </xdr:from>
    <xdr:to>
      <xdr:col>112</xdr:col>
      <xdr:colOff>38100</xdr:colOff>
      <xdr:row>108</xdr:row>
      <xdr:rowOff>10413</xdr:rowOff>
    </xdr:to>
    <xdr:sp macro="" textlink="">
      <xdr:nvSpPr>
        <xdr:cNvPr id="634" name="フローチャート: 判断 633"/>
        <xdr:cNvSpPr/>
      </xdr:nvSpPr>
      <xdr:spPr>
        <a:xfrm>
          <a:off x="21272500" y="184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76454</xdr:rowOff>
    </xdr:from>
    <xdr:to>
      <xdr:col>107</xdr:col>
      <xdr:colOff>101600</xdr:colOff>
      <xdr:row>108</xdr:row>
      <xdr:rowOff>6604</xdr:rowOff>
    </xdr:to>
    <xdr:sp macro="" textlink="">
      <xdr:nvSpPr>
        <xdr:cNvPr id="635" name="フローチャート: 判断 634"/>
        <xdr:cNvSpPr/>
      </xdr:nvSpPr>
      <xdr:spPr>
        <a:xfrm>
          <a:off x="20383500" y="1842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86740</xdr:rowOff>
    </xdr:from>
    <xdr:to>
      <xdr:col>102</xdr:col>
      <xdr:colOff>165100</xdr:colOff>
      <xdr:row>108</xdr:row>
      <xdr:rowOff>16890</xdr:rowOff>
    </xdr:to>
    <xdr:sp macro="" textlink="">
      <xdr:nvSpPr>
        <xdr:cNvPr id="636" name="フローチャート: 判断 635"/>
        <xdr:cNvSpPr/>
      </xdr:nvSpPr>
      <xdr:spPr>
        <a:xfrm>
          <a:off x="19494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101981</xdr:rowOff>
    </xdr:from>
    <xdr:to>
      <xdr:col>98</xdr:col>
      <xdr:colOff>38100</xdr:colOff>
      <xdr:row>108</xdr:row>
      <xdr:rowOff>32131</xdr:rowOff>
    </xdr:to>
    <xdr:sp macro="" textlink="">
      <xdr:nvSpPr>
        <xdr:cNvPr id="637" name="フローチャート: 判断 636"/>
        <xdr:cNvSpPr/>
      </xdr:nvSpPr>
      <xdr:spPr>
        <a:xfrm>
          <a:off x="18605500" y="184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62737</xdr:rowOff>
    </xdr:from>
    <xdr:to>
      <xdr:col>116</xdr:col>
      <xdr:colOff>114300</xdr:colOff>
      <xdr:row>108</xdr:row>
      <xdr:rowOff>164337</xdr:rowOff>
    </xdr:to>
    <xdr:sp macro="" textlink="">
      <xdr:nvSpPr>
        <xdr:cNvPr id="643" name="楕円 642"/>
        <xdr:cNvSpPr/>
      </xdr:nvSpPr>
      <xdr:spPr>
        <a:xfrm>
          <a:off x="221107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149114</xdr:rowOff>
    </xdr:from>
    <xdr:ext cx="469744" cy="259045"/>
    <xdr:sp macro="" textlink="">
      <xdr:nvSpPr>
        <xdr:cNvPr id="644" name="【公民館】&#10;一人当たり面積該当値テキスト"/>
        <xdr:cNvSpPr txBox="1"/>
      </xdr:nvSpPr>
      <xdr:spPr>
        <a:xfrm>
          <a:off x="22199600" y="184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63881</xdr:rowOff>
    </xdr:from>
    <xdr:to>
      <xdr:col>112</xdr:col>
      <xdr:colOff>38100</xdr:colOff>
      <xdr:row>108</xdr:row>
      <xdr:rowOff>165481</xdr:rowOff>
    </xdr:to>
    <xdr:sp macro="" textlink="">
      <xdr:nvSpPr>
        <xdr:cNvPr id="645" name="楕円 644"/>
        <xdr:cNvSpPr/>
      </xdr:nvSpPr>
      <xdr:spPr>
        <a:xfrm>
          <a:off x="21272500" y="185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113537</xdr:rowOff>
    </xdr:from>
    <xdr:to>
      <xdr:col>116</xdr:col>
      <xdr:colOff>63500</xdr:colOff>
      <xdr:row>108</xdr:row>
      <xdr:rowOff>114681</xdr:rowOff>
    </xdr:to>
    <xdr:cxnSp macro="">
      <xdr:nvCxnSpPr>
        <xdr:cNvPr id="646" name="直線コネクタ 645"/>
        <xdr:cNvCxnSpPr/>
      </xdr:nvCxnSpPr>
      <xdr:spPr>
        <a:xfrm flipV="1">
          <a:off x="21323300" y="1863013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64263</xdr:rowOff>
    </xdr:from>
    <xdr:to>
      <xdr:col>107</xdr:col>
      <xdr:colOff>101600</xdr:colOff>
      <xdr:row>108</xdr:row>
      <xdr:rowOff>165863</xdr:rowOff>
    </xdr:to>
    <xdr:sp macro="" textlink="">
      <xdr:nvSpPr>
        <xdr:cNvPr id="647" name="楕円 646"/>
        <xdr:cNvSpPr/>
      </xdr:nvSpPr>
      <xdr:spPr>
        <a:xfrm>
          <a:off x="20383500" y="185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114681</xdr:rowOff>
    </xdr:from>
    <xdr:to>
      <xdr:col>111</xdr:col>
      <xdr:colOff>177800</xdr:colOff>
      <xdr:row>108</xdr:row>
      <xdr:rowOff>115063</xdr:rowOff>
    </xdr:to>
    <xdr:cxnSp macro="">
      <xdr:nvCxnSpPr>
        <xdr:cNvPr id="648" name="直線コネクタ 647"/>
        <xdr:cNvCxnSpPr/>
      </xdr:nvCxnSpPr>
      <xdr:spPr>
        <a:xfrm flipV="1">
          <a:off x="20434300" y="1863128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64643</xdr:rowOff>
    </xdr:from>
    <xdr:to>
      <xdr:col>102</xdr:col>
      <xdr:colOff>165100</xdr:colOff>
      <xdr:row>108</xdr:row>
      <xdr:rowOff>166243</xdr:rowOff>
    </xdr:to>
    <xdr:sp macro="" textlink="">
      <xdr:nvSpPr>
        <xdr:cNvPr id="649" name="楕円 648"/>
        <xdr:cNvSpPr/>
      </xdr:nvSpPr>
      <xdr:spPr>
        <a:xfrm>
          <a:off x="19494500" y="185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115063</xdr:rowOff>
    </xdr:from>
    <xdr:to>
      <xdr:col>107</xdr:col>
      <xdr:colOff>50800</xdr:colOff>
      <xdr:row>108</xdr:row>
      <xdr:rowOff>115443</xdr:rowOff>
    </xdr:to>
    <xdr:cxnSp macro="">
      <xdr:nvCxnSpPr>
        <xdr:cNvPr id="650" name="直線コネクタ 649"/>
        <xdr:cNvCxnSpPr/>
      </xdr:nvCxnSpPr>
      <xdr:spPr>
        <a:xfrm flipV="1">
          <a:off x="19545300" y="1863166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65405</xdr:rowOff>
    </xdr:from>
    <xdr:to>
      <xdr:col>98</xdr:col>
      <xdr:colOff>38100</xdr:colOff>
      <xdr:row>108</xdr:row>
      <xdr:rowOff>167005</xdr:rowOff>
    </xdr:to>
    <xdr:sp macro="" textlink="">
      <xdr:nvSpPr>
        <xdr:cNvPr id="651" name="楕円 650"/>
        <xdr:cNvSpPr/>
      </xdr:nvSpPr>
      <xdr:spPr>
        <a:xfrm>
          <a:off x="18605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115443</xdr:rowOff>
    </xdr:from>
    <xdr:to>
      <xdr:col>102</xdr:col>
      <xdr:colOff>114300</xdr:colOff>
      <xdr:row>108</xdr:row>
      <xdr:rowOff>116205</xdr:rowOff>
    </xdr:to>
    <xdr:cxnSp macro="">
      <xdr:nvCxnSpPr>
        <xdr:cNvPr id="652" name="直線コネクタ 651"/>
        <xdr:cNvCxnSpPr/>
      </xdr:nvCxnSpPr>
      <xdr:spPr>
        <a:xfrm flipV="1">
          <a:off x="18656300" y="186320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26940</xdr:rowOff>
    </xdr:from>
    <xdr:ext cx="469744" cy="259045"/>
    <xdr:sp macro="" textlink="">
      <xdr:nvSpPr>
        <xdr:cNvPr id="653" name="n_1aveValue【公民館】&#10;一人当たり面積"/>
        <xdr:cNvSpPr txBox="1"/>
      </xdr:nvSpPr>
      <xdr:spPr>
        <a:xfrm>
          <a:off x="21075727" y="182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23131</xdr:rowOff>
    </xdr:from>
    <xdr:ext cx="469744" cy="259045"/>
    <xdr:sp macro="" textlink="">
      <xdr:nvSpPr>
        <xdr:cNvPr id="654" name="n_2aveValue【公民館】&#10;一人当たり面積"/>
        <xdr:cNvSpPr txBox="1"/>
      </xdr:nvSpPr>
      <xdr:spPr>
        <a:xfrm>
          <a:off x="20199427" y="181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33417</xdr:rowOff>
    </xdr:from>
    <xdr:ext cx="469744" cy="259045"/>
    <xdr:sp macro="" textlink="">
      <xdr:nvSpPr>
        <xdr:cNvPr id="655" name="n_3aveValue【公民館】&#10;一人当たり面積"/>
        <xdr:cNvSpPr txBox="1"/>
      </xdr:nvSpPr>
      <xdr:spPr>
        <a:xfrm>
          <a:off x="19310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48658</xdr:rowOff>
    </xdr:from>
    <xdr:ext cx="469744" cy="259045"/>
    <xdr:sp macro="" textlink="">
      <xdr:nvSpPr>
        <xdr:cNvPr id="656" name="n_4aveValue【公民館】&#10;一人当たり面積"/>
        <xdr:cNvSpPr txBox="1"/>
      </xdr:nvSpPr>
      <xdr:spPr>
        <a:xfrm>
          <a:off x="18421427" y="182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156608</xdr:rowOff>
    </xdr:from>
    <xdr:ext cx="469744" cy="259045"/>
    <xdr:sp macro="" textlink="">
      <xdr:nvSpPr>
        <xdr:cNvPr id="657" name="n_1mainValue【公民館】&#10;一人当たり面積"/>
        <xdr:cNvSpPr txBox="1"/>
      </xdr:nvSpPr>
      <xdr:spPr>
        <a:xfrm>
          <a:off x="21075727" y="1867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156990</xdr:rowOff>
    </xdr:from>
    <xdr:ext cx="469744" cy="259045"/>
    <xdr:sp macro="" textlink="">
      <xdr:nvSpPr>
        <xdr:cNvPr id="658" name="n_2mainValue【公民館】&#10;一人当たり面積"/>
        <xdr:cNvSpPr txBox="1"/>
      </xdr:nvSpPr>
      <xdr:spPr>
        <a:xfrm>
          <a:off x="20199427" y="1867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157370</xdr:rowOff>
    </xdr:from>
    <xdr:ext cx="469744" cy="259045"/>
    <xdr:sp macro="" textlink="">
      <xdr:nvSpPr>
        <xdr:cNvPr id="659" name="n_3mainValue【公民館】&#10;一人当たり面積"/>
        <xdr:cNvSpPr txBox="1"/>
      </xdr:nvSpPr>
      <xdr:spPr>
        <a:xfrm>
          <a:off x="19310427" y="186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158132</xdr:rowOff>
    </xdr:from>
    <xdr:ext cx="469744" cy="259045"/>
    <xdr:sp macro="" textlink="">
      <xdr:nvSpPr>
        <xdr:cNvPr id="660" name="n_4mainValue【公民館】&#10;一人当たり面積"/>
        <xdr:cNvSpPr txBox="1"/>
      </xdr:nvSpPr>
      <xdr:spPr>
        <a:xfrm>
          <a:off x="18421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類似団体内平均値より有形固定資産減価償却率が高い水準にあるのは、「道路」、「学校施設」、「公営住宅」、「公民館」である。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道路」については、令和２年度に策定した個別施設計画（舗装）に基づき適正管理を行っていく。「公営住宅」については、村営住宅ストック計画等に基づき、除却する施設と長寿命化する施設を選別し、老朽化対策を進めていく。ま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「公民館」についても、個別施設計画等に基づき適正管理を行っていく。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一方、類似団体内平均値より有形固定資産減価償却率が低い水準にあるのは、「橋りょう・トンネル」である。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「橋りょう・トンネル」については、すでに耐用年数を超えている橋りょうもあることから、平成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年度に策定した橋梁長寿命化計画に基づき、計画的な更新を行っていく。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6,421
6,380
46.67
5,050,224
4,767,841
259,081
2,553,139
3,362,897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91259</xdr:rowOff>
    </xdr:from>
    <xdr:to>
      <xdr:col>24</xdr:col>
      <xdr:colOff>114300</xdr:colOff>
      <xdr:row>60</xdr:row>
      <xdr:rowOff>21409</xdr:rowOff>
    </xdr:to>
    <xdr:sp macro="" textlink="">
      <xdr:nvSpPr>
        <xdr:cNvPr id="90" name="楕円 89"/>
        <xdr:cNvSpPr/>
      </xdr:nvSpPr>
      <xdr:spPr>
        <a:xfrm>
          <a:off x="4584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114136</xdr:rowOff>
    </xdr:from>
    <xdr:ext cx="405111" cy="259045"/>
    <xdr:sp macro="" textlink="">
      <xdr:nvSpPr>
        <xdr:cNvPr id="91" name="【体育館・プール】&#10;有形固定資産減価償却率該当値テキスト"/>
        <xdr:cNvSpPr txBox="1"/>
      </xdr:nvSpPr>
      <xdr:spPr>
        <a:xfrm>
          <a:off x="4673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55335</xdr:rowOff>
    </xdr:from>
    <xdr:to>
      <xdr:col>20</xdr:col>
      <xdr:colOff>38100</xdr:colOff>
      <xdr:row>59</xdr:row>
      <xdr:rowOff>156935</xdr:rowOff>
    </xdr:to>
    <xdr:sp macro="" textlink="">
      <xdr:nvSpPr>
        <xdr:cNvPr id="92" name="楕円 91"/>
        <xdr:cNvSpPr/>
      </xdr:nvSpPr>
      <xdr:spPr>
        <a:xfrm>
          <a:off x="3746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59</xdr:row>
      <xdr:rowOff>142059</xdr:rowOff>
    </xdr:to>
    <xdr:cxnSp macro="">
      <xdr:nvCxnSpPr>
        <xdr:cNvPr id="93" name="直線コネクタ 92"/>
        <xdr:cNvCxnSpPr/>
      </xdr:nvCxnSpPr>
      <xdr:spPr>
        <a:xfrm>
          <a:off x="3797300" y="102216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xdr:rowOff>
    </xdr:from>
    <xdr:to>
      <xdr:col>15</xdr:col>
      <xdr:colOff>101600</xdr:colOff>
      <xdr:row>62</xdr:row>
      <xdr:rowOff>103051</xdr:rowOff>
    </xdr:to>
    <xdr:sp macro="" textlink="">
      <xdr:nvSpPr>
        <xdr:cNvPr id="94" name="楕円 93"/>
        <xdr:cNvSpPr/>
      </xdr:nvSpPr>
      <xdr:spPr>
        <a:xfrm>
          <a:off x="2857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62</xdr:row>
      <xdr:rowOff>52251</xdr:rowOff>
    </xdr:to>
    <xdr:cxnSp macro="">
      <xdr:nvCxnSpPr>
        <xdr:cNvPr id="95" name="直線コネクタ 94"/>
        <xdr:cNvCxnSpPr/>
      </xdr:nvCxnSpPr>
      <xdr:spPr>
        <a:xfrm flipV="1">
          <a:off x="2908300" y="10221685"/>
          <a:ext cx="889000" cy="4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96" name="楕円 95"/>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62</xdr:row>
      <xdr:rowOff>52251</xdr:rowOff>
    </xdr:to>
    <xdr:cxnSp macro="">
      <xdr:nvCxnSpPr>
        <xdr:cNvPr id="97" name="直線コネクタ 96"/>
        <xdr:cNvCxnSpPr/>
      </xdr:nvCxnSpPr>
      <xdr:spPr>
        <a:xfrm>
          <a:off x="2019300" y="10298430"/>
          <a:ext cx="8890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98" name="楕円 97"/>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60</xdr:row>
      <xdr:rowOff>11430</xdr:rowOff>
    </xdr:to>
    <xdr:cxnSp macro="">
      <xdr:nvCxnSpPr>
        <xdr:cNvPr id="99" name="直線コネクタ 98"/>
        <xdr:cNvCxnSpPr/>
      </xdr:nvCxnSpPr>
      <xdr:spPr>
        <a:xfrm>
          <a:off x="1130300" y="102690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2012</xdr:rowOff>
    </xdr:from>
    <xdr:ext cx="405111" cy="259045"/>
    <xdr:sp macro="" textlink="">
      <xdr:nvSpPr>
        <xdr:cNvPr id="104" name="n_1mainValue【体育館・プール】&#10;有形固定資産減価償却率"/>
        <xdr:cNvSpPr txBox="1"/>
      </xdr:nvSpPr>
      <xdr:spPr>
        <a:xfrm>
          <a:off x="3582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105" name="n_2mainValue【体育館・プール】&#10;有形固定資産減価償却率"/>
        <xdr:cNvSpPr txBox="1"/>
      </xdr:nvSpPr>
      <xdr:spPr>
        <a:xfrm>
          <a:off x="2705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06" name="n_3main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107" name="n_4mainValue【体育館・プール】&#10;有形固定資産減価償却率"/>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135890</xdr:rowOff>
    </xdr:from>
    <xdr:to>
      <xdr:col>50</xdr:col>
      <xdr:colOff>165100</xdr:colOff>
      <xdr:row>60</xdr:row>
      <xdr:rowOff>66040</xdr:rowOff>
    </xdr:to>
    <xdr:sp macro="" textlink="">
      <xdr:nvSpPr>
        <xdr:cNvPr id="140" name="フローチャート: 判断 139"/>
        <xdr:cNvSpPr/>
      </xdr:nvSpPr>
      <xdr:spPr>
        <a:xfrm>
          <a:off x="9588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101056</xdr:rowOff>
    </xdr:from>
    <xdr:to>
      <xdr:col>46</xdr:col>
      <xdr:colOff>38100</xdr:colOff>
      <xdr:row>60</xdr:row>
      <xdr:rowOff>31206</xdr:rowOff>
    </xdr:to>
    <xdr:sp macro="" textlink="">
      <xdr:nvSpPr>
        <xdr:cNvPr id="141" name="フローチャート: 判断 140"/>
        <xdr:cNvSpPr/>
      </xdr:nvSpPr>
      <xdr:spPr>
        <a:xfrm>
          <a:off x="8699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134801</xdr:rowOff>
    </xdr:from>
    <xdr:to>
      <xdr:col>41</xdr:col>
      <xdr:colOff>101600</xdr:colOff>
      <xdr:row>60</xdr:row>
      <xdr:rowOff>64951</xdr:rowOff>
    </xdr:to>
    <xdr:sp macro="" textlink="">
      <xdr:nvSpPr>
        <xdr:cNvPr id="142" name="フローチャート: 判断 141"/>
        <xdr:cNvSpPr/>
      </xdr:nvSpPr>
      <xdr:spPr>
        <a:xfrm>
          <a:off x="7810500" y="1025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28666</xdr:rowOff>
    </xdr:from>
    <xdr:to>
      <xdr:col>36</xdr:col>
      <xdr:colOff>165100</xdr:colOff>
      <xdr:row>60</xdr:row>
      <xdr:rowOff>130266</xdr:rowOff>
    </xdr:to>
    <xdr:sp macro="" textlink="">
      <xdr:nvSpPr>
        <xdr:cNvPr id="143" name="フローチャート: 判断 142"/>
        <xdr:cNvSpPr/>
      </xdr:nvSpPr>
      <xdr:spPr>
        <a:xfrm>
          <a:off x="6921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11793</xdr:rowOff>
    </xdr:from>
    <xdr:to>
      <xdr:col>55</xdr:col>
      <xdr:colOff>50800</xdr:colOff>
      <xdr:row>59</xdr:row>
      <xdr:rowOff>113393</xdr:rowOff>
    </xdr:to>
    <xdr:sp macro="" textlink="">
      <xdr:nvSpPr>
        <xdr:cNvPr id="149" name="楕円 148"/>
        <xdr:cNvSpPr/>
      </xdr:nvSpPr>
      <xdr:spPr>
        <a:xfrm>
          <a:off x="10426700" y="101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34670</xdr:rowOff>
    </xdr:from>
    <xdr:ext cx="469744" cy="259045"/>
    <xdr:sp macro="" textlink="">
      <xdr:nvSpPr>
        <xdr:cNvPr id="150" name="【体育館・プール】&#10;一人当たり面積該当値テキスト"/>
        <xdr:cNvSpPr txBox="1"/>
      </xdr:nvSpPr>
      <xdr:spPr>
        <a:xfrm>
          <a:off x="10515600"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25944</xdr:rowOff>
    </xdr:from>
    <xdr:to>
      <xdr:col>50</xdr:col>
      <xdr:colOff>165100</xdr:colOff>
      <xdr:row>59</xdr:row>
      <xdr:rowOff>127544</xdr:rowOff>
    </xdr:to>
    <xdr:sp macro="" textlink="">
      <xdr:nvSpPr>
        <xdr:cNvPr id="151" name="楕円 150"/>
        <xdr:cNvSpPr/>
      </xdr:nvSpPr>
      <xdr:spPr>
        <a:xfrm>
          <a:off x="9588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62593</xdr:rowOff>
    </xdr:from>
    <xdr:to>
      <xdr:col>55</xdr:col>
      <xdr:colOff>0</xdr:colOff>
      <xdr:row>59</xdr:row>
      <xdr:rowOff>76744</xdr:rowOff>
    </xdr:to>
    <xdr:cxnSp macro="">
      <xdr:nvCxnSpPr>
        <xdr:cNvPr id="152" name="直線コネクタ 151"/>
        <xdr:cNvCxnSpPr/>
      </xdr:nvCxnSpPr>
      <xdr:spPr>
        <a:xfrm flipV="1">
          <a:off x="9639300" y="10178143"/>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121194</xdr:rowOff>
    </xdr:from>
    <xdr:to>
      <xdr:col>46</xdr:col>
      <xdr:colOff>38100</xdr:colOff>
      <xdr:row>59</xdr:row>
      <xdr:rowOff>51344</xdr:rowOff>
    </xdr:to>
    <xdr:sp macro="" textlink="">
      <xdr:nvSpPr>
        <xdr:cNvPr id="153" name="楕円 152"/>
        <xdr:cNvSpPr/>
      </xdr:nvSpPr>
      <xdr:spPr>
        <a:xfrm>
          <a:off x="8699500" y="100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544</xdr:rowOff>
    </xdr:from>
    <xdr:to>
      <xdr:col>50</xdr:col>
      <xdr:colOff>114300</xdr:colOff>
      <xdr:row>59</xdr:row>
      <xdr:rowOff>76744</xdr:rowOff>
    </xdr:to>
    <xdr:cxnSp macro="">
      <xdr:nvCxnSpPr>
        <xdr:cNvPr id="154" name="直線コネクタ 153"/>
        <xdr:cNvCxnSpPr/>
      </xdr:nvCxnSpPr>
      <xdr:spPr>
        <a:xfrm>
          <a:off x="8750300" y="1011609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134257</xdr:rowOff>
    </xdr:from>
    <xdr:to>
      <xdr:col>41</xdr:col>
      <xdr:colOff>101600</xdr:colOff>
      <xdr:row>59</xdr:row>
      <xdr:rowOff>64407</xdr:rowOff>
    </xdr:to>
    <xdr:sp macro="" textlink="">
      <xdr:nvSpPr>
        <xdr:cNvPr id="155" name="楕円 154"/>
        <xdr:cNvSpPr/>
      </xdr:nvSpPr>
      <xdr:spPr>
        <a:xfrm>
          <a:off x="7810500" y="100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544</xdr:rowOff>
    </xdr:from>
    <xdr:to>
      <xdr:col>45</xdr:col>
      <xdr:colOff>177800</xdr:colOff>
      <xdr:row>59</xdr:row>
      <xdr:rowOff>13607</xdr:rowOff>
    </xdr:to>
    <xdr:cxnSp macro="">
      <xdr:nvCxnSpPr>
        <xdr:cNvPr id="156" name="直線コネクタ 155"/>
        <xdr:cNvCxnSpPr/>
      </xdr:nvCxnSpPr>
      <xdr:spPr>
        <a:xfrm flipV="1">
          <a:off x="7861300" y="10116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150585</xdr:rowOff>
    </xdr:from>
    <xdr:to>
      <xdr:col>36</xdr:col>
      <xdr:colOff>165100</xdr:colOff>
      <xdr:row>59</xdr:row>
      <xdr:rowOff>80735</xdr:rowOff>
    </xdr:to>
    <xdr:sp macro="" textlink="">
      <xdr:nvSpPr>
        <xdr:cNvPr id="157" name="楕円 156"/>
        <xdr:cNvSpPr/>
      </xdr:nvSpPr>
      <xdr:spPr>
        <a:xfrm>
          <a:off x="6921500" y="100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13607</xdr:rowOff>
    </xdr:from>
    <xdr:to>
      <xdr:col>41</xdr:col>
      <xdr:colOff>50800</xdr:colOff>
      <xdr:row>59</xdr:row>
      <xdr:rowOff>29935</xdr:rowOff>
    </xdr:to>
    <xdr:cxnSp macro="">
      <xdr:nvCxnSpPr>
        <xdr:cNvPr id="158" name="直線コネクタ 157"/>
        <xdr:cNvCxnSpPr/>
      </xdr:nvCxnSpPr>
      <xdr:spPr>
        <a:xfrm flipV="1">
          <a:off x="6972300" y="10129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57167</xdr:rowOff>
    </xdr:from>
    <xdr:ext cx="469744" cy="259045"/>
    <xdr:sp macro="" textlink="">
      <xdr:nvSpPr>
        <xdr:cNvPr id="159" name="n_1aveValue【体育館・プール】&#10;一人当たり面積"/>
        <xdr:cNvSpPr txBox="1"/>
      </xdr:nvSpPr>
      <xdr:spPr>
        <a:xfrm>
          <a:off x="93917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22333</xdr:rowOff>
    </xdr:from>
    <xdr:ext cx="469744" cy="259045"/>
    <xdr:sp macro="" textlink="">
      <xdr:nvSpPr>
        <xdr:cNvPr id="160" name="n_2aveValue【体育館・プール】&#10;一人当たり面積"/>
        <xdr:cNvSpPr txBox="1"/>
      </xdr:nvSpPr>
      <xdr:spPr>
        <a:xfrm>
          <a:off x="8515427" y="1030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56078</xdr:rowOff>
    </xdr:from>
    <xdr:ext cx="469744" cy="259045"/>
    <xdr:sp macro="" textlink="">
      <xdr:nvSpPr>
        <xdr:cNvPr id="161" name="n_3aveValue【体育館・プール】&#10;一人当たり面積"/>
        <xdr:cNvSpPr txBox="1"/>
      </xdr:nvSpPr>
      <xdr:spPr>
        <a:xfrm>
          <a:off x="7626427" y="103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121393</xdr:rowOff>
    </xdr:from>
    <xdr:ext cx="469744" cy="259045"/>
    <xdr:sp macro="" textlink="">
      <xdr:nvSpPr>
        <xdr:cNvPr id="162" name="n_4aveValue【体育館・プール】&#10;一人当たり面積"/>
        <xdr:cNvSpPr txBox="1"/>
      </xdr:nvSpPr>
      <xdr:spPr>
        <a:xfrm>
          <a:off x="6737427"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144071</xdr:rowOff>
    </xdr:from>
    <xdr:ext cx="469744" cy="259045"/>
    <xdr:sp macro="" textlink="">
      <xdr:nvSpPr>
        <xdr:cNvPr id="163" name="n_1mainValue【体育館・プール】&#10;一人当たり面積"/>
        <xdr:cNvSpPr txBox="1"/>
      </xdr:nvSpPr>
      <xdr:spPr>
        <a:xfrm>
          <a:off x="9391727" y="991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67871</xdr:rowOff>
    </xdr:from>
    <xdr:ext cx="469744" cy="259045"/>
    <xdr:sp macro="" textlink="">
      <xdr:nvSpPr>
        <xdr:cNvPr id="164" name="n_2mainValue【体育館・プール】&#10;一人当たり面積"/>
        <xdr:cNvSpPr txBox="1"/>
      </xdr:nvSpPr>
      <xdr:spPr>
        <a:xfrm>
          <a:off x="8515427" y="984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80934</xdr:rowOff>
    </xdr:from>
    <xdr:ext cx="469744" cy="259045"/>
    <xdr:sp macro="" textlink="">
      <xdr:nvSpPr>
        <xdr:cNvPr id="165" name="n_3mainValue【体育館・プール】&#10;一人当たり面積"/>
        <xdr:cNvSpPr txBox="1"/>
      </xdr:nvSpPr>
      <xdr:spPr>
        <a:xfrm>
          <a:off x="7626427" y="98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97262</xdr:rowOff>
    </xdr:from>
    <xdr:ext cx="469744" cy="259045"/>
    <xdr:sp macro="" textlink="">
      <xdr:nvSpPr>
        <xdr:cNvPr id="166" name="n_4mainValue【体育館・プール】&#10;一人当たり面積"/>
        <xdr:cNvSpPr txBox="1"/>
      </xdr:nvSpPr>
      <xdr:spPr>
        <a:xfrm>
          <a:off x="6737427"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8" name="フローチャート: 判断 197"/>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9" name="フローチャート: 判断 198"/>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00" name="フローチャート: 判断 199"/>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01" name="フローチャート: 判断 200"/>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207" name="楕円 206"/>
        <xdr:cNvSpPr/>
      </xdr:nvSpPr>
      <xdr:spPr>
        <a:xfrm>
          <a:off x="4584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53991</xdr:rowOff>
    </xdr:from>
    <xdr:ext cx="405111" cy="259045"/>
    <xdr:sp macro="" textlink="">
      <xdr:nvSpPr>
        <xdr:cNvPr id="208" name="【福祉施設】&#10;有形固定資産減価償却率該当値テキスト"/>
        <xdr:cNvSpPr txBox="1"/>
      </xdr:nvSpPr>
      <xdr:spPr>
        <a:xfrm>
          <a:off x="4673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09" name="楕円 208"/>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81914</xdr:rowOff>
    </xdr:to>
    <xdr:cxnSp macro="">
      <xdr:nvCxnSpPr>
        <xdr:cNvPr id="210" name="直線コネクタ 209"/>
        <xdr:cNvCxnSpPr/>
      </xdr:nvCxnSpPr>
      <xdr:spPr>
        <a:xfrm>
          <a:off x="3797300" y="1391412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211" name="楕円 210"/>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26670</xdr:rowOff>
    </xdr:to>
    <xdr:cxnSp macro="">
      <xdr:nvCxnSpPr>
        <xdr:cNvPr id="212" name="直線コネクタ 211"/>
        <xdr:cNvCxnSpPr/>
      </xdr:nvCxnSpPr>
      <xdr:spPr>
        <a:xfrm>
          <a:off x="2908300" y="13845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128270</xdr:rowOff>
    </xdr:from>
    <xdr:to>
      <xdr:col>10</xdr:col>
      <xdr:colOff>165100</xdr:colOff>
      <xdr:row>81</xdr:row>
      <xdr:rowOff>58420</xdr:rowOff>
    </xdr:to>
    <xdr:sp macro="" textlink="">
      <xdr:nvSpPr>
        <xdr:cNvPr id="213" name="楕円 212"/>
        <xdr:cNvSpPr/>
      </xdr:nvSpPr>
      <xdr:spPr>
        <a:xfrm>
          <a:off x="1968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81</xdr:row>
      <xdr:rowOff>7620</xdr:rowOff>
    </xdr:to>
    <xdr:cxnSp macro="">
      <xdr:nvCxnSpPr>
        <xdr:cNvPr id="214" name="直線コネクタ 213"/>
        <xdr:cNvCxnSpPr/>
      </xdr:nvCxnSpPr>
      <xdr:spPr>
        <a:xfrm flipV="1">
          <a:off x="2019300" y="13845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118745</xdr:rowOff>
    </xdr:from>
    <xdr:to>
      <xdr:col>6</xdr:col>
      <xdr:colOff>38100</xdr:colOff>
      <xdr:row>81</xdr:row>
      <xdr:rowOff>48895</xdr:rowOff>
    </xdr:to>
    <xdr:sp macro="" textlink="">
      <xdr:nvSpPr>
        <xdr:cNvPr id="215" name="楕円 214"/>
        <xdr:cNvSpPr/>
      </xdr:nvSpPr>
      <xdr:spPr>
        <a:xfrm>
          <a:off x="1079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169545</xdr:rowOff>
    </xdr:from>
    <xdr:to>
      <xdr:col>10</xdr:col>
      <xdr:colOff>114300</xdr:colOff>
      <xdr:row>81</xdr:row>
      <xdr:rowOff>7620</xdr:rowOff>
    </xdr:to>
    <xdr:cxnSp macro="">
      <xdr:nvCxnSpPr>
        <xdr:cNvPr id="216" name="直線コネクタ 215"/>
        <xdr:cNvCxnSpPr/>
      </xdr:nvCxnSpPr>
      <xdr:spPr>
        <a:xfrm>
          <a:off x="1130300" y="13885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17" name="n_1aveValue【福祉施設】&#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218" name="n_2aveValue【福祉施設】&#10;有形固定資産減価償却率"/>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9" name="n_3aveValue【福祉施設】&#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20"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21" name="n_1main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222" name="n_2mainValue【福祉施設】&#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49547</xdr:rowOff>
    </xdr:from>
    <xdr:ext cx="405111" cy="259045"/>
    <xdr:sp macro="" textlink="">
      <xdr:nvSpPr>
        <xdr:cNvPr id="223" name="n_3mainValue【福祉施設】&#10;有形固定資産減価償却率"/>
        <xdr:cNvSpPr txBox="1"/>
      </xdr:nvSpPr>
      <xdr:spPr>
        <a:xfrm>
          <a:off x="1816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40022</xdr:rowOff>
    </xdr:from>
    <xdr:ext cx="405111" cy="259045"/>
    <xdr:sp macro="" textlink="">
      <xdr:nvSpPr>
        <xdr:cNvPr id="224" name="n_4mainValue【福祉施設】&#10;有形固定資産減価償却率"/>
        <xdr:cNvSpPr txBox="1"/>
      </xdr:nvSpPr>
      <xdr:spPr>
        <a:xfrm>
          <a:off x="927744"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47171</xdr:rowOff>
    </xdr:from>
    <xdr:to>
      <xdr:col>50</xdr:col>
      <xdr:colOff>165100</xdr:colOff>
      <xdr:row>84</xdr:row>
      <xdr:rowOff>148771</xdr:rowOff>
    </xdr:to>
    <xdr:sp macro="" textlink="">
      <xdr:nvSpPr>
        <xdr:cNvPr id="257" name="フローチャート: 判断 256"/>
        <xdr:cNvSpPr/>
      </xdr:nvSpPr>
      <xdr:spPr>
        <a:xfrm>
          <a:off x="9588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87449</xdr:rowOff>
    </xdr:from>
    <xdr:to>
      <xdr:col>46</xdr:col>
      <xdr:colOff>38100</xdr:colOff>
      <xdr:row>85</xdr:row>
      <xdr:rowOff>17599</xdr:rowOff>
    </xdr:to>
    <xdr:sp macro="" textlink="">
      <xdr:nvSpPr>
        <xdr:cNvPr id="258" name="フローチャート: 判断 257"/>
        <xdr:cNvSpPr/>
      </xdr:nvSpPr>
      <xdr:spPr>
        <a:xfrm>
          <a:off x="8699500" y="144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9" name="フローチャート: 判断 258"/>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260" name="フローチャート: 判断 259"/>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45538</xdr:rowOff>
    </xdr:from>
    <xdr:to>
      <xdr:col>55</xdr:col>
      <xdr:colOff>50800</xdr:colOff>
      <xdr:row>85</xdr:row>
      <xdr:rowOff>147138</xdr:rowOff>
    </xdr:to>
    <xdr:sp macro="" textlink="">
      <xdr:nvSpPr>
        <xdr:cNvPr id="266" name="楕円 265"/>
        <xdr:cNvSpPr/>
      </xdr:nvSpPr>
      <xdr:spPr>
        <a:xfrm>
          <a:off x="10426700" y="146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23965</xdr:rowOff>
    </xdr:from>
    <xdr:ext cx="469744" cy="259045"/>
    <xdr:sp macro="" textlink="">
      <xdr:nvSpPr>
        <xdr:cNvPr id="267" name="【福祉施設】&#10;一人当たり面積該当値テキスト"/>
        <xdr:cNvSpPr txBox="1"/>
      </xdr:nvSpPr>
      <xdr:spPr>
        <a:xfrm>
          <a:off x="10515600" y="1459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87993</xdr:rowOff>
    </xdr:from>
    <xdr:to>
      <xdr:col>50</xdr:col>
      <xdr:colOff>165100</xdr:colOff>
      <xdr:row>86</xdr:row>
      <xdr:rowOff>18143</xdr:rowOff>
    </xdr:to>
    <xdr:sp macro="" textlink="">
      <xdr:nvSpPr>
        <xdr:cNvPr id="268" name="楕円 267"/>
        <xdr:cNvSpPr/>
      </xdr:nvSpPr>
      <xdr:spPr>
        <a:xfrm>
          <a:off x="9588500" y="146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96338</xdr:rowOff>
    </xdr:from>
    <xdr:to>
      <xdr:col>55</xdr:col>
      <xdr:colOff>0</xdr:colOff>
      <xdr:row>85</xdr:row>
      <xdr:rowOff>138793</xdr:rowOff>
    </xdr:to>
    <xdr:cxnSp macro="">
      <xdr:nvCxnSpPr>
        <xdr:cNvPr id="269" name="直線コネクタ 268"/>
        <xdr:cNvCxnSpPr/>
      </xdr:nvCxnSpPr>
      <xdr:spPr>
        <a:xfrm flipV="1">
          <a:off x="9639300" y="146695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270" name="楕円 269"/>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138793</xdr:rowOff>
    </xdr:from>
    <xdr:to>
      <xdr:col>50</xdr:col>
      <xdr:colOff>114300</xdr:colOff>
      <xdr:row>85</xdr:row>
      <xdr:rowOff>140970</xdr:rowOff>
    </xdr:to>
    <xdr:cxnSp macro="">
      <xdr:nvCxnSpPr>
        <xdr:cNvPr id="271" name="直線コネクタ 270"/>
        <xdr:cNvCxnSpPr/>
      </xdr:nvCxnSpPr>
      <xdr:spPr>
        <a:xfrm flipV="1">
          <a:off x="8750300" y="147120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93436</xdr:rowOff>
    </xdr:from>
    <xdr:to>
      <xdr:col>41</xdr:col>
      <xdr:colOff>101600</xdr:colOff>
      <xdr:row>86</xdr:row>
      <xdr:rowOff>23586</xdr:rowOff>
    </xdr:to>
    <xdr:sp macro="" textlink="">
      <xdr:nvSpPr>
        <xdr:cNvPr id="272" name="楕円 271"/>
        <xdr:cNvSpPr/>
      </xdr:nvSpPr>
      <xdr:spPr>
        <a:xfrm>
          <a:off x="781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144236</xdr:rowOff>
    </xdr:to>
    <xdr:cxnSp macro="">
      <xdr:nvCxnSpPr>
        <xdr:cNvPr id="273" name="直線コネクタ 272"/>
        <xdr:cNvCxnSpPr/>
      </xdr:nvCxnSpPr>
      <xdr:spPr>
        <a:xfrm flipV="1">
          <a:off x="7861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96701</xdr:rowOff>
    </xdr:from>
    <xdr:to>
      <xdr:col>36</xdr:col>
      <xdr:colOff>165100</xdr:colOff>
      <xdr:row>86</xdr:row>
      <xdr:rowOff>26851</xdr:rowOff>
    </xdr:to>
    <xdr:sp macro="" textlink="">
      <xdr:nvSpPr>
        <xdr:cNvPr id="274" name="楕円 273"/>
        <xdr:cNvSpPr/>
      </xdr:nvSpPr>
      <xdr:spPr>
        <a:xfrm>
          <a:off x="6921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144236</xdr:rowOff>
    </xdr:from>
    <xdr:to>
      <xdr:col>41</xdr:col>
      <xdr:colOff>50800</xdr:colOff>
      <xdr:row>85</xdr:row>
      <xdr:rowOff>147501</xdr:rowOff>
    </xdr:to>
    <xdr:cxnSp macro="">
      <xdr:nvCxnSpPr>
        <xdr:cNvPr id="275" name="直線コネクタ 274"/>
        <xdr:cNvCxnSpPr/>
      </xdr:nvCxnSpPr>
      <xdr:spPr>
        <a:xfrm flipV="1">
          <a:off x="6972300" y="1471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165298</xdr:rowOff>
    </xdr:from>
    <xdr:ext cx="469744" cy="259045"/>
    <xdr:sp macro="" textlink="">
      <xdr:nvSpPr>
        <xdr:cNvPr id="276" name="n_1aveValue【福祉施設】&#10;一人当たり面積"/>
        <xdr:cNvSpPr txBox="1"/>
      </xdr:nvSpPr>
      <xdr:spPr>
        <a:xfrm>
          <a:off x="9391727"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34126</xdr:rowOff>
    </xdr:from>
    <xdr:ext cx="469744" cy="259045"/>
    <xdr:sp macro="" textlink="">
      <xdr:nvSpPr>
        <xdr:cNvPr id="277" name="n_2aveValue【福祉施設】&#10;一人当たり面積"/>
        <xdr:cNvSpPr txBox="1"/>
      </xdr:nvSpPr>
      <xdr:spPr>
        <a:xfrm>
          <a:off x="8515427" y="1426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78"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12354</xdr:rowOff>
    </xdr:from>
    <xdr:ext cx="469744" cy="259045"/>
    <xdr:sp macro="" textlink="">
      <xdr:nvSpPr>
        <xdr:cNvPr id="279" name="n_4aveValue【福祉施設】&#10;一人当たり面積"/>
        <xdr:cNvSpPr txBox="1"/>
      </xdr:nvSpPr>
      <xdr:spPr>
        <a:xfrm>
          <a:off x="6737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9270</xdr:rowOff>
    </xdr:from>
    <xdr:ext cx="469744" cy="259045"/>
    <xdr:sp macro="" textlink="">
      <xdr:nvSpPr>
        <xdr:cNvPr id="280" name="n_1mainValue【福祉施設】&#10;一人当たり面積"/>
        <xdr:cNvSpPr txBox="1"/>
      </xdr:nvSpPr>
      <xdr:spPr>
        <a:xfrm>
          <a:off x="9391727"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281" name="n_2main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14713</xdr:rowOff>
    </xdr:from>
    <xdr:ext cx="469744" cy="259045"/>
    <xdr:sp macro="" textlink="">
      <xdr:nvSpPr>
        <xdr:cNvPr id="282" name="n_3mainValue【福祉施設】&#10;一人当たり面積"/>
        <xdr:cNvSpPr txBox="1"/>
      </xdr:nvSpPr>
      <xdr:spPr>
        <a:xfrm>
          <a:off x="7626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17978</xdr:rowOff>
    </xdr:from>
    <xdr:ext cx="469744" cy="259045"/>
    <xdr:sp macro="" textlink="">
      <xdr:nvSpPr>
        <xdr:cNvPr id="283" name="n_4mainValue【福祉施設】&#10;一人当たり面積"/>
        <xdr:cNvSpPr txBox="1"/>
      </xdr:nvSpPr>
      <xdr:spPr>
        <a:xfrm>
          <a:off x="67374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29"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331" name="フローチャート: 判断 330"/>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27305</xdr:rowOff>
    </xdr:from>
    <xdr:to>
      <xdr:col>76</xdr:col>
      <xdr:colOff>165100</xdr:colOff>
      <xdr:row>37</xdr:row>
      <xdr:rowOff>128905</xdr:rowOff>
    </xdr:to>
    <xdr:sp macro="" textlink="">
      <xdr:nvSpPr>
        <xdr:cNvPr id="332" name="フローチャート: 判断 331"/>
        <xdr:cNvSpPr/>
      </xdr:nvSpPr>
      <xdr:spPr>
        <a:xfrm>
          <a:off x="14541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333" name="フローチャート: 判断 332"/>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158750</xdr:rowOff>
    </xdr:from>
    <xdr:to>
      <xdr:col>67</xdr:col>
      <xdr:colOff>101600</xdr:colOff>
      <xdr:row>37</xdr:row>
      <xdr:rowOff>88900</xdr:rowOff>
    </xdr:to>
    <xdr:sp macro="" textlink="">
      <xdr:nvSpPr>
        <xdr:cNvPr id="334" name="フローチャート: 判断 333"/>
        <xdr:cNvSpPr/>
      </xdr:nvSpPr>
      <xdr:spPr>
        <a:xfrm>
          <a:off x="12763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340" name="楕円 339"/>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137812</xdr:rowOff>
    </xdr:from>
    <xdr:ext cx="405111" cy="259045"/>
    <xdr:sp macro="" textlink="">
      <xdr:nvSpPr>
        <xdr:cNvPr id="341" name="【一般廃棄物処理施設】&#10;有形固定資産減価償却率該当値テキスト"/>
        <xdr:cNvSpPr txBox="1"/>
      </xdr:nvSpPr>
      <xdr:spPr>
        <a:xfrm>
          <a:off x="16357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342" name="楕円 341"/>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165735</xdr:rowOff>
    </xdr:from>
    <xdr:to>
      <xdr:col>85</xdr:col>
      <xdr:colOff>127000</xdr:colOff>
      <xdr:row>39</xdr:row>
      <xdr:rowOff>118110</xdr:rowOff>
    </xdr:to>
    <xdr:cxnSp macro="">
      <xdr:nvCxnSpPr>
        <xdr:cNvPr id="343" name="直線コネクタ 342"/>
        <xdr:cNvCxnSpPr/>
      </xdr:nvCxnSpPr>
      <xdr:spPr>
        <a:xfrm flipV="1">
          <a:off x="15481300" y="650938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4445</xdr:rowOff>
    </xdr:from>
    <xdr:to>
      <xdr:col>76</xdr:col>
      <xdr:colOff>165100</xdr:colOff>
      <xdr:row>41</xdr:row>
      <xdr:rowOff>106045</xdr:rowOff>
    </xdr:to>
    <xdr:sp macro="" textlink="">
      <xdr:nvSpPr>
        <xdr:cNvPr id="344" name="楕円 343"/>
        <xdr:cNvSpPr/>
      </xdr:nvSpPr>
      <xdr:spPr>
        <a:xfrm>
          <a:off x="14541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41</xdr:row>
      <xdr:rowOff>55245</xdr:rowOff>
    </xdr:to>
    <xdr:cxnSp macro="">
      <xdr:nvCxnSpPr>
        <xdr:cNvPr id="345" name="直線コネクタ 344"/>
        <xdr:cNvCxnSpPr/>
      </xdr:nvCxnSpPr>
      <xdr:spPr>
        <a:xfrm flipV="1">
          <a:off x="14592300" y="680466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141605</xdr:rowOff>
    </xdr:from>
    <xdr:to>
      <xdr:col>72</xdr:col>
      <xdr:colOff>38100</xdr:colOff>
      <xdr:row>41</xdr:row>
      <xdr:rowOff>71755</xdr:rowOff>
    </xdr:to>
    <xdr:sp macro="" textlink="">
      <xdr:nvSpPr>
        <xdr:cNvPr id="346" name="楕円 345"/>
        <xdr:cNvSpPr/>
      </xdr:nvSpPr>
      <xdr:spPr>
        <a:xfrm>
          <a:off x="13652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20955</xdr:rowOff>
    </xdr:from>
    <xdr:to>
      <xdr:col>76</xdr:col>
      <xdr:colOff>114300</xdr:colOff>
      <xdr:row>41</xdr:row>
      <xdr:rowOff>55245</xdr:rowOff>
    </xdr:to>
    <xdr:cxnSp macro="">
      <xdr:nvCxnSpPr>
        <xdr:cNvPr id="347" name="直線コネクタ 346"/>
        <xdr:cNvCxnSpPr/>
      </xdr:nvCxnSpPr>
      <xdr:spPr>
        <a:xfrm>
          <a:off x="13703300" y="7050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88265</xdr:rowOff>
    </xdr:from>
    <xdr:to>
      <xdr:col>67</xdr:col>
      <xdr:colOff>101600</xdr:colOff>
      <xdr:row>41</xdr:row>
      <xdr:rowOff>18415</xdr:rowOff>
    </xdr:to>
    <xdr:sp macro="" textlink="">
      <xdr:nvSpPr>
        <xdr:cNvPr id="348" name="楕円 347"/>
        <xdr:cNvSpPr/>
      </xdr:nvSpPr>
      <xdr:spPr>
        <a:xfrm>
          <a:off x="12763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139065</xdr:rowOff>
    </xdr:from>
    <xdr:to>
      <xdr:col>71</xdr:col>
      <xdr:colOff>177800</xdr:colOff>
      <xdr:row>41</xdr:row>
      <xdr:rowOff>20955</xdr:rowOff>
    </xdr:to>
    <xdr:cxnSp macro="">
      <xdr:nvCxnSpPr>
        <xdr:cNvPr id="349" name="直線コネクタ 348"/>
        <xdr:cNvCxnSpPr/>
      </xdr:nvCxnSpPr>
      <xdr:spPr>
        <a:xfrm>
          <a:off x="12814300" y="69970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350" name="n_1aveValue【一般廃棄物処理施設】&#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145432</xdr:rowOff>
    </xdr:from>
    <xdr:ext cx="405111" cy="259045"/>
    <xdr:sp macro="" textlink="">
      <xdr:nvSpPr>
        <xdr:cNvPr id="351" name="n_2aveValue【一般廃棄物処理施設】&#10;有形固定資産減価償却率"/>
        <xdr:cNvSpPr txBox="1"/>
      </xdr:nvSpPr>
      <xdr:spPr>
        <a:xfrm>
          <a:off x="14389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352" name="n_3aveValue【一般廃棄物処理施設】&#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105427</xdr:rowOff>
    </xdr:from>
    <xdr:ext cx="405111" cy="259045"/>
    <xdr:sp macro="" textlink="">
      <xdr:nvSpPr>
        <xdr:cNvPr id="353" name="n_4aveValue【一般廃棄物処理施設】&#10;有形固定資産減価償却率"/>
        <xdr:cNvSpPr txBox="1"/>
      </xdr:nvSpPr>
      <xdr:spPr>
        <a:xfrm>
          <a:off x="12611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354" name="n_1mainValue【一般廃棄物処理施設】&#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97172</xdr:rowOff>
    </xdr:from>
    <xdr:ext cx="405111" cy="259045"/>
    <xdr:sp macro="" textlink="">
      <xdr:nvSpPr>
        <xdr:cNvPr id="355" name="n_2mainValue【一般廃棄物処理施設】&#10;有形固定資産減価償却率"/>
        <xdr:cNvSpPr txBox="1"/>
      </xdr:nvSpPr>
      <xdr:spPr>
        <a:xfrm>
          <a:off x="14389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62882</xdr:rowOff>
    </xdr:from>
    <xdr:ext cx="405111" cy="259045"/>
    <xdr:sp macro="" textlink="">
      <xdr:nvSpPr>
        <xdr:cNvPr id="356" name="n_3mainValue【一般廃棄物処理施設】&#10;有形固定資産減価償却率"/>
        <xdr:cNvSpPr txBox="1"/>
      </xdr:nvSpPr>
      <xdr:spPr>
        <a:xfrm>
          <a:off x="13500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9542</xdr:rowOff>
    </xdr:from>
    <xdr:ext cx="405111" cy="259045"/>
    <xdr:sp macro="" textlink="">
      <xdr:nvSpPr>
        <xdr:cNvPr id="357" name="n_4mainValue【一般廃棄物処理施設】&#10;有形固定資産減価償却率"/>
        <xdr:cNvSpPr txBox="1"/>
      </xdr:nvSpPr>
      <xdr:spPr>
        <a:xfrm>
          <a:off x="12611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386" name="【一般廃棄物処理施設】&#10;一人当たり有形固定資産（償却資産）額平均値テキスト"/>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150056</xdr:rowOff>
    </xdr:from>
    <xdr:to>
      <xdr:col>112</xdr:col>
      <xdr:colOff>38100</xdr:colOff>
      <xdr:row>38</xdr:row>
      <xdr:rowOff>80206</xdr:rowOff>
    </xdr:to>
    <xdr:sp macro="" textlink="">
      <xdr:nvSpPr>
        <xdr:cNvPr id="388" name="フローチャート: 判断 387"/>
        <xdr:cNvSpPr/>
      </xdr:nvSpPr>
      <xdr:spPr>
        <a:xfrm>
          <a:off x="21272500" y="649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39432</xdr:rowOff>
    </xdr:from>
    <xdr:to>
      <xdr:col>107</xdr:col>
      <xdr:colOff>101600</xdr:colOff>
      <xdr:row>38</xdr:row>
      <xdr:rowOff>141032</xdr:rowOff>
    </xdr:to>
    <xdr:sp macro="" textlink="">
      <xdr:nvSpPr>
        <xdr:cNvPr id="389" name="フローチャート: 判断 388"/>
        <xdr:cNvSpPr/>
      </xdr:nvSpPr>
      <xdr:spPr>
        <a:xfrm>
          <a:off x="20383500" y="655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36845</xdr:rowOff>
    </xdr:from>
    <xdr:to>
      <xdr:col>102</xdr:col>
      <xdr:colOff>165100</xdr:colOff>
      <xdr:row>38</xdr:row>
      <xdr:rowOff>138445</xdr:rowOff>
    </xdr:to>
    <xdr:sp macro="" textlink="">
      <xdr:nvSpPr>
        <xdr:cNvPr id="390" name="フローチャート: 判断 389"/>
        <xdr:cNvSpPr/>
      </xdr:nvSpPr>
      <xdr:spPr>
        <a:xfrm>
          <a:off x="19494500" y="655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117290</xdr:rowOff>
    </xdr:from>
    <xdr:to>
      <xdr:col>98</xdr:col>
      <xdr:colOff>38100</xdr:colOff>
      <xdr:row>39</xdr:row>
      <xdr:rowOff>47440</xdr:rowOff>
    </xdr:to>
    <xdr:sp macro="" textlink="">
      <xdr:nvSpPr>
        <xdr:cNvPr id="391" name="フローチャート: 判断 390"/>
        <xdr:cNvSpPr/>
      </xdr:nvSpPr>
      <xdr:spPr>
        <a:xfrm>
          <a:off x="18605500" y="66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162564</xdr:rowOff>
    </xdr:from>
    <xdr:to>
      <xdr:col>116</xdr:col>
      <xdr:colOff>114300</xdr:colOff>
      <xdr:row>35</xdr:row>
      <xdr:rowOff>92714</xdr:rowOff>
    </xdr:to>
    <xdr:sp macro="" textlink="">
      <xdr:nvSpPr>
        <xdr:cNvPr id="397" name="楕円 396"/>
        <xdr:cNvSpPr/>
      </xdr:nvSpPr>
      <xdr:spPr>
        <a:xfrm>
          <a:off x="22110700" y="59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13991</xdr:rowOff>
    </xdr:from>
    <xdr:ext cx="599010" cy="259045"/>
    <xdr:sp macro="" textlink="">
      <xdr:nvSpPr>
        <xdr:cNvPr id="398" name="【一般廃棄物処理施設】&#10;一人当たり有形固定資産（償却資産）額該当値テキスト"/>
        <xdr:cNvSpPr txBox="1"/>
      </xdr:nvSpPr>
      <xdr:spPr>
        <a:xfrm>
          <a:off x="22199600" y="584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94517</xdr:rowOff>
    </xdr:from>
    <xdr:to>
      <xdr:col>112</xdr:col>
      <xdr:colOff>38100</xdr:colOff>
      <xdr:row>37</xdr:row>
      <xdr:rowOff>24667</xdr:rowOff>
    </xdr:to>
    <xdr:sp macro="" textlink="">
      <xdr:nvSpPr>
        <xdr:cNvPr id="399" name="楕円 398"/>
        <xdr:cNvSpPr/>
      </xdr:nvSpPr>
      <xdr:spPr>
        <a:xfrm>
          <a:off x="21272500" y="626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41914</xdr:rowOff>
    </xdr:from>
    <xdr:to>
      <xdr:col>116</xdr:col>
      <xdr:colOff>63500</xdr:colOff>
      <xdr:row>36</xdr:row>
      <xdr:rowOff>145317</xdr:rowOff>
    </xdr:to>
    <xdr:cxnSp macro="">
      <xdr:nvCxnSpPr>
        <xdr:cNvPr id="400" name="直線コネクタ 399"/>
        <xdr:cNvCxnSpPr/>
      </xdr:nvCxnSpPr>
      <xdr:spPr>
        <a:xfrm flipV="1">
          <a:off x="21323300" y="6042664"/>
          <a:ext cx="838200" cy="27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79087</xdr:rowOff>
    </xdr:from>
    <xdr:to>
      <xdr:col>107</xdr:col>
      <xdr:colOff>101600</xdr:colOff>
      <xdr:row>38</xdr:row>
      <xdr:rowOff>9237</xdr:rowOff>
    </xdr:to>
    <xdr:sp macro="" textlink="">
      <xdr:nvSpPr>
        <xdr:cNvPr id="401" name="楕円 400"/>
        <xdr:cNvSpPr/>
      </xdr:nvSpPr>
      <xdr:spPr>
        <a:xfrm>
          <a:off x="20383500" y="64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145317</xdr:rowOff>
    </xdr:from>
    <xdr:to>
      <xdr:col>111</xdr:col>
      <xdr:colOff>177800</xdr:colOff>
      <xdr:row>37</xdr:row>
      <xdr:rowOff>129887</xdr:rowOff>
    </xdr:to>
    <xdr:cxnSp macro="">
      <xdr:nvCxnSpPr>
        <xdr:cNvPr id="402" name="直線コネクタ 401"/>
        <xdr:cNvCxnSpPr/>
      </xdr:nvCxnSpPr>
      <xdr:spPr>
        <a:xfrm flipV="1">
          <a:off x="20434300" y="6317517"/>
          <a:ext cx="889000" cy="1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56109</xdr:rowOff>
    </xdr:from>
    <xdr:to>
      <xdr:col>102</xdr:col>
      <xdr:colOff>165100</xdr:colOff>
      <xdr:row>37</xdr:row>
      <xdr:rowOff>157709</xdr:rowOff>
    </xdr:to>
    <xdr:sp macro="" textlink="">
      <xdr:nvSpPr>
        <xdr:cNvPr id="403" name="楕円 402"/>
        <xdr:cNvSpPr/>
      </xdr:nvSpPr>
      <xdr:spPr>
        <a:xfrm>
          <a:off x="19494500" y="63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106909</xdr:rowOff>
    </xdr:from>
    <xdr:to>
      <xdr:col>107</xdr:col>
      <xdr:colOff>50800</xdr:colOff>
      <xdr:row>37</xdr:row>
      <xdr:rowOff>129887</xdr:rowOff>
    </xdr:to>
    <xdr:cxnSp macro="">
      <xdr:nvCxnSpPr>
        <xdr:cNvPr id="404" name="直線コネクタ 403"/>
        <xdr:cNvCxnSpPr/>
      </xdr:nvCxnSpPr>
      <xdr:spPr>
        <a:xfrm>
          <a:off x="19545300" y="6450559"/>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69790</xdr:rowOff>
    </xdr:from>
    <xdr:to>
      <xdr:col>98</xdr:col>
      <xdr:colOff>38100</xdr:colOff>
      <xdr:row>37</xdr:row>
      <xdr:rowOff>171390</xdr:rowOff>
    </xdr:to>
    <xdr:sp macro="" textlink="">
      <xdr:nvSpPr>
        <xdr:cNvPr id="405" name="楕円 404"/>
        <xdr:cNvSpPr/>
      </xdr:nvSpPr>
      <xdr:spPr>
        <a:xfrm>
          <a:off x="18605500" y="64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106909</xdr:rowOff>
    </xdr:from>
    <xdr:to>
      <xdr:col>102</xdr:col>
      <xdr:colOff>114300</xdr:colOff>
      <xdr:row>37</xdr:row>
      <xdr:rowOff>120590</xdr:rowOff>
    </xdr:to>
    <xdr:cxnSp macro="">
      <xdr:nvCxnSpPr>
        <xdr:cNvPr id="406" name="直線コネクタ 405"/>
        <xdr:cNvCxnSpPr/>
      </xdr:nvCxnSpPr>
      <xdr:spPr>
        <a:xfrm flipV="1">
          <a:off x="18656300" y="6450559"/>
          <a:ext cx="8890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71333</xdr:rowOff>
    </xdr:from>
    <xdr:ext cx="599010" cy="259045"/>
    <xdr:sp macro="" textlink="">
      <xdr:nvSpPr>
        <xdr:cNvPr id="407" name="n_1aveValue【一般廃棄物処理施設】&#10;一人当たり有形固定資産（償却資産）額"/>
        <xdr:cNvSpPr txBox="1"/>
      </xdr:nvSpPr>
      <xdr:spPr>
        <a:xfrm>
          <a:off x="21011095" y="658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132159</xdr:rowOff>
    </xdr:from>
    <xdr:ext cx="599010" cy="259045"/>
    <xdr:sp macro="" textlink="">
      <xdr:nvSpPr>
        <xdr:cNvPr id="408" name="n_2aveValue【一般廃棄物処理施設】&#10;一人当たり有形固定資産（償却資産）額"/>
        <xdr:cNvSpPr txBox="1"/>
      </xdr:nvSpPr>
      <xdr:spPr>
        <a:xfrm>
          <a:off x="20134795" y="6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129572</xdr:rowOff>
    </xdr:from>
    <xdr:ext cx="599010" cy="259045"/>
    <xdr:sp macro="" textlink="">
      <xdr:nvSpPr>
        <xdr:cNvPr id="409" name="n_3aveValue【一般廃棄物処理施設】&#10;一人当たり有形固定資産（償却資産）額"/>
        <xdr:cNvSpPr txBox="1"/>
      </xdr:nvSpPr>
      <xdr:spPr>
        <a:xfrm>
          <a:off x="19245795" y="66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38567</xdr:rowOff>
    </xdr:from>
    <xdr:ext cx="599010" cy="259045"/>
    <xdr:sp macro="" textlink="">
      <xdr:nvSpPr>
        <xdr:cNvPr id="410" name="n_4aveValue【一般廃棄物処理施設】&#10;一人当たり有形固定資産（償却資産）額"/>
        <xdr:cNvSpPr txBox="1"/>
      </xdr:nvSpPr>
      <xdr:spPr>
        <a:xfrm>
          <a:off x="18356795" y="67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41194</xdr:rowOff>
    </xdr:from>
    <xdr:ext cx="599010" cy="259045"/>
    <xdr:sp macro="" textlink="">
      <xdr:nvSpPr>
        <xdr:cNvPr id="411" name="n_1mainValue【一般廃棄物処理施設】&#10;一人当たり有形固定資産（償却資産）額"/>
        <xdr:cNvSpPr txBox="1"/>
      </xdr:nvSpPr>
      <xdr:spPr>
        <a:xfrm>
          <a:off x="21011095" y="604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25764</xdr:rowOff>
    </xdr:from>
    <xdr:ext cx="599010" cy="259045"/>
    <xdr:sp macro="" textlink="">
      <xdr:nvSpPr>
        <xdr:cNvPr id="412" name="n_2mainValue【一般廃棄物処理施設】&#10;一人当たり有形固定資産（償却資産）額"/>
        <xdr:cNvSpPr txBox="1"/>
      </xdr:nvSpPr>
      <xdr:spPr>
        <a:xfrm>
          <a:off x="20134795" y="61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2786</xdr:rowOff>
    </xdr:from>
    <xdr:ext cx="599010" cy="259045"/>
    <xdr:sp macro="" textlink="">
      <xdr:nvSpPr>
        <xdr:cNvPr id="413" name="n_3mainValue【一般廃棄物処理施設】&#10;一人当たり有形固定資産（償却資産）額"/>
        <xdr:cNvSpPr txBox="1"/>
      </xdr:nvSpPr>
      <xdr:spPr>
        <a:xfrm>
          <a:off x="19245795" y="617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16467</xdr:rowOff>
    </xdr:from>
    <xdr:ext cx="599010" cy="259045"/>
    <xdr:sp macro="" textlink="">
      <xdr:nvSpPr>
        <xdr:cNvPr id="414" name="n_4mainValue【一般廃棄物処理施設】&#10;一人当たり有形固定資産（償却資産）額"/>
        <xdr:cNvSpPr txBox="1"/>
      </xdr:nvSpPr>
      <xdr:spPr>
        <a:xfrm>
          <a:off x="18356795" y="618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138612</xdr:rowOff>
    </xdr:from>
    <xdr:to>
      <xdr:col>81</xdr:col>
      <xdr:colOff>101600</xdr:colOff>
      <xdr:row>60</xdr:row>
      <xdr:rowOff>68762</xdr:rowOff>
    </xdr:to>
    <xdr:sp macro="" textlink="">
      <xdr:nvSpPr>
        <xdr:cNvPr id="447" name="フローチャート: 判断 446"/>
        <xdr:cNvSpPr/>
      </xdr:nvSpPr>
      <xdr:spPr>
        <a:xfrm>
          <a:off x="154305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448" name="フローチャート: 判断 447"/>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9" name="フローチャート: 判断 44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450" name="フローチャート: 判断 449"/>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56" name="楕円 455"/>
        <xdr:cNvSpPr/>
      </xdr:nvSpPr>
      <xdr:spPr>
        <a:xfrm>
          <a:off x="162687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128468</xdr:rowOff>
    </xdr:from>
    <xdr:ext cx="405111" cy="259045"/>
    <xdr:sp macro="" textlink="">
      <xdr:nvSpPr>
        <xdr:cNvPr id="457" name="【保健センター・保健所】&#10;有形固定資産減価償却率該当値テキスト"/>
        <xdr:cNvSpPr txBox="1"/>
      </xdr:nvSpPr>
      <xdr:spPr>
        <a:xfrm>
          <a:off x="16357600"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115751</xdr:rowOff>
    </xdr:from>
    <xdr:to>
      <xdr:col>81</xdr:col>
      <xdr:colOff>101600</xdr:colOff>
      <xdr:row>60</xdr:row>
      <xdr:rowOff>45901</xdr:rowOff>
    </xdr:to>
    <xdr:sp macro="" textlink="">
      <xdr:nvSpPr>
        <xdr:cNvPr id="458" name="楕円 457"/>
        <xdr:cNvSpPr/>
      </xdr:nvSpPr>
      <xdr:spPr>
        <a:xfrm>
          <a:off x="15430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166551</xdr:rowOff>
    </xdr:from>
    <xdr:to>
      <xdr:col>85</xdr:col>
      <xdr:colOff>127000</xdr:colOff>
      <xdr:row>60</xdr:row>
      <xdr:rowOff>29391</xdr:rowOff>
    </xdr:to>
    <xdr:cxnSp macro="">
      <xdr:nvCxnSpPr>
        <xdr:cNvPr id="459" name="直線コネクタ 458"/>
        <xdr:cNvCxnSpPr/>
      </xdr:nvCxnSpPr>
      <xdr:spPr>
        <a:xfrm>
          <a:off x="15481300" y="102821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84727</xdr:rowOff>
    </xdr:from>
    <xdr:to>
      <xdr:col>76</xdr:col>
      <xdr:colOff>165100</xdr:colOff>
      <xdr:row>60</xdr:row>
      <xdr:rowOff>14877</xdr:rowOff>
    </xdr:to>
    <xdr:sp macro="" textlink="">
      <xdr:nvSpPr>
        <xdr:cNvPr id="460" name="楕円 459"/>
        <xdr:cNvSpPr/>
      </xdr:nvSpPr>
      <xdr:spPr>
        <a:xfrm>
          <a:off x="14541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135527</xdr:rowOff>
    </xdr:from>
    <xdr:to>
      <xdr:col>81</xdr:col>
      <xdr:colOff>50800</xdr:colOff>
      <xdr:row>59</xdr:row>
      <xdr:rowOff>166551</xdr:rowOff>
    </xdr:to>
    <xdr:cxnSp macro="">
      <xdr:nvCxnSpPr>
        <xdr:cNvPr id="461" name="直線コネクタ 460"/>
        <xdr:cNvCxnSpPr/>
      </xdr:nvCxnSpPr>
      <xdr:spPr>
        <a:xfrm>
          <a:off x="14592300" y="102510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462" name="楕円 461"/>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70213</xdr:rowOff>
    </xdr:from>
    <xdr:to>
      <xdr:col>76</xdr:col>
      <xdr:colOff>114300</xdr:colOff>
      <xdr:row>59</xdr:row>
      <xdr:rowOff>135527</xdr:rowOff>
    </xdr:to>
    <xdr:cxnSp macro="">
      <xdr:nvCxnSpPr>
        <xdr:cNvPr id="463" name="直線コネクタ 462"/>
        <xdr:cNvCxnSpPr/>
      </xdr:nvCxnSpPr>
      <xdr:spPr>
        <a:xfrm>
          <a:off x="13703300" y="101857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464" name="楕円 463"/>
        <xdr:cNvSpPr/>
      </xdr:nvSpPr>
      <xdr:spPr>
        <a:xfrm>
          <a:off x="12763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53884</xdr:rowOff>
    </xdr:from>
    <xdr:to>
      <xdr:col>71</xdr:col>
      <xdr:colOff>177800</xdr:colOff>
      <xdr:row>59</xdr:row>
      <xdr:rowOff>70213</xdr:rowOff>
    </xdr:to>
    <xdr:cxnSp macro="">
      <xdr:nvCxnSpPr>
        <xdr:cNvPr id="465" name="直線コネクタ 464"/>
        <xdr:cNvCxnSpPr/>
      </xdr:nvCxnSpPr>
      <xdr:spPr>
        <a:xfrm>
          <a:off x="12814300" y="101694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59889</xdr:rowOff>
    </xdr:from>
    <xdr:ext cx="405111" cy="259045"/>
    <xdr:sp macro="" textlink="">
      <xdr:nvSpPr>
        <xdr:cNvPr id="466" name="n_1aveValue【保健センター・保健所】&#10;有形固定資産減価償却率"/>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467" name="n_2aveValue【保健センター・保健所】&#10;有形固定資産減価償却率"/>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468"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469"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62428</xdr:rowOff>
    </xdr:from>
    <xdr:ext cx="405111" cy="259045"/>
    <xdr:sp macro="" textlink="">
      <xdr:nvSpPr>
        <xdr:cNvPr id="470" name="n_1mainValue【保健センター・保健所】&#10;有形固定資産減価償却率"/>
        <xdr:cNvSpPr txBox="1"/>
      </xdr:nvSpPr>
      <xdr:spPr>
        <a:xfrm>
          <a:off x="15266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471" name="n_2main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472" name="n_3mainValue【保健センター・保健所】&#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121211</xdr:rowOff>
    </xdr:from>
    <xdr:ext cx="405111" cy="259045"/>
    <xdr:sp macro="" textlink="">
      <xdr:nvSpPr>
        <xdr:cNvPr id="473" name="n_4mainValue【保健センター・保健所】&#10;有形固定資産減価償却率"/>
        <xdr:cNvSpPr txBox="1"/>
      </xdr:nvSpPr>
      <xdr:spPr>
        <a:xfrm>
          <a:off x="12611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00" name="【保健センター・保健所】&#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02" name="フローチャート: 判断 501"/>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03" name="フローチャート: 判断 502"/>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04" name="フローチャート: 判断 503"/>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05" name="フローチャート: 判断 504"/>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52070</xdr:rowOff>
    </xdr:from>
    <xdr:to>
      <xdr:col>116</xdr:col>
      <xdr:colOff>114300</xdr:colOff>
      <xdr:row>62</xdr:row>
      <xdr:rowOff>153670</xdr:rowOff>
    </xdr:to>
    <xdr:sp macro="" textlink="">
      <xdr:nvSpPr>
        <xdr:cNvPr id="511" name="楕円 510"/>
        <xdr:cNvSpPr/>
      </xdr:nvSpPr>
      <xdr:spPr>
        <a:xfrm>
          <a:off x="22110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30497</xdr:rowOff>
    </xdr:from>
    <xdr:ext cx="469744" cy="259045"/>
    <xdr:sp macro="" textlink="">
      <xdr:nvSpPr>
        <xdr:cNvPr id="512" name="【保健センター・保健所】&#10;一人当たり面積該当値テキスト"/>
        <xdr:cNvSpPr txBox="1"/>
      </xdr:nvSpPr>
      <xdr:spPr>
        <a:xfrm>
          <a:off x="22199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513" name="楕円 512"/>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102870</xdr:rowOff>
    </xdr:from>
    <xdr:to>
      <xdr:col>116</xdr:col>
      <xdr:colOff>63500</xdr:colOff>
      <xdr:row>62</xdr:row>
      <xdr:rowOff>105156</xdr:rowOff>
    </xdr:to>
    <xdr:cxnSp macro="">
      <xdr:nvCxnSpPr>
        <xdr:cNvPr id="514" name="直線コネクタ 513"/>
        <xdr:cNvCxnSpPr/>
      </xdr:nvCxnSpPr>
      <xdr:spPr>
        <a:xfrm flipV="1">
          <a:off x="21323300" y="1073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58928</xdr:rowOff>
    </xdr:from>
    <xdr:to>
      <xdr:col>107</xdr:col>
      <xdr:colOff>101600</xdr:colOff>
      <xdr:row>62</xdr:row>
      <xdr:rowOff>160528</xdr:rowOff>
    </xdr:to>
    <xdr:sp macro="" textlink="">
      <xdr:nvSpPr>
        <xdr:cNvPr id="515" name="楕円 514"/>
        <xdr:cNvSpPr/>
      </xdr:nvSpPr>
      <xdr:spPr>
        <a:xfrm>
          <a:off x="20383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109728</xdr:rowOff>
    </xdr:to>
    <xdr:cxnSp macro="">
      <xdr:nvCxnSpPr>
        <xdr:cNvPr id="516" name="直線コネクタ 515"/>
        <xdr:cNvCxnSpPr/>
      </xdr:nvCxnSpPr>
      <xdr:spPr>
        <a:xfrm flipV="1">
          <a:off x="20434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61214</xdr:rowOff>
    </xdr:from>
    <xdr:to>
      <xdr:col>102</xdr:col>
      <xdr:colOff>165100</xdr:colOff>
      <xdr:row>62</xdr:row>
      <xdr:rowOff>162814</xdr:rowOff>
    </xdr:to>
    <xdr:sp macro="" textlink="">
      <xdr:nvSpPr>
        <xdr:cNvPr id="517" name="楕円 516"/>
        <xdr:cNvSpPr/>
      </xdr:nvSpPr>
      <xdr:spPr>
        <a:xfrm>
          <a:off x="19494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109728</xdr:rowOff>
    </xdr:from>
    <xdr:to>
      <xdr:col>107</xdr:col>
      <xdr:colOff>50800</xdr:colOff>
      <xdr:row>62</xdr:row>
      <xdr:rowOff>112014</xdr:rowOff>
    </xdr:to>
    <xdr:cxnSp macro="">
      <xdr:nvCxnSpPr>
        <xdr:cNvPr id="518" name="直線コネクタ 517"/>
        <xdr:cNvCxnSpPr/>
      </xdr:nvCxnSpPr>
      <xdr:spPr>
        <a:xfrm flipV="1">
          <a:off x="19545300" y="107396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65786</xdr:rowOff>
    </xdr:from>
    <xdr:to>
      <xdr:col>98</xdr:col>
      <xdr:colOff>38100</xdr:colOff>
      <xdr:row>62</xdr:row>
      <xdr:rowOff>167386</xdr:rowOff>
    </xdr:to>
    <xdr:sp macro="" textlink="">
      <xdr:nvSpPr>
        <xdr:cNvPr id="519" name="楕円 518"/>
        <xdr:cNvSpPr/>
      </xdr:nvSpPr>
      <xdr:spPr>
        <a:xfrm>
          <a:off x="18605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112014</xdr:rowOff>
    </xdr:from>
    <xdr:to>
      <xdr:col>102</xdr:col>
      <xdr:colOff>114300</xdr:colOff>
      <xdr:row>62</xdr:row>
      <xdr:rowOff>116586</xdr:rowOff>
    </xdr:to>
    <xdr:cxnSp macro="">
      <xdr:nvCxnSpPr>
        <xdr:cNvPr id="520" name="直線コネクタ 519"/>
        <xdr:cNvCxnSpPr/>
      </xdr:nvCxnSpPr>
      <xdr:spPr>
        <a:xfrm flipV="1">
          <a:off x="18656300" y="1074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21"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22" name="n_2ave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23" name="n_3aveValue【保健センター・保健所】&#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24" name="n_4aveValue【保健センター・保健所】&#10;一人当たり面積"/>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525" name="n_1main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526" name="n_2mainValue【保健センター・保健所】&#10;一人当たり面積"/>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153941</xdr:rowOff>
    </xdr:from>
    <xdr:ext cx="469744" cy="259045"/>
    <xdr:sp macro="" textlink="">
      <xdr:nvSpPr>
        <xdr:cNvPr id="527" name="n_3mainValue【保健センター・保健所】&#10;一人当たり面積"/>
        <xdr:cNvSpPr txBox="1"/>
      </xdr:nvSpPr>
      <xdr:spPr>
        <a:xfrm>
          <a:off x="19310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158513</xdr:rowOff>
    </xdr:from>
    <xdr:ext cx="469744" cy="259045"/>
    <xdr:sp macro="" textlink="">
      <xdr:nvSpPr>
        <xdr:cNvPr id="528" name="n_4mainValue【保健センター・保健所】&#10;一人当たり面積"/>
        <xdr:cNvSpPr txBox="1"/>
      </xdr:nvSpPr>
      <xdr:spPr>
        <a:xfrm>
          <a:off x="18421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560" name="フローチャート: 判断 559"/>
        <xdr:cNvSpPr/>
      </xdr:nvSpPr>
      <xdr:spPr>
        <a:xfrm>
          <a:off x="15430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61" name="フローチャート: 判断 560"/>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55880</xdr:rowOff>
    </xdr:from>
    <xdr:to>
      <xdr:col>72</xdr:col>
      <xdr:colOff>38100</xdr:colOff>
      <xdr:row>82</xdr:row>
      <xdr:rowOff>157480</xdr:rowOff>
    </xdr:to>
    <xdr:sp macro="" textlink="">
      <xdr:nvSpPr>
        <xdr:cNvPr id="562" name="フローチャート: 判断 561"/>
        <xdr:cNvSpPr/>
      </xdr:nvSpPr>
      <xdr:spPr>
        <a:xfrm>
          <a:off x="1365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80645</xdr:rowOff>
    </xdr:from>
    <xdr:to>
      <xdr:col>67</xdr:col>
      <xdr:colOff>101600</xdr:colOff>
      <xdr:row>83</xdr:row>
      <xdr:rowOff>10795</xdr:rowOff>
    </xdr:to>
    <xdr:sp macro="" textlink="">
      <xdr:nvSpPr>
        <xdr:cNvPr id="563" name="フローチャート: 判断 562"/>
        <xdr:cNvSpPr/>
      </xdr:nvSpPr>
      <xdr:spPr>
        <a:xfrm>
          <a:off x="12763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69" name="楕円 568"/>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570" name="【消防施設】&#10;有形固定資産減価償却率該当値テキスト"/>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25400</xdr:rowOff>
    </xdr:from>
    <xdr:to>
      <xdr:col>81</xdr:col>
      <xdr:colOff>101600</xdr:colOff>
      <xdr:row>81</xdr:row>
      <xdr:rowOff>127000</xdr:rowOff>
    </xdr:to>
    <xdr:sp macro="" textlink="">
      <xdr:nvSpPr>
        <xdr:cNvPr id="571" name="楕円 570"/>
        <xdr:cNvSpPr/>
      </xdr:nvSpPr>
      <xdr:spPr>
        <a:xfrm>
          <a:off x="15430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76200</xdr:rowOff>
    </xdr:from>
    <xdr:to>
      <xdr:col>85</xdr:col>
      <xdr:colOff>127000</xdr:colOff>
      <xdr:row>81</xdr:row>
      <xdr:rowOff>129539</xdr:rowOff>
    </xdr:to>
    <xdr:cxnSp macro="">
      <xdr:nvCxnSpPr>
        <xdr:cNvPr id="572" name="直線コネクタ 571"/>
        <xdr:cNvCxnSpPr/>
      </xdr:nvCxnSpPr>
      <xdr:spPr>
        <a:xfrm>
          <a:off x="15481300" y="139636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153036</xdr:rowOff>
    </xdr:from>
    <xdr:to>
      <xdr:col>76</xdr:col>
      <xdr:colOff>165100</xdr:colOff>
      <xdr:row>82</xdr:row>
      <xdr:rowOff>83186</xdr:rowOff>
    </xdr:to>
    <xdr:sp macro="" textlink="">
      <xdr:nvSpPr>
        <xdr:cNvPr id="573" name="楕円 572"/>
        <xdr:cNvSpPr/>
      </xdr:nvSpPr>
      <xdr:spPr>
        <a:xfrm>
          <a:off x="1454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76200</xdr:rowOff>
    </xdr:from>
    <xdr:to>
      <xdr:col>81</xdr:col>
      <xdr:colOff>50800</xdr:colOff>
      <xdr:row>82</xdr:row>
      <xdr:rowOff>32386</xdr:rowOff>
    </xdr:to>
    <xdr:cxnSp macro="">
      <xdr:nvCxnSpPr>
        <xdr:cNvPr id="574" name="直線コネクタ 573"/>
        <xdr:cNvCxnSpPr/>
      </xdr:nvCxnSpPr>
      <xdr:spPr>
        <a:xfrm flipV="1">
          <a:off x="14592300" y="1396365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27305</xdr:rowOff>
    </xdr:from>
    <xdr:to>
      <xdr:col>72</xdr:col>
      <xdr:colOff>38100</xdr:colOff>
      <xdr:row>82</xdr:row>
      <xdr:rowOff>128905</xdr:rowOff>
    </xdr:to>
    <xdr:sp macro="" textlink="">
      <xdr:nvSpPr>
        <xdr:cNvPr id="575" name="楕円 574"/>
        <xdr:cNvSpPr/>
      </xdr:nvSpPr>
      <xdr:spPr>
        <a:xfrm>
          <a:off x="13652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82</xdr:row>
      <xdr:rowOff>78105</xdr:rowOff>
    </xdr:to>
    <xdr:cxnSp macro="">
      <xdr:nvCxnSpPr>
        <xdr:cNvPr id="576" name="直線コネクタ 575"/>
        <xdr:cNvCxnSpPr/>
      </xdr:nvCxnSpPr>
      <xdr:spPr>
        <a:xfrm flipV="1">
          <a:off x="13703300" y="140912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90170</xdr:rowOff>
    </xdr:from>
    <xdr:to>
      <xdr:col>67</xdr:col>
      <xdr:colOff>101600</xdr:colOff>
      <xdr:row>83</xdr:row>
      <xdr:rowOff>20320</xdr:rowOff>
    </xdr:to>
    <xdr:sp macro="" textlink="">
      <xdr:nvSpPr>
        <xdr:cNvPr id="577" name="楕円 576"/>
        <xdr:cNvSpPr/>
      </xdr:nvSpPr>
      <xdr:spPr>
        <a:xfrm>
          <a:off x="12763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82</xdr:row>
      <xdr:rowOff>140970</xdr:rowOff>
    </xdr:to>
    <xdr:cxnSp macro="">
      <xdr:nvCxnSpPr>
        <xdr:cNvPr id="578" name="直線コネクタ 577"/>
        <xdr:cNvCxnSpPr/>
      </xdr:nvCxnSpPr>
      <xdr:spPr>
        <a:xfrm flipV="1">
          <a:off x="12814300" y="141370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53357</xdr:rowOff>
    </xdr:from>
    <xdr:ext cx="405111" cy="259045"/>
    <xdr:sp macro="" textlink="">
      <xdr:nvSpPr>
        <xdr:cNvPr id="579" name="n_1aveValue【消防施設】&#10;有形固定資産減価償却率"/>
        <xdr:cNvSpPr txBox="1"/>
      </xdr:nvSpPr>
      <xdr:spPr>
        <a:xfrm>
          <a:off x="15266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580" name="n_2aveValue【消防施設】&#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148607</xdr:rowOff>
    </xdr:from>
    <xdr:ext cx="405111" cy="259045"/>
    <xdr:sp macro="" textlink="">
      <xdr:nvSpPr>
        <xdr:cNvPr id="581" name="n_3aveValue【消防施設】&#10;有形固定資産減価償却率"/>
        <xdr:cNvSpPr txBox="1"/>
      </xdr:nvSpPr>
      <xdr:spPr>
        <a:xfrm>
          <a:off x="13500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27322</xdr:rowOff>
    </xdr:from>
    <xdr:ext cx="405111" cy="259045"/>
    <xdr:sp macro="" textlink="">
      <xdr:nvSpPr>
        <xdr:cNvPr id="582" name="n_4aveValue【消防施設】&#10;有形固定資産減価償却率"/>
        <xdr:cNvSpPr txBox="1"/>
      </xdr:nvSpPr>
      <xdr:spPr>
        <a:xfrm>
          <a:off x="12611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143527</xdr:rowOff>
    </xdr:from>
    <xdr:ext cx="405111" cy="259045"/>
    <xdr:sp macro="" textlink="">
      <xdr:nvSpPr>
        <xdr:cNvPr id="583" name="n_1mainValue【消防施設】&#10;有形固定資産減価償却率"/>
        <xdr:cNvSpPr txBox="1"/>
      </xdr:nvSpPr>
      <xdr:spPr>
        <a:xfrm>
          <a:off x="15266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99713</xdr:rowOff>
    </xdr:from>
    <xdr:ext cx="405111" cy="259045"/>
    <xdr:sp macro="" textlink="">
      <xdr:nvSpPr>
        <xdr:cNvPr id="584" name="n_2mainValue【消防施設】&#10;有形固定資産減価償却率"/>
        <xdr:cNvSpPr txBox="1"/>
      </xdr:nvSpPr>
      <xdr:spPr>
        <a:xfrm>
          <a:off x="14389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145432</xdr:rowOff>
    </xdr:from>
    <xdr:ext cx="405111" cy="259045"/>
    <xdr:sp macro="" textlink="">
      <xdr:nvSpPr>
        <xdr:cNvPr id="585" name="n_3mainValue【消防施設】&#10;有形固定資産減価償却率"/>
        <xdr:cNvSpPr txBox="1"/>
      </xdr:nvSpPr>
      <xdr:spPr>
        <a:xfrm>
          <a:off x="13500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586" name="n_4mainValue【消防施設】&#10;有形固定資産減価償却率"/>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3"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56338</xdr:rowOff>
    </xdr:from>
    <xdr:to>
      <xdr:col>112</xdr:col>
      <xdr:colOff>38100</xdr:colOff>
      <xdr:row>85</xdr:row>
      <xdr:rowOff>157938</xdr:rowOff>
    </xdr:to>
    <xdr:sp macro="" textlink="">
      <xdr:nvSpPr>
        <xdr:cNvPr id="615" name="フローチャート: 判断 614"/>
        <xdr:cNvSpPr/>
      </xdr:nvSpPr>
      <xdr:spPr>
        <a:xfrm>
          <a:off x="21272500" y="146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58165</xdr:rowOff>
    </xdr:from>
    <xdr:to>
      <xdr:col>107</xdr:col>
      <xdr:colOff>101600</xdr:colOff>
      <xdr:row>85</xdr:row>
      <xdr:rowOff>159765</xdr:rowOff>
    </xdr:to>
    <xdr:sp macro="" textlink="">
      <xdr:nvSpPr>
        <xdr:cNvPr id="616" name="フローチャート: 判断 615"/>
        <xdr:cNvSpPr/>
      </xdr:nvSpPr>
      <xdr:spPr>
        <a:xfrm>
          <a:off x="203835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60452</xdr:rowOff>
    </xdr:from>
    <xdr:to>
      <xdr:col>102</xdr:col>
      <xdr:colOff>165100</xdr:colOff>
      <xdr:row>85</xdr:row>
      <xdr:rowOff>162052</xdr:rowOff>
    </xdr:to>
    <xdr:sp macro="" textlink="">
      <xdr:nvSpPr>
        <xdr:cNvPr id="617" name="フローチャート: 判断 616"/>
        <xdr:cNvSpPr/>
      </xdr:nvSpPr>
      <xdr:spPr>
        <a:xfrm>
          <a:off x="19494500" y="146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58165</xdr:rowOff>
    </xdr:from>
    <xdr:to>
      <xdr:col>98</xdr:col>
      <xdr:colOff>38100</xdr:colOff>
      <xdr:row>85</xdr:row>
      <xdr:rowOff>159765</xdr:rowOff>
    </xdr:to>
    <xdr:sp macro="" textlink="">
      <xdr:nvSpPr>
        <xdr:cNvPr id="618" name="フローチャート: 判断 617"/>
        <xdr:cNvSpPr/>
      </xdr:nvSpPr>
      <xdr:spPr>
        <a:xfrm>
          <a:off x="186055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121259</xdr:rowOff>
    </xdr:from>
    <xdr:to>
      <xdr:col>116</xdr:col>
      <xdr:colOff>114300</xdr:colOff>
      <xdr:row>86</xdr:row>
      <xdr:rowOff>51409</xdr:rowOff>
    </xdr:to>
    <xdr:sp macro="" textlink="">
      <xdr:nvSpPr>
        <xdr:cNvPr id="624" name="楕円 623"/>
        <xdr:cNvSpPr/>
      </xdr:nvSpPr>
      <xdr:spPr>
        <a:xfrm>
          <a:off x="221107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36186</xdr:rowOff>
    </xdr:from>
    <xdr:ext cx="469744" cy="259045"/>
    <xdr:sp macro="" textlink="">
      <xdr:nvSpPr>
        <xdr:cNvPr id="625" name="【消防施設】&#10;一人当たり面積該当値テキスト"/>
        <xdr:cNvSpPr txBox="1"/>
      </xdr:nvSpPr>
      <xdr:spPr>
        <a:xfrm>
          <a:off x="22199600" y="1460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26" name="楕円 625"/>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xdr:rowOff>
    </xdr:from>
    <xdr:to>
      <xdr:col>116</xdr:col>
      <xdr:colOff>63500</xdr:colOff>
      <xdr:row>86</xdr:row>
      <xdr:rowOff>1524</xdr:rowOff>
    </xdr:to>
    <xdr:cxnSp macro="">
      <xdr:nvCxnSpPr>
        <xdr:cNvPr id="627" name="直線コネクタ 626"/>
        <xdr:cNvCxnSpPr/>
      </xdr:nvCxnSpPr>
      <xdr:spPr>
        <a:xfrm flipV="1">
          <a:off x="21323300" y="1474530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128118</xdr:rowOff>
    </xdr:from>
    <xdr:to>
      <xdr:col>107</xdr:col>
      <xdr:colOff>101600</xdr:colOff>
      <xdr:row>86</xdr:row>
      <xdr:rowOff>58268</xdr:rowOff>
    </xdr:to>
    <xdr:sp macro="" textlink="">
      <xdr:nvSpPr>
        <xdr:cNvPr id="628" name="楕円 627"/>
        <xdr:cNvSpPr/>
      </xdr:nvSpPr>
      <xdr:spPr>
        <a:xfrm>
          <a:off x="20383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7468</xdr:rowOff>
    </xdr:to>
    <xdr:cxnSp macro="">
      <xdr:nvCxnSpPr>
        <xdr:cNvPr id="629" name="直線コネクタ 628"/>
        <xdr:cNvCxnSpPr/>
      </xdr:nvCxnSpPr>
      <xdr:spPr>
        <a:xfrm flipV="1">
          <a:off x="20434300" y="1474622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133604</xdr:rowOff>
    </xdr:from>
    <xdr:to>
      <xdr:col>102</xdr:col>
      <xdr:colOff>165100</xdr:colOff>
      <xdr:row>86</xdr:row>
      <xdr:rowOff>63754</xdr:rowOff>
    </xdr:to>
    <xdr:sp macro="" textlink="">
      <xdr:nvSpPr>
        <xdr:cNvPr id="630" name="楕円 629"/>
        <xdr:cNvSpPr/>
      </xdr:nvSpPr>
      <xdr:spPr>
        <a:xfrm>
          <a:off x="19494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7468</xdr:rowOff>
    </xdr:from>
    <xdr:to>
      <xdr:col>107</xdr:col>
      <xdr:colOff>50800</xdr:colOff>
      <xdr:row>86</xdr:row>
      <xdr:rowOff>12954</xdr:rowOff>
    </xdr:to>
    <xdr:cxnSp macro="">
      <xdr:nvCxnSpPr>
        <xdr:cNvPr id="631" name="直線コネクタ 630"/>
        <xdr:cNvCxnSpPr/>
      </xdr:nvCxnSpPr>
      <xdr:spPr>
        <a:xfrm flipV="1">
          <a:off x="19545300" y="147521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139548</xdr:rowOff>
    </xdr:from>
    <xdr:to>
      <xdr:col>98</xdr:col>
      <xdr:colOff>38100</xdr:colOff>
      <xdr:row>86</xdr:row>
      <xdr:rowOff>69698</xdr:rowOff>
    </xdr:to>
    <xdr:sp macro="" textlink="">
      <xdr:nvSpPr>
        <xdr:cNvPr id="632" name="楕円 631"/>
        <xdr:cNvSpPr/>
      </xdr:nvSpPr>
      <xdr:spPr>
        <a:xfrm>
          <a:off x="18605500" y="147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12954</xdr:rowOff>
    </xdr:from>
    <xdr:to>
      <xdr:col>102</xdr:col>
      <xdr:colOff>114300</xdr:colOff>
      <xdr:row>86</xdr:row>
      <xdr:rowOff>18898</xdr:rowOff>
    </xdr:to>
    <xdr:cxnSp macro="">
      <xdr:nvCxnSpPr>
        <xdr:cNvPr id="633" name="直線コネクタ 632"/>
        <xdr:cNvCxnSpPr/>
      </xdr:nvCxnSpPr>
      <xdr:spPr>
        <a:xfrm flipV="1">
          <a:off x="18656300" y="1475765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3015</xdr:rowOff>
    </xdr:from>
    <xdr:ext cx="469744" cy="259045"/>
    <xdr:sp macro="" textlink="">
      <xdr:nvSpPr>
        <xdr:cNvPr id="634" name="n_1aveValue【消防施設】&#10;一人当たり面積"/>
        <xdr:cNvSpPr txBox="1"/>
      </xdr:nvSpPr>
      <xdr:spPr>
        <a:xfrm>
          <a:off x="21075727" y="144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4842</xdr:rowOff>
    </xdr:from>
    <xdr:ext cx="469744" cy="259045"/>
    <xdr:sp macro="" textlink="">
      <xdr:nvSpPr>
        <xdr:cNvPr id="635" name="n_2aveValue【消防施設】&#10;一人当たり面積"/>
        <xdr:cNvSpPr txBox="1"/>
      </xdr:nvSpPr>
      <xdr:spPr>
        <a:xfrm>
          <a:off x="20199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7129</xdr:rowOff>
    </xdr:from>
    <xdr:ext cx="469744" cy="259045"/>
    <xdr:sp macro="" textlink="">
      <xdr:nvSpPr>
        <xdr:cNvPr id="636" name="n_3aveValue【消防施設】&#10;一人当たり面積"/>
        <xdr:cNvSpPr txBox="1"/>
      </xdr:nvSpPr>
      <xdr:spPr>
        <a:xfrm>
          <a:off x="193104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4842</xdr:rowOff>
    </xdr:from>
    <xdr:ext cx="469744" cy="259045"/>
    <xdr:sp macro="" textlink="">
      <xdr:nvSpPr>
        <xdr:cNvPr id="637" name="n_4aveValue【消防施設】&#10;一人当たり面積"/>
        <xdr:cNvSpPr txBox="1"/>
      </xdr:nvSpPr>
      <xdr:spPr>
        <a:xfrm>
          <a:off x="18421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38" name="n_1mainValue【消防施設】&#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49395</xdr:rowOff>
    </xdr:from>
    <xdr:ext cx="469744" cy="259045"/>
    <xdr:sp macro="" textlink="">
      <xdr:nvSpPr>
        <xdr:cNvPr id="639" name="n_2mainValue【消防施設】&#10;一人当たり面積"/>
        <xdr:cNvSpPr txBox="1"/>
      </xdr:nvSpPr>
      <xdr:spPr>
        <a:xfrm>
          <a:off x="20199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54881</xdr:rowOff>
    </xdr:from>
    <xdr:ext cx="469744" cy="259045"/>
    <xdr:sp macro="" textlink="">
      <xdr:nvSpPr>
        <xdr:cNvPr id="640" name="n_3mainValue【消防施設】&#10;一人当たり面積"/>
        <xdr:cNvSpPr txBox="1"/>
      </xdr:nvSpPr>
      <xdr:spPr>
        <a:xfrm>
          <a:off x="19310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60825</xdr:rowOff>
    </xdr:from>
    <xdr:ext cx="469744" cy="259045"/>
    <xdr:sp macro="" textlink="">
      <xdr:nvSpPr>
        <xdr:cNvPr id="641" name="n_4mainValue【消防施設】&#10;一人当たり面積"/>
        <xdr:cNvSpPr txBox="1"/>
      </xdr:nvSpPr>
      <xdr:spPr>
        <a:xfrm>
          <a:off x="18421427" y="1480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2" name="【庁舎】&#10;有形固定資産減価償却率平均値テキスト"/>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4" name="フローチャート: 判断 67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5" name="フローチャート: 判断 674"/>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76" name="フローチャート: 判断 675"/>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77" name="フローチャート: 判断 676"/>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683" name="楕円 682"/>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684" name="【庁舎】&#10;有形固定資産減価償却率該当値テキスト"/>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685" name="楕円 684"/>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113756</xdr:rowOff>
    </xdr:to>
    <xdr:cxnSp macro="">
      <xdr:nvCxnSpPr>
        <xdr:cNvPr id="686" name="直線コネクタ 685"/>
        <xdr:cNvCxnSpPr/>
      </xdr:nvCxnSpPr>
      <xdr:spPr>
        <a:xfrm flipV="1">
          <a:off x="15481300" y="184099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156029</xdr:rowOff>
    </xdr:from>
    <xdr:to>
      <xdr:col>76</xdr:col>
      <xdr:colOff>165100</xdr:colOff>
      <xdr:row>108</xdr:row>
      <xdr:rowOff>86179</xdr:rowOff>
    </xdr:to>
    <xdr:sp macro="" textlink="">
      <xdr:nvSpPr>
        <xdr:cNvPr id="687" name="楕円 686"/>
        <xdr:cNvSpPr/>
      </xdr:nvSpPr>
      <xdr:spPr>
        <a:xfrm>
          <a:off x="14541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108</xdr:row>
      <xdr:rowOff>35379</xdr:rowOff>
    </xdr:to>
    <xdr:cxnSp macro="">
      <xdr:nvCxnSpPr>
        <xdr:cNvPr id="688" name="直線コネクタ 687"/>
        <xdr:cNvCxnSpPr/>
      </xdr:nvCxnSpPr>
      <xdr:spPr>
        <a:xfrm flipV="1">
          <a:off x="14592300" y="1845890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92348</xdr:rowOff>
    </xdr:from>
    <xdr:to>
      <xdr:col>72</xdr:col>
      <xdr:colOff>38100</xdr:colOff>
      <xdr:row>108</xdr:row>
      <xdr:rowOff>22498</xdr:rowOff>
    </xdr:to>
    <xdr:sp macro="" textlink="">
      <xdr:nvSpPr>
        <xdr:cNvPr id="689" name="楕円 688"/>
        <xdr:cNvSpPr/>
      </xdr:nvSpPr>
      <xdr:spPr>
        <a:xfrm>
          <a:off x="1365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143148</xdr:rowOff>
    </xdr:from>
    <xdr:to>
      <xdr:col>76</xdr:col>
      <xdr:colOff>114300</xdr:colOff>
      <xdr:row>108</xdr:row>
      <xdr:rowOff>35379</xdr:rowOff>
    </xdr:to>
    <xdr:cxnSp macro="">
      <xdr:nvCxnSpPr>
        <xdr:cNvPr id="690" name="直線コネクタ 689"/>
        <xdr:cNvCxnSpPr/>
      </xdr:nvCxnSpPr>
      <xdr:spPr>
        <a:xfrm>
          <a:off x="13703300" y="1848829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691" name="楕円 690"/>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143148</xdr:rowOff>
    </xdr:from>
    <xdr:to>
      <xdr:col>71</xdr:col>
      <xdr:colOff>177800</xdr:colOff>
      <xdr:row>107</xdr:row>
      <xdr:rowOff>149679</xdr:rowOff>
    </xdr:to>
    <xdr:cxnSp macro="">
      <xdr:nvCxnSpPr>
        <xdr:cNvPr id="692" name="直線コネクタ 691"/>
        <xdr:cNvCxnSpPr/>
      </xdr:nvCxnSpPr>
      <xdr:spPr>
        <a:xfrm flipV="1">
          <a:off x="12814300" y="1848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9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94"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95" name="n_3aveValue【庁舎】&#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96"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155683</xdr:rowOff>
    </xdr:from>
    <xdr:ext cx="405111" cy="259045"/>
    <xdr:sp macro="" textlink="">
      <xdr:nvSpPr>
        <xdr:cNvPr id="697" name="n_1mainValue【庁舎】&#10;有形固定資産減価償却率"/>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77306</xdr:rowOff>
    </xdr:from>
    <xdr:ext cx="405111" cy="259045"/>
    <xdr:sp macro="" textlink="">
      <xdr:nvSpPr>
        <xdr:cNvPr id="698" name="n_2mainValue【庁舎】&#10;有形固定資産減価償却率"/>
        <xdr:cNvSpPr txBox="1"/>
      </xdr:nvSpPr>
      <xdr:spPr>
        <a:xfrm>
          <a:off x="14389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13625</xdr:rowOff>
    </xdr:from>
    <xdr:ext cx="405111" cy="259045"/>
    <xdr:sp macro="" textlink="">
      <xdr:nvSpPr>
        <xdr:cNvPr id="699" name="n_3mainValue【庁舎】&#10;有形固定資産減価償却率"/>
        <xdr:cNvSpPr txBox="1"/>
      </xdr:nvSpPr>
      <xdr:spPr>
        <a:xfrm>
          <a:off x="13500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700" name="n_4mainValue【庁舎】&#10;有形固定資産減価償却率"/>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3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733" name="フローチャート: 判断 732"/>
        <xdr:cNvSpPr/>
      </xdr:nvSpPr>
      <xdr:spPr>
        <a:xfrm>
          <a:off x="21272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80918</xdr:rowOff>
    </xdr:from>
    <xdr:to>
      <xdr:col>107</xdr:col>
      <xdr:colOff>101600</xdr:colOff>
      <xdr:row>105</xdr:row>
      <xdr:rowOff>11068</xdr:rowOff>
    </xdr:to>
    <xdr:sp macro="" textlink="">
      <xdr:nvSpPr>
        <xdr:cNvPr id="734" name="フローチャート: 判断 733"/>
        <xdr:cNvSpPr/>
      </xdr:nvSpPr>
      <xdr:spPr>
        <a:xfrm>
          <a:off x="20383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735" name="フローチャート: 判断 734"/>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736" name="フローチャート: 判断 735"/>
        <xdr:cNvSpPr/>
      </xdr:nvSpPr>
      <xdr:spPr>
        <a:xfrm>
          <a:off x="18605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742" name="楕円 741"/>
        <xdr:cNvSpPr/>
      </xdr:nvSpPr>
      <xdr:spPr>
        <a:xfrm>
          <a:off x="221107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134093</xdr:rowOff>
    </xdr:from>
    <xdr:ext cx="469744" cy="259045"/>
    <xdr:sp macro="" textlink="">
      <xdr:nvSpPr>
        <xdr:cNvPr id="743" name="【庁舎】&#10;一人当たり面積該当値テキスト"/>
        <xdr:cNvSpPr txBox="1"/>
      </xdr:nvSpPr>
      <xdr:spPr>
        <a:xfrm>
          <a:off x="22199600" y="1830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744" name="楕円 743"/>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98516</xdr:rowOff>
    </xdr:from>
    <xdr:to>
      <xdr:col>116</xdr:col>
      <xdr:colOff>63500</xdr:colOff>
      <xdr:row>107</xdr:row>
      <xdr:rowOff>103958</xdr:rowOff>
    </xdr:to>
    <xdr:cxnSp macro="">
      <xdr:nvCxnSpPr>
        <xdr:cNvPr id="745" name="直線コネクタ 744"/>
        <xdr:cNvCxnSpPr/>
      </xdr:nvCxnSpPr>
      <xdr:spPr>
        <a:xfrm flipV="1">
          <a:off x="21323300" y="18443666"/>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57513</xdr:rowOff>
    </xdr:from>
    <xdr:to>
      <xdr:col>107</xdr:col>
      <xdr:colOff>101600</xdr:colOff>
      <xdr:row>107</xdr:row>
      <xdr:rowOff>159113</xdr:rowOff>
    </xdr:to>
    <xdr:sp macro="" textlink="">
      <xdr:nvSpPr>
        <xdr:cNvPr id="746" name="楕円 745"/>
        <xdr:cNvSpPr/>
      </xdr:nvSpPr>
      <xdr:spPr>
        <a:xfrm>
          <a:off x="20383500" y="184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108313</xdr:rowOff>
    </xdr:to>
    <xdr:cxnSp macro="">
      <xdr:nvCxnSpPr>
        <xdr:cNvPr id="747" name="直線コネクタ 746"/>
        <xdr:cNvCxnSpPr/>
      </xdr:nvCxnSpPr>
      <xdr:spPr>
        <a:xfrm flipV="1">
          <a:off x="20434300" y="1844910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60779</xdr:rowOff>
    </xdr:from>
    <xdr:to>
      <xdr:col>102</xdr:col>
      <xdr:colOff>165100</xdr:colOff>
      <xdr:row>107</xdr:row>
      <xdr:rowOff>162379</xdr:rowOff>
    </xdr:to>
    <xdr:sp macro="" textlink="">
      <xdr:nvSpPr>
        <xdr:cNvPr id="748" name="楕円 747"/>
        <xdr:cNvSpPr/>
      </xdr:nvSpPr>
      <xdr:spPr>
        <a:xfrm>
          <a:off x="19494500" y="18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108313</xdr:rowOff>
    </xdr:from>
    <xdr:to>
      <xdr:col>107</xdr:col>
      <xdr:colOff>50800</xdr:colOff>
      <xdr:row>107</xdr:row>
      <xdr:rowOff>111579</xdr:rowOff>
    </xdr:to>
    <xdr:cxnSp macro="">
      <xdr:nvCxnSpPr>
        <xdr:cNvPr id="749" name="直線コネクタ 748"/>
        <xdr:cNvCxnSpPr/>
      </xdr:nvCxnSpPr>
      <xdr:spPr>
        <a:xfrm flipV="1">
          <a:off x="19545300" y="184534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50" name="楕円 749"/>
        <xdr:cNvSpPr/>
      </xdr:nvSpPr>
      <xdr:spPr>
        <a:xfrm>
          <a:off x="18605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111579</xdr:rowOff>
    </xdr:from>
    <xdr:to>
      <xdr:col>102</xdr:col>
      <xdr:colOff>114300</xdr:colOff>
      <xdr:row>107</xdr:row>
      <xdr:rowOff>117021</xdr:rowOff>
    </xdr:to>
    <xdr:cxnSp macro="">
      <xdr:nvCxnSpPr>
        <xdr:cNvPr id="751" name="直線コネクタ 750"/>
        <xdr:cNvCxnSpPr/>
      </xdr:nvCxnSpPr>
      <xdr:spPr>
        <a:xfrm flipV="1">
          <a:off x="18656300" y="1845672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70048</xdr:rowOff>
    </xdr:from>
    <xdr:ext cx="469744" cy="259045"/>
    <xdr:sp macro="" textlink="">
      <xdr:nvSpPr>
        <xdr:cNvPr id="752" name="n_1aveValue【庁舎】&#10;一人当たり面積"/>
        <xdr:cNvSpPr txBox="1"/>
      </xdr:nvSpPr>
      <xdr:spPr>
        <a:xfrm>
          <a:off x="21075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27595</xdr:rowOff>
    </xdr:from>
    <xdr:ext cx="469744" cy="259045"/>
    <xdr:sp macro="" textlink="">
      <xdr:nvSpPr>
        <xdr:cNvPr id="753" name="n_2aveValue【庁舎】&#10;一人当たり面積"/>
        <xdr:cNvSpPr txBox="1"/>
      </xdr:nvSpPr>
      <xdr:spPr>
        <a:xfrm>
          <a:off x="20199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754" name="n_3aveValue【庁舎】&#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755" name="n_4aveValue【庁舎】&#10;一人当たり面積"/>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756" name="n_1mainValue【庁舎】&#10;一人当たり面積"/>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150240</xdr:rowOff>
    </xdr:from>
    <xdr:ext cx="469744" cy="259045"/>
    <xdr:sp macro="" textlink="">
      <xdr:nvSpPr>
        <xdr:cNvPr id="757" name="n_2mainValue【庁舎】&#10;一人当たり面積"/>
        <xdr:cNvSpPr txBox="1"/>
      </xdr:nvSpPr>
      <xdr:spPr>
        <a:xfrm>
          <a:off x="20199427"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153506</xdr:rowOff>
    </xdr:from>
    <xdr:ext cx="469744" cy="259045"/>
    <xdr:sp macro="" textlink="">
      <xdr:nvSpPr>
        <xdr:cNvPr id="758" name="n_3mainValue【庁舎】&#10;一人当たり面積"/>
        <xdr:cNvSpPr txBox="1"/>
      </xdr:nvSpPr>
      <xdr:spPr>
        <a:xfrm>
          <a:off x="19310427" y="1849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759" name="n_4mainValue【庁舎】&#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類似団体内平均値より有形固定資産減価償却率が高い水準にあるのは、「庁舎」である。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「庁舎」については、本庁舎が建築後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年以上経過し、耐震基準を満たしていないことから、今後建替えを含めて検討する必要がある。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同等あるいは、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低い水準にあるのは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「体育館・プール」、「保健センター・保健所」、「福祉施設」、「消防施設」である。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」については、令和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ごみ焼却施設等の更新事業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行ったため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ポイント減少した。「保健センター・保健所」及び「福祉施設」については、平成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施設の適正管理を行っていく。</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引き続き計画的な管理等を行っていく。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6,421
6,380
46.67
5,050,224
4,767,841
259,081
2,553,139
3,362,897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東証一部上場の事業所（自動車部品製造業）が立地していることなどから、法人関係税において類似団体平均を上回る税収があるが、景気変動の影響を受けやすいことから、玉川村行財政改革大綱等に基づき行財政の効率化に努め、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92428</xdr:rowOff>
    </xdr:to>
    <xdr:cxnSp macro="">
      <xdr:nvCxnSpPr>
        <xdr:cNvPr id="68" name="直線コネクタ 67"/>
        <xdr:cNvCxnSpPr/>
      </xdr:nvCxnSpPr>
      <xdr:spPr>
        <a:xfrm>
          <a:off x="4114800" y="725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1" name="直線コネクタ 70"/>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4" name="直線コネクタ 73"/>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105833</xdr:rowOff>
    </xdr:to>
    <xdr:cxnSp macro="">
      <xdr:nvCxnSpPr>
        <xdr:cNvPr id="77" name="直線コネクタ 76"/>
        <xdr:cNvCxnSpPr/>
      </xdr:nvCxnSpPr>
      <xdr:spPr>
        <a:xfrm flipV="1">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7" name="楕円 86"/>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58155</xdr:rowOff>
    </xdr:from>
    <xdr:ext cx="762000" cy="259045"/>
    <xdr:sp macro="" textlink="">
      <xdr:nvSpPr>
        <xdr:cNvPr id="88"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1" name="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5" name="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経常一般財源については、地方税が△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20,905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％の減となった一方、地方消費税交付金が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12,573</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％の増、地方特例交付金が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17,192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203.7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％の増、普通交付税が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203,666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％の増となり、経常一般財源は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210,948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9.1</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経常的経費については、観光交流施設運営事業等に係る物件費が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44,917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12.3</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％の増、認定こども園運営事業等に係る補助費等が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47,610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％の増、農業集落排水事業特別会計繰出金の増により繰出金が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53,765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％の増となり、経常的経費充当一般財源は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177,524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上記の結果、令和３年度の経常収支比率は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87.0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％となり、昨年度の</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87.6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ポイント改善したものの、引き続き</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％を超える数値となっていることから、より一層の財政健全化への取組みが必要である。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60778</xdr:rowOff>
    </xdr:from>
    <xdr:to>
      <xdr:col>23</xdr:col>
      <xdr:colOff>133350</xdr:colOff>
      <xdr:row>61</xdr:row>
      <xdr:rowOff>81462</xdr:rowOff>
    </xdr:to>
    <xdr:cxnSp macro="">
      <xdr:nvCxnSpPr>
        <xdr:cNvPr id="133" name="直線コネクタ 132"/>
        <xdr:cNvCxnSpPr/>
      </xdr:nvCxnSpPr>
      <xdr:spPr>
        <a:xfrm flipV="1">
          <a:off x="4114800" y="1051922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81462</xdr:rowOff>
    </xdr:from>
    <xdr:to>
      <xdr:col>19</xdr:col>
      <xdr:colOff>133350</xdr:colOff>
      <xdr:row>62</xdr:row>
      <xdr:rowOff>137523</xdr:rowOff>
    </xdr:to>
    <xdr:cxnSp macro="">
      <xdr:nvCxnSpPr>
        <xdr:cNvPr id="136" name="直線コネクタ 135"/>
        <xdr:cNvCxnSpPr/>
      </xdr:nvCxnSpPr>
      <xdr:spPr>
        <a:xfrm flipV="1">
          <a:off x="3225800" y="10539912"/>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16873</xdr:rowOff>
    </xdr:from>
    <xdr:to>
      <xdr:col>19</xdr:col>
      <xdr:colOff>184150</xdr:colOff>
      <xdr:row>61</xdr:row>
      <xdr:rowOff>118473</xdr:rowOff>
    </xdr:to>
    <xdr:sp macro="" textlink="">
      <xdr:nvSpPr>
        <xdr:cNvPr id="137" name="フローチャート: 判断 136"/>
        <xdr:cNvSpPr/>
      </xdr:nvSpPr>
      <xdr:spPr>
        <a:xfrm>
          <a:off x="4064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128650</xdr:rowOff>
    </xdr:from>
    <xdr:ext cx="736600" cy="259045"/>
    <xdr:sp macro="" textlink="">
      <xdr:nvSpPr>
        <xdr:cNvPr id="138" name="テキスト ボックス 137"/>
        <xdr:cNvSpPr txBox="1"/>
      </xdr:nvSpPr>
      <xdr:spPr>
        <a:xfrm>
          <a:off x="3733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137523</xdr:rowOff>
    </xdr:from>
    <xdr:to>
      <xdr:col>15</xdr:col>
      <xdr:colOff>82550</xdr:colOff>
      <xdr:row>64</xdr:row>
      <xdr:rowOff>18687</xdr:rowOff>
    </xdr:to>
    <xdr:cxnSp macro="">
      <xdr:nvCxnSpPr>
        <xdr:cNvPr id="139" name="直線コネクタ 138"/>
        <xdr:cNvCxnSpPr/>
      </xdr:nvCxnSpPr>
      <xdr:spPr>
        <a:xfrm flipV="1">
          <a:off x="2336800" y="1076742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47897</xdr:rowOff>
    </xdr:from>
    <xdr:to>
      <xdr:col>15</xdr:col>
      <xdr:colOff>133350</xdr:colOff>
      <xdr:row>61</xdr:row>
      <xdr:rowOff>149497</xdr:rowOff>
    </xdr:to>
    <xdr:sp macro="" textlink="">
      <xdr:nvSpPr>
        <xdr:cNvPr id="140" name="フローチャート: 判断 139"/>
        <xdr:cNvSpPr/>
      </xdr:nvSpPr>
      <xdr:spPr>
        <a:xfrm>
          <a:off x="3175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159674</xdr:rowOff>
    </xdr:from>
    <xdr:ext cx="762000" cy="259045"/>
    <xdr:sp macro="" textlink="">
      <xdr:nvSpPr>
        <xdr:cNvPr id="141" name="テキスト ボックス 140"/>
        <xdr:cNvSpPr txBox="1"/>
      </xdr:nvSpPr>
      <xdr:spPr>
        <a:xfrm>
          <a:off x="2844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64</xdr:row>
      <xdr:rowOff>18687</xdr:rowOff>
    </xdr:to>
    <xdr:cxnSp macro="">
      <xdr:nvCxnSpPr>
        <xdr:cNvPr id="142" name="直線コネクタ 141"/>
        <xdr:cNvCxnSpPr/>
      </xdr:nvCxnSpPr>
      <xdr:spPr>
        <a:xfrm>
          <a:off x="1447800" y="10553700"/>
          <a:ext cx="889000" cy="4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41003</xdr:rowOff>
    </xdr:from>
    <xdr:to>
      <xdr:col>11</xdr:col>
      <xdr:colOff>82550</xdr:colOff>
      <xdr:row>61</xdr:row>
      <xdr:rowOff>142603</xdr:rowOff>
    </xdr:to>
    <xdr:sp macro="" textlink="">
      <xdr:nvSpPr>
        <xdr:cNvPr id="143" name="フローチャート: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152780</xdr:rowOff>
    </xdr:from>
    <xdr:ext cx="762000" cy="259045"/>
    <xdr:sp macro="" textlink="">
      <xdr:nvSpPr>
        <xdr:cNvPr id="144" name="テキスト ボックス 143"/>
        <xdr:cNvSpPr txBox="1"/>
      </xdr:nvSpPr>
      <xdr:spPr>
        <a:xfrm>
          <a:off x="1955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157299</xdr:rowOff>
    </xdr:from>
    <xdr:to>
      <xdr:col>7</xdr:col>
      <xdr:colOff>31750</xdr:colOff>
      <xdr:row>61</xdr:row>
      <xdr:rowOff>87449</xdr:rowOff>
    </xdr:to>
    <xdr:sp macro="" textlink="">
      <xdr:nvSpPr>
        <xdr:cNvPr id="145" name="フローチャート: 判断 144"/>
        <xdr:cNvSpPr/>
      </xdr:nvSpPr>
      <xdr:spPr>
        <a:xfrm>
          <a:off x="1397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97626</xdr:rowOff>
    </xdr:from>
    <xdr:ext cx="762000" cy="259045"/>
    <xdr:sp macro="" textlink="">
      <xdr:nvSpPr>
        <xdr:cNvPr id="146" name="テキスト ボックス 145"/>
        <xdr:cNvSpPr txBox="1"/>
      </xdr:nvSpPr>
      <xdr:spPr>
        <a:xfrm>
          <a:off x="1066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52" name="楕円 151"/>
        <xdr:cNvSpPr/>
      </xdr:nvSpPr>
      <xdr:spPr>
        <a:xfrm>
          <a:off x="4902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153505</xdr:rowOff>
    </xdr:from>
    <xdr:ext cx="762000" cy="259045"/>
    <xdr:sp macro="" textlink="">
      <xdr:nvSpPr>
        <xdr:cNvPr id="153" name="財政構造の弾力性該当値テキスト"/>
        <xdr:cNvSpPr txBox="1"/>
      </xdr:nvSpPr>
      <xdr:spPr>
        <a:xfrm>
          <a:off x="5041900" y="1044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30662</xdr:rowOff>
    </xdr:from>
    <xdr:to>
      <xdr:col>19</xdr:col>
      <xdr:colOff>184150</xdr:colOff>
      <xdr:row>61</xdr:row>
      <xdr:rowOff>132262</xdr:rowOff>
    </xdr:to>
    <xdr:sp macro="" textlink="">
      <xdr:nvSpPr>
        <xdr:cNvPr id="154" name="楕円 153"/>
        <xdr:cNvSpPr/>
      </xdr:nvSpPr>
      <xdr:spPr>
        <a:xfrm>
          <a:off x="4064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117039</xdr:rowOff>
    </xdr:from>
    <xdr:ext cx="736600" cy="259045"/>
    <xdr:sp macro="" textlink="">
      <xdr:nvSpPr>
        <xdr:cNvPr id="155" name="テキスト ボックス 154"/>
        <xdr:cNvSpPr txBox="1"/>
      </xdr:nvSpPr>
      <xdr:spPr>
        <a:xfrm>
          <a:off x="3733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86723</xdr:rowOff>
    </xdr:from>
    <xdr:to>
      <xdr:col>15</xdr:col>
      <xdr:colOff>133350</xdr:colOff>
      <xdr:row>63</xdr:row>
      <xdr:rowOff>16873</xdr:rowOff>
    </xdr:to>
    <xdr:sp macro="" textlink="">
      <xdr:nvSpPr>
        <xdr:cNvPr id="156" name="楕円 155"/>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1650</xdr:rowOff>
    </xdr:from>
    <xdr:ext cx="762000" cy="259045"/>
    <xdr:sp macro="" textlink="">
      <xdr:nvSpPr>
        <xdr:cNvPr id="157" name="テキスト ボックス 156"/>
        <xdr:cNvSpPr txBox="1"/>
      </xdr:nvSpPr>
      <xdr:spPr>
        <a:xfrm>
          <a:off x="2844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139337</xdr:rowOff>
    </xdr:from>
    <xdr:to>
      <xdr:col>11</xdr:col>
      <xdr:colOff>82550</xdr:colOff>
      <xdr:row>64</xdr:row>
      <xdr:rowOff>69487</xdr:rowOff>
    </xdr:to>
    <xdr:sp macro="" textlink="">
      <xdr:nvSpPr>
        <xdr:cNvPr id="158" name="楕円 157"/>
        <xdr:cNvSpPr/>
      </xdr:nvSpPr>
      <xdr:spPr>
        <a:xfrm>
          <a:off x="2286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54264</xdr:rowOff>
    </xdr:from>
    <xdr:ext cx="762000" cy="259045"/>
    <xdr:sp macro="" textlink="">
      <xdr:nvSpPr>
        <xdr:cNvPr id="159" name="テキスト ボックス 158"/>
        <xdr:cNvSpPr txBox="1"/>
      </xdr:nvSpPr>
      <xdr:spPr>
        <a:xfrm>
          <a:off x="1955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0" name="楕円 159"/>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61" name="テキスト ボックス 160"/>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円増加した。また、類似団体平均との比較では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35,382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人件費については、職員数の増等により、前年度より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また、維持補修費については、緊急浚渫推進事業の実施により、前年度より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129,650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337.1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一方、物件費については、災害等廃棄物処理事業、玉川村民体育館解体事業、教育用デジタル機材整備事業の減等により、前年度より△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127,373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今後も経費節減と自主財源の確保を図り、健全な財政運営の維持に努める。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123613</xdr:rowOff>
    </xdr:from>
    <xdr:to>
      <xdr:col>23</xdr:col>
      <xdr:colOff>133350</xdr:colOff>
      <xdr:row>81</xdr:row>
      <xdr:rowOff>133508</xdr:rowOff>
    </xdr:to>
    <xdr:cxnSp macro="">
      <xdr:nvCxnSpPr>
        <xdr:cNvPr id="197" name="直線コネクタ 196"/>
        <xdr:cNvCxnSpPr/>
      </xdr:nvCxnSpPr>
      <xdr:spPr>
        <a:xfrm>
          <a:off x="4114800" y="14011063"/>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118286</xdr:rowOff>
    </xdr:from>
    <xdr:ext cx="762000" cy="259045"/>
    <xdr:sp macro="" textlink="">
      <xdr:nvSpPr>
        <xdr:cNvPr id="198" name="人件費・物件費等の状況平均値テキスト"/>
        <xdr:cNvSpPr txBox="1"/>
      </xdr:nvSpPr>
      <xdr:spPr>
        <a:xfrm>
          <a:off x="5041900" y="14005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92281</xdr:rowOff>
    </xdr:from>
    <xdr:to>
      <xdr:col>19</xdr:col>
      <xdr:colOff>133350</xdr:colOff>
      <xdr:row>81</xdr:row>
      <xdr:rowOff>123613</xdr:rowOff>
    </xdr:to>
    <xdr:cxnSp macro="">
      <xdr:nvCxnSpPr>
        <xdr:cNvPr id="200" name="直線コネクタ 199"/>
        <xdr:cNvCxnSpPr/>
      </xdr:nvCxnSpPr>
      <xdr:spPr>
        <a:xfrm>
          <a:off x="3225800" y="13979731"/>
          <a:ext cx="889000" cy="3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2756</xdr:rowOff>
    </xdr:from>
    <xdr:to>
      <xdr:col>19</xdr:col>
      <xdr:colOff>184150</xdr:colOff>
      <xdr:row>82</xdr:row>
      <xdr:rowOff>104356</xdr:rowOff>
    </xdr:to>
    <xdr:sp macro="" textlink="">
      <xdr:nvSpPr>
        <xdr:cNvPr id="201" name="フローチャート: 判断 200"/>
        <xdr:cNvSpPr/>
      </xdr:nvSpPr>
      <xdr:spPr>
        <a:xfrm>
          <a:off x="4064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89133</xdr:rowOff>
    </xdr:from>
    <xdr:ext cx="736600" cy="259045"/>
    <xdr:sp macro="" textlink="">
      <xdr:nvSpPr>
        <xdr:cNvPr id="202" name="テキスト ボックス 201"/>
        <xdr:cNvSpPr txBox="1"/>
      </xdr:nvSpPr>
      <xdr:spPr>
        <a:xfrm>
          <a:off x="3733800" y="141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54640</xdr:rowOff>
    </xdr:from>
    <xdr:to>
      <xdr:col>15</xdr:col>
      <xdr:colOff>82550</xdr:colOff>
      <xdr:row>81</xdr:row>
      <xdr:rowOff>92281</xdr:rowOff>
    </xdr:to>
    <xdr:cxnSp macro="">
      <xdr:nvCxnSpPr>
        <xdr:cNvPr id="203" name="直線コネクタ 202"/>
        <xdr:cNvCxnSpPr/>
      </xdr:nvCxnSpPr>
      <xdr:spPr>
        <a:xfrm>
          <a:off x="2336800" y="13942090"/>
          <a:ext cx="889000" cy="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145152</xdr:rowOff>
    </xdr:from>
    <xdr:to>
      <xdr:col>15</xdr:col>
      <xdr:colOff>133350</xdr:colOff>
      <xdr:row>82</xdr:row>
      <xdr:rowOff>75302</xdr:rowOff>
    </xdr:to>
    <xdr:sp macro="" textlink="">
      <xdr:nvSpPr>
        <xdr:cNvPr id="204" name="フローチャート: 判断 203"/>
        <xdr:cNvSpPr/>
      </xdr:nvSpPr>
      <xdr:spPr>
        <a:xfrm>
          <a:off x="3175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60079</xdr:rowOff>
    </xdr:from>
    <xdr:ext cx="762000" cy="259045"/>
    <xdr:sp macro="" textlink="">
      <xdr:nvSpPr>
        <xdr:cNvPr id="205" name="テキスト ボックス 204"/>
        <xdr:cNvSpPr txBox="1"/>
      </xdr:nvSpPr>
      <xdr:spPr>
        <a:xfrm>
          <a:off x="2844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41963</xdr:rowOff>
    </xdr:from>
    <xdr:to>
      <xdr:col>11</xdr:col>
      <xdr:colOff>31750</xdr:colOff>
      <xdr:row>81</xdr:row>
      <xdr:rowOff>54640</xdr:rowOff>
    </xdr:to>
    <xdr:cxnSp macro="">
      <xdr:nvCxnSpPr>
        <xdr:cNvPr id="206" name="直線コネクタ 205"/>
        <xdr:cNvCxnSpPr/>
      </xdr:nvCxnSpPr>
      <xdr:spPr>
        <a:xfrm>
          <a:off x="1447800" y="13929413"/>
          <a:ext cx="889000" cy="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133872</xdr:rowOff>
    </xdr:from>
    <xdr:to>
      <xdr:col>11</xdr:col>
      <xdr:colOff>82550</xdr:colOff>
      <xdr:row>82</xdr:row>
      <xdr:rowOff>64022</xdr:rowOff>
    </xdr:to>
    <xdr:sp macro="" textlink="">
      <xdr:nvSpPr>
        <xdr:cNvPr id="207" name="フローチャート: 判断 206"/>
        <xdr:cNvSpPr/>
      </xdr:nvSpPr>
      <xdr:spPr>
        <a:xfrm>
          <a:off x="2286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48799</xdr:rowOff>
    </xdr:from>
    <xdr:ext cx="762000" cy="259045"/>
    <xdr:sp macro="" textlink="">
      <xdr:nvSpPr>
        <xdr:cNvPr id="208" name="テキスト ボックス 207"/>
        <xdr:cNvSpPr txBox="1"/>
      </xdr:nvSpPr>
      <xdr:spPr>
        <a:xfrm>
          <a:off x="1955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126932</xdr:rowOff>
    </xdr:from>
    <xdr:to>
      <xdr:col>7</xdr:col>
      <xdr:colOff>31750</xdr:colOff>
      <xdr:row>82</xdr:row>
      <xdr:rowOff>57082</xdr:rowOff>
    </xdr:to>
    <xdr:sp macro="" textlink="">
      <xdr:nvSpPr>
        <xdr:cNvPr id="209" name="フローチャート: 判断 208"/>
        <xdr:cNvSpPr/>
      </xdr:nvSpPr>
      <xdr:spPr>
        <a:xfrm>
          <a:off x="1397000" y="140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41859</xdr:rowOff>
    </xdr:from>
    <xdr:ext cx="762000" cy="259045"/>
    <xdr:sp macro="" textlink="">
      <xdr:nvSpPr>
        <xdr:cNvPr id="210" name="テキスト ボックス 209"/>
        <xdr:cNvSpPr txBox="1"/>
      </xdr:nvSpPr>
      <xdr:spPr>
        <a:xfrm>
          <a:off x="1066800" y="14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82708</xdr:rowOff>
    </xdr:from>
    <xdr:to>
      <xdr:col>23</xdr:col>
      <xdr:colOff>184150</xdr:colOff>
      <xdr:row>82</xdr:row>
      <xdr:rowOff>12858</xdr:rowOff>
    </xdr:to>
    <xdr:sp macro="" textlink="">
      <xdr:nvSpPr>
        <xdr:cNvPr id="216" name="楕円 215"/>
        <xdr:cNvSpPr/>
      </xdr:nvSpPr>
      <xdr:spPr>
        <a:xfrm>
          <a:off x="4902200" y="139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3985</xdr:rowOff>
    </xdr:from>
    <xdr:ext cx="762000" cy="259045"/>
    <xdr:sp macro="" textlink="">
      <xdr:nvSpPr>
        <xdr:cNvPr id="217" name="人件費・物件費等の状況該当値テキスト"/>
        <xdr:cNvSpPr txBox="1"/>
      </xdr:nvSpPr>
      <xdr:spPr>
        <a:xfrm>
          <a:off x="5041900" y="1389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72813</xdr:rowOff>
    </xdr:from>
    <xdr:to>
      <xdr:col>19</xdr:col>
      <xdr:colOff>184150</xdr:colOff>
      <xdr:row>82</xdr:row>
      <xdr:rowOff>2963</xdr:rowOff>
    </xdr:to>
    <xdr:sp macro="" textlink="">
      <xdr:nvSpPr>
        <xdr:cNvPr id="218" name="楕円 217"/>
        <xdr:cNvSpPr/>
      </xdr:nvSpPr>
      <xdr:spPr>
        <a:xfrm>
          <a:off x="4064000" y="139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13140</xdr:rowOff>
    </xdr:from>
    <xdr:ext cx="736600" cy="259045"/>
    <xdr:sp macro="" textlink="">
      <xdr:nvSpPr>
        <xdr:cNvPr id="219" name="テキスト ボックス 218"/>
        <xdr:cNvSpPr txBox="1"/>
      </xdr:nvSpPr>
      <xdr:spPr>
        <a:xfrm>
          <a:off x="3733800" y="1372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41481</xdr:rowOff>
    </xdr:from>
    <xdr:to>
      <xdr:col>15</xdr:col>
      <xdr:colOff>133350</xdr:colOff>
      <xdr:row>81</xdr:row>
      <xdr:rowOff>143081</xdr:rowOff>
    </xdr:to>
    <xdr:sp macro="" textlink="">
      <xdr:nvSpPr>
        <xdr:cNvPr id="220" name="楕円 219"/>
        <xdr:cNvSpPr/>
      </xdr:nvSpPr>
      <xdr:spPr>
        <a:xfrm>
          <a:off x="3175000" y="139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153258</xdr:rowOff>
    </xdr:from>
    <xdr:ext cx="762000" cy="259045"/>
    <xdr:sp macro="" textlink="">
      <xdr:nvSpPr>
        <xdr:cNvPr id="221" name="テキスト ボックス 220"/>
        <xdr:cNvSpPr txBox="1"/>
      </xdr:nvSpPr>
      <xdr:spPr>
        <a:xfrm>
          <a:off x="2844800" y="1369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3840</xdr:rowOff>
    </xdr:from>
    <xdr:to>
      <xdr:col>11</xdr:col>
      <xdr:colOff>82550</xdr:colOff>
      <xdr:row>81</xdr:row>
      <xdr:rowOff>105440</xdr:rowOff>
    </xdr:to>
    <xdr:sp macro="" textlink="">
      <xdr:nvSpPr>
        <xdr:cNvPr id="222" name="楕円 221"/>
        <xdr:cNvSpPr/>
      </xdr:nvSpPr>
      <xdr:spPr>
        <a:xfrm>
          <a:off x="2286000" y="138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115617</xdr:rowOff>
    </xdr:from>
    <xdr:ext cx="762000" cy="259045"/>
    <xdr:sp macro="" textlink="">
      <xdr:nvSpPr>
        <xdr:cNvPr id="223" name="テキスト ボックス 222"/>
        <xdr:cNvSpPr txBox="1"/>
      </xdr:nvSpPr>
      <xdr:spPr>
        <a:xfrm>
          <a:off x="1955800" y="136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162613</xdr:rowOff>
    </xdr:from>
    <xdr:to>
      <xdr:col>7</xdr:col>
      <xdr:colOff>31750</xdr:colOff>
      <xdr:row>81</xdr:row>
      <xdr:rowOff>92763</xdr:rowOff>
    </xdr:to>
    <xdr:sp macro="" textlink="">
      <xdr:nvSpPr>
        <xdr:cNvPr id="224" name="楕円 223"/>
        <xdr:cNvSpPr/>
      </xdr:nvSpPr>
      <xdr:spPr>
        <a:xfrm>
          <a:off x="1397000" y="13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102940</xdr:rowOff>
    </xdr:from>
    <xdr:ext cx="762000" cy="259045"/>
    <xdr:sp macro="" textlink="">
      <xdr:nvSpPr>
        <xdr:cNvPr id="225" name="テキスト ボックス 224"/>
        <xdr:cNvSpPr txBox="1"/>
      </xdr:nvSpPr>
      <xdr:spPr>
        <a:xfrm>
          <a:off x="1066800" y="136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前年度からの数値の変動はない。類似団体平均との比較では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年度より特殊勤務手当の全廃など、これまでも給与水準の適正化に取り組んでいるところであり、今後も人事院勧告及び福島県人事委員会勧告等に準じた給与改定を行い、給与水準の適正化に努める。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1" name="直線コネクタ 260"/>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68943</xdr:rowOff>
    </xdr:to>
    <xdr:cxnSp macro="">
      <xdr:nvCxnSpPr>
        <xdr:cNvPr id="264" name="直線コネクタ 263"/>
        <xdr:cNvCxnSpPr/>
      </xdr:nvCxnSpPr>
      <xdr:spPr>
        <a:xfrm>
          <a:off x="15290800" y="1509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5" name="フローチャート: 判断 264"/>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6" name="テキスト ボックス 265"/>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11491</xdr:rowOff>
    </xdr:to>
    <xdr:cxnSp macro="">
      <xdr:nvCxnSpPr>
        <xdr:cNvPr id="267" name="直線コネクタ 266"/>
        <xdr:cNvCxnSpPr/>
      </xdr:nvCxnSpPr>
      <xdr:spPr>
        <a:xfrm>
          <a:off x="14401800" y="1509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9" name="テキスト ボックス 268"/>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11491</xdr:rowOff>
    </xdr:to>
    <xdr:cxnSp macro="">
      <xdr:nvCxnSpPr>
        <xdr:cNvPr id="270" name="直線コネクタ 269"/>
        <xdr:cNvCxnSpPr/>
      </xdr:nvCxnSpPr>
      <xdr:spPr>
        <a:xfrm>
          <a:off x="13512800" y="150531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3" name="フローチャート: 判断 272"/>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4" name="テキスト ボックス 273"/>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0" name="楕円 279"/>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1"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4" name="楕円 283"/>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5" name="テキスト ボックス 284"/>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6" name="楕円 285"/>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7" name="テキスト ボックス 286"/>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8" name="楕円 287"/>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9" name="テキスト ボックス 288"/>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人下回っている。「玉川村定員適正化計画」に基づき定員管理を行っているが、多様化する住民ニーズや複雑化する行政需要への対応が求められている。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今後も事務の効率化等を図りながら、定員管理の適正化に努める。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136180</xdr:rowOff>
    </xdr:from>
    <xdr:to>
      <xdr:col>81</xdr:col>
      <xdr:colOff>44450</xdr:colOff>
      <xdr:row>59</xdr:row>
      <xdr:rowOff>149279</xdr:rowOff>
    </xdr:to>
    <xdr:cxnSp macro="">
      <xdr:nvCxnSpPr>
        <xdr:cNvPr id="326" name="直線コネクタ 325"/>
        <xdr:cNvCxnSpPr/>
      </xdr:nvCxnSpPr>
      <xdr:spPr>
        <a:xfrm>
          <a:off x="16179800" y="10251730"/>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115498</xdr:rowOff>
    </xdr:from>
    <xdr:to>
      <xdr:col>77</xdr:col>
      <xdr:colOff>44450</xdr:colOff>
      <xdr:row>59</xdr:row>
      <xdr:rowOff>136180</xdr:rowOff>
    </xdr:to>
    <xdr:cxnSp macro="">
      <xdr:nvCxnSpPr>
        <xdr:cNvPr id="329" name="直線コネクタ 328"/>
        <xdr:cNvCxnSpPr/>
      </xdr:nvCxnSpPr>
      <xdr:spPr>
        <a:xfrm>
          <a:off x="15290800" y="1023104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30" name="フローチャート: 判断 329"/>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31" name="テキスト ボックス 330"/>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96883</xdr:rowOff>
    </xdr:from>
    <xdr:to>
      <xdr:col>72</xdr:col>
      <xdr:colOff>203200</xdr:colOff>
      <xdr:row>59</xdr:row>
      <xdr:rowOff>115498</xdr:rowOff>
    </xdr:to>
    <xdr:cxnSp macro="">
      <xdr:nvCxnSpPr>
        <xdr:cNvPr id="332" name="直線コネクタ 331"/>
        <xdr:cNvCxnSpPr/>
      </xdr:nvCxnSpPr>
      <xdr:spPr>
        <a:xfrm>
          <a:off x="14401800" y="10212433"/>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16401</xdr:rowOff>
    </xdr:from>
    <xdr:to>
      <xdr:col>73</xdr:col>
      <xdr:colOff>44450</xdr:colOff>
      <xdr:row>62</xdr:row>
      <xdr:rowOff>118001</xdr:rowOff>
    </xdr:to>
    <xdr:sp macro="" textlink="">
      <xdr:nvSpPr>
        <xdr:cNvPr id="333" name="フローチャート: 判断 332"/>
        <xdr:cNvSpPr/>
      </xdr:nvSpPr>
      <xdr:spPr>
        <a:xfrm>
          <a:off x="15240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102778</xdr:rowOff>
    </xdr:from>
    <xdr:ext cx="762000" cy="259045"/>
    <xdr:sp macro="" textlink="">
      <xdr:nvSpPr>
        <xdr:cNvPr id="334" name="テキスト ボックス 333"/>
        <xdr:cNvSpPr txBox="1"/>
      </xdr:nvSpPr>
      <xdr:spPr>
        <a:xfrm>
          <a:off x="14909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86541</xdr:rowOff>
    </xdr:from>
    <xdr:to>
      <xdr:col>68</xdr:col>
      <xdr:colOff>152400</xdr:colOff>
      <xdr:row>59</xdr:row>
      <xdr:rowOff>96883</xdr:rowOff>
    </xdr:to>
    <xdr:cxnSp macro="">
      <xdr:nvCxnSpPr>
        <xdr:cNvPr id="335" name="直線コネクタ 334"/>
        <xdr:cNvCxnSpPr/>
      </xdr:nvCxnSpPr>
      <xdr:spPr>
        <a:xfrm>
          <a:off x="13512800" y="1020209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166479</xdr:rowOff>
    </xdr:from>
    <xdr:to>
      <xdr:col>68</xdr:col>
      <xdr:colOff>203200</xdr:colOff>
      <xdr:row>62</xdr:row>
      <xdr:rowOff>96629</xdr:rowOff>
    </xdr:to>
    <xdr:sp macro="" textlink="">
      <xdr:nvSpPr>
        <xdr:cNvPr id="336" name="フローチャート: 判断 335"/>
        <xdr:cNvSpPr/>
      </xdr:nvSpPr>
      <xdr:spPr>
        <a:xfrm>
          <a:off x="14351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81406</xdr:rowOff>
    </xdr:from>
    <xdr:ext cx="762000" cy="259045"/>
    <xdr:sp macro="" textlink="">
      <xdr:nvSpPr>
        <xdr:cNvPr id="337" name="テキスト ボックス 336"/>
        <xdr:cNvSpPr txBox="1"/>
      </xdr:nvSpPr>
      <xdr:spPr>
        <a:xfrm>
          <a:off x="14020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155448</xdr:rowOff>
    </xdr:from>
    <xdr:to>
      <xdr:col>64</xdr:col>
      <xdr:colOff>152400</xdr:colOff>
      <xdr:row>62</xdr:row>
      <xdr:rowOff>85598</xdr:rowOff>
    </xdr:to>
    <xdr:sp macro="" textlink="">
      <xdr:nvSpPr>
        <xdr:cNvPr id="338" name="フローチャート: 判断 337"/>
        <xdr:cNvSpPr/>
      </xdr:nvSpPr>
      <xdr:spPr>
        <a:xfrm>
          <a:off x="13462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70375</xdr:rowOff>
    </xdr:from>
    <xdr:ext cx="762000" cy="259045"/>
    <xdr:sp macro="" textlink="">
      <xdr:nvSpPr>
        <xdr:cNvPr id="339" name="テキスト ボックス 338"/>
        <xdr:cNvSpPr txBox="1"/>
      </xdr:nvSpPr>
      <xdr:spPr>
        <a:xfrm>
          <a:off x="13131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98479</xdr:rowOff>
    </xdr:from>
    <xdr:to>
      <xdr:col>81</xdr:col>
      <xdr:colOff>95250</xdr:colOff>
      <xdr:row>60</xdr:row>
      <xdr:rowOff>28629</xdr:rowOff>
    </xdr:to>
    <xdr:sp macro="" textlink="">
      <xdr:nvSpPr>
        <xdr:cNvPr id="345" name="楕円 344"/>
        <xdr:cNvSpPr/>
      </xdr:nvSpPr>
      <xdr:spPr>
        <a:xfrm>
          <a:off x="16967200" y="102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19756</xdr:rowOff>
    </xdr:from>
    <xdr:ext cx="762000" cy="259045"/>
    <xdr:sp macro="" textlink="">
      <xdr:nvSpPr>
        <xdr:cNvPr id="346" name="定員管理の状況該当値テキスト"/>
        <xdr:cNvSpPr txBox="1"/>
      </xdr:nvSpPr>
      <xdr:spPr>
        <a:xfrm>
          <a:off x="17106900" y="101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85380</xdr:rowOff>
    </xdr:from>
    <xdr:to>
      <xdr:col>77</xdr:col>
      <xdr:colOff>95250</xdr:colOff>
      <xdr:row>60</xdr:row>
      <xdr:rowOff>15530</xdr:rowOff>
    </xdr:to>
    <xdr:sp macro="" textlink="">
      <xdr:nvSpPr>
        <xdr:cNvPr id="347" name="楕円 346"/>
        <xdr:cNvSpPr/>
      </xdr:nvSpPr>
      <xdr:spPr>
        <a:xfrm>
          <a:off x="16129000" y="102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25707</xdr:rowOff>
    </xdr:from>
    <xdr:ext cx="736600" cy="259045"/>
    <xdr:sp macro="" textlink="">
      <xdr:nvSpPr>
        <xdr:cNvPr id="348" name="テキスト ボックス 347"/>
        <xdr:cNvSpPr txBox="1"/>
      </xdr:nvSpPr>
      <xdr:spPr>
        <a:xfrm>
          <a:off x="15798800" y="996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64698</xdr:rowOff>
    </xdr:from>
    <xdr:to>
      <xdr:col>73</xdr:col>
      <xdr:colOff>44450</xdr:colOff>
      <xdr:row>59</xdr:row>
      <xdr:rowOff>166298</xdr:rowOff>
    </xdr:to>
    <xdr:sp macro="" textlink="">
      <xdr:nvSpPr>
        <xdr:cNvPr id="349" name="楕円 348"/>
        <xdr:cNvSpPr/>
      </xdr:nvSpPr>
      <xdr:spPr>
        <a:xfrm>
          <a:off x="15240000" y="101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5025</xdr:rowOff>
    </xdr:from>
    <xdr:ext cx="762000" cy="259045"/>
    <xdr:sp macro="" textlink="">
      <xdr:nvSpPr>
        <xdr:cNvPr id="350" name="テキスト ボックス 349"/>
        <xdr:cNvSpPr txBox="1"/>
      </xdr:nvSpPr>
      <xdr:spPr>
        <a:xfrm>
          <a:off x="14909800" y="994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46083</xdr:rowOff>
    </xdr:from>
    <xdr:to>
      <xdr:col>68</xdr:col>
      <xdr:colOff>203200</xdr:colOff>
      <xdr:row>59</xdr:row>
      <xdr:rowOff>147683</xdr:rowOff>
    </xdr:to>
    <xdr:sp macro="" textlink="">
      <xdr:nvSpPr>
        <xdr:cNvPr id="351" name="楕円 350"/>
        <xdr:cNvSpPr/>
      </xdr:nvSpPr>
      <xdr:spPr>
        <a:xfrm>
          <a:off x="14351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157860</xdr:rowOff>
    </xdr:from>
    <xdr:ext cx="762000" cy="259045"/>
    <xdr:sp macro="" textlink="">
      <xdr:nvSpPr>
        <xdr:cNvPr id="352" name="テキスト ボックス 351"/>
        <xdr:cNvSpPr txBox="1"/>
      </xdr:nvSpPr>
      <xdr:spPr>
        <a:xfrm>
          <a:off x="14020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35741</xdr:rowOff>
    </xdr:from>
    <xdr:to>
      <xdr:col>64</xdr:col>
      <xdr:colOff>152400</xdr:colOff>
      <xdr:row>59</xdr:row>
      <xdr:rowOff>137341</xdr:rowOff>
    </xdr:to>
    <xdr:sp macro="" textlink="">
      <xdr:nvSpPr>
        <xdr:cNvPr id="353" name="楕円 352"/>
        <xdr:cNvSpPr/>
      </xdr:nvSpPr>
      <xdr:spPr>
        <a:xfrm>
          <a:off x="13462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147518</xdr:rowOff>
    </xdr:from>
    <xdr:ext cx="762000" cy="259045"/>
    <xdr:sp macro="" textlink="">
      <xdr:nvSpPr>
        <xdr:cNvPr id="354" name="テキスト ボックス 353"/>
        <xdr:cNvSpPr txBox="1"/>
      </xdr:nvSpPr>
      <xdr:spPr>
        <a:xfrm>
          <a:off x="13131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ポイント増加した、また、類似団体平均との比較では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増加した主な要因は、防災力強化のための事業実施にあたり、緊急防災・減災事業等を新たに発行したことなどから、元利償還金の額が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7,594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％の増となったほか、農業集落排水事業に係る繰入金の増により、公営企業に要する経費の財源とする地方債の償還の財源に充てたと認められる繰入金が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67,225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77.7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％の増となったことによるものである。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激甚化する災害への対応のための各種事業の実施や、上水道事業における未普及地域整備事業、農業集落排水事業における新規地区整備事業等の大規模事業を実施していることから、実質公債費比率の上昇が懸念される。このことから、各種事業の見直しを行うとともに、目的基金の活用や地方債の適正管理により、健全かつ適正な財政運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78486</xdr:rowOff>
    </xdr:to>
    <xdr:cxnSp macro="">
      <xdr:nvCxnSpPr>
        <xdr:cNvPr id="385" name="直線コネクタ 384"/>
        <xdr:cNvCxnSpPr/>
      </xdr:nvCxnSpPr>
      <xdr:spPr>
        <a:xfrm>
          <a:off x="16179800" y="726490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83312</xdr:rowOff>
    </xdr:to>
    <xdr:cxnSp macro="">
      <xdr:nvCxnSpPr>
        <xdr:cNvPr id="388" name="直線コネクタ 387"/>
        <xdr:cNvCxnSpPr/>
      </xdr:nvCxnSpPr>
      <xdr:spPr>
        <a:xfrm flipV="1">
          <a:off x="15290800" y="726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92964</xdr:rowOff>
    </xdr:from>
    <xdr:to>
      <xdr:col>77</xdr:col>
      <xdr:colOff>95250</xdr:colOff>
      <xdr:row>42</xdr:row>
      <xdr:rowOff>23114</xdr:rowOff>
    </xdr:to>
    <xdr:sp macro="" textlink="">
      <xdr:nvSpPr>
        <xdr:cNvPr id="389" name="フローチャート: 判断 388"/>
        <xdr:cNvSpPr/>
      </xdr:nvSpPr>
      <xdr:spPr>
        <a:xfrm>
          <a:off x="16129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33291</xdr:rowOff>
    </xdr:from>
    <xdr:ext cx="736600" cy="259045"/>
    <xdr:sp macro="" textlink="">
      <xdr:nvSpPr>
        <xdr:cNvPr id="390" name="テキスト ボックス 389"/>
        <xdr:cNvSpPr txBox="1"/>
      </xdr:nvSpPr>
      <xdr:spPr>
        <a:xfrm>
          <a:off x="15798800" y="689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83312</xdr:rowOff>
    </xdr:to>
    <xdr:cxnSp macro="">
      <xdr:nvCxnSpPr>
        <xdr:cNvPr id="391" name="直線コネクタ 390"/>
        <xdr:cNvCxnSpPr/>
      </xdr:nvCxnSpPr>
      <xdr:spPr>
        <a:xfrm>
          <a:off x="14401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92" name="フローチャート: 判断 391"/>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93" name="テキスト ボックス 392"/>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134112</xdr:rowOff>
    </xdr:from>
    <xdr:to>
      <xdr:col>68</xdr:col>
      <xdr:colOff>152400</xdr:colOff>
      <xdr:row>42</xdr:row>
      <xdr:rowOff>15748</xdr:rowOff>
    </xdr:to>
    <xdr:cxnSp macro="">
      <xdr:nvCxnSpPr>
        <xdr:cNvPr id="394" name="直線コネクタ 393"/>
        <xdr:cNvCxnSpPr/>
      </xdr:nvCxnSpPr>
      <xdr:spPr>
        <a:xfrm>
          <a:off x="13512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5" name="フローチャート: 判断 394"/>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6" name="テキスト ボックス 395"/>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8" name="テキスト ボックス 397"/>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404" name="楕円 403"/>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405"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406" name="楕円 405"/>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07" name="テキスト ボックス 406"/>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8" name="楕円 407"/>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09" name="テキスト ボックス 408"/>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10" name="楕円 409"/>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11" name="テキスト ボックス 410"/>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412" name="楕円 411"/>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169689</xdr:rowOff>
    </xdr:from>
    <xdr:ext cx="762000" cy="259045"/>
    <xdr:sp macro="" textlink="">
      <xdr:nvSpPr>
        <xdr:cNvPr id="413" name="テキスト ボックス 412"/>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減少した主な要因は、定年退職者の増等により退職手当負担見込額が△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40,655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％の減となったほか、各種目的基金への積立てにより充当可能基金が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437,913</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％増加したことによるものである。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激甚化する災害への対応のための各種事業の実施や、上水道事業における未普及地域整備事業、農業集落排水事業における新規地区整備事業等の大規模事業を実施していることから、将来負担比率の上昇が懸念される。このことから、各種事業の見直しを行うとともに、目的基金の活用や地方債の適正管理により、健全かつ適正な財政運営に努める必要があ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165659</xdr:rowOff>
    </xdr:from>
    <xdr:to>
      <xdr:col>81</xdr:col>
      <xdr:colOff>44450</xdr:colOff>
      <xdr:row>16</xdr:row>
      <xdr:rowOff>63094</xdr:rowOff>
    </xdr:to>
    <xdr:cxnSp macro="">
      <xdr:nvCxnSpPr>
        <xdr:cNvPr id="445" name="直線コネクタ 444"/>
        <xdr:cNvCxnSpPr/>
      </xdr:nvCxnSpPr>
      <xdr:spPr>
        <a:xfrm flipV="1">
          <a:off x="16179800" y="2565959"/>
          <a:ext cx="838200" cy="2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63094</xdr:rowOff>
    </xdr:from>
    <xdr:to>
      <xdr:col>77</xdr:col>
      <xdr:colOff>44450</xdr:colOff>
      <xdr:row>17</xdr:row>
      <xdr:rowOff>22911</xdr:rowOff>
    </xdr:to>
    <xdr:cxnSp macro="">
      <xdr:nvCxnSpPr>
        <xdr:cNvPr id="448" name="直線コネクタ 447"/>
        <xdr:cNvCxnSpPr/>
      </xdr:nvCxnSpPr>
      <xdr:spPr>
        <a:xfrm flipV="1">
          <a:off x="15290800" y="2806294"/>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12294</xdr:rowOff>
    </xdr:from>
    <xdr:to>
      <xdr:col>72</xdr:col>
      <xdr:colOff>203200</xdr:colOff>
      <xdr:row>17</xdr:row>
      <xdr:rowOff>22911</xdr:rowOff>
    </xdr:to>
    <xdr:cxnSp macro="">
      <xdr:nvCxnSpPr>
        <xdr:cNvPr id="451" name="直線コネクタ 450"/>
        <xdr:cNvCxnSpPr/>
      </xdr:nvCxnSpPr>
      <xdr:spPr>
        <a:xfrm>
          <a:off x="14401800" y="292694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92050</xdr:rowOff>
    </xdr:from>
    <xdr:to>
      <xdr:col>68</xdr:col>
      <xdr:colOff>152400</xdr:colOff>
      <xdr:row>17</xdr:row>
      <xdr:rowOff>12294</xdr:rowOff>
    </xdr:to>
    <xdr:cxnSp macro="">
      <xdr:nvCxnSpPr>
        <xdr:cNvPr id="454" name="直線コネクタ 453"/>
        <xdr:cNvCxnSpPr/>
      </xdr:nvCxnSpPr>
      <xdr:spPr>
        <a:xfrm>
          <a:off x="13512800" y="283525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114859</xdr:rowOff>
    </xdr:from>
    <xdr:to>
      <xdr:col>81</xdr:col>
      <xdr:colOff>95250</xdr:colOff>
      <xdr:row>15</xdr:row>
      <xdr:rowOff>45009</xdr:rowOff>
    </xdr:to>
    <xdr:sp macro="" textlink="">
      <xdr:nvSpPr>
        <xdr:cNvPr id="464" name="楕円 463"/>
        <xdr:cNvSpPr/>
      </xdr:nvSpPr>
      <xdr:spPr>
        <a:xfrm>
          <a:off x="16967200" y="2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86936</xdr:rowOff>
    </xdr:from>
    <xdr:ext cx="762000" cy="259045"/>
    <xdr:sp macro="" textlink="">
      <xdr:nvSpPr>
        <xdr:cNvPr id="465" name="将来負担の状況該当値テキスト"/>
        <xdr:cNvSpPr txBox="1"/>
      </xdr:nvSpPr>
      <xdr:spPr>
        <a:xfrm>
          <a:off x="17106900" y="248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12294</xdr:rowOff>
    </xdr:from>
    <xdr:to>
      <xdr:col>77</xdr:col>
      <xdr:colOff>95250</xdr:colOff>
      <xdr:row>16</xdr:row>
      <xdr:rowOff>113894</xdr:rowOff>
    </xdr:to>
    <xdr:sp macro="" textlink="">
      <xdr:nvSpPr>
        <xdr:cNvPr id="466" name="楕円 465"/>
        <xdr:cNvSpPr/>
      </xdr:nvSpPr>
      <xdr:spPr>
        <a:xfrm>
          <a:off x="16129000" y="27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98671</xdr:rowOff>
    </xdr:from>
    <xdr:ext cx="736600" cy="259045"/>
    <xdr:sp macro="" textlink="">
      <xdr:nvSpPr>
        <xdr:cNvPr id="467" name="テキスト ボックス 466"/>
        <xdr:cNvSpPr txBox="1"/>
      </xdr:nvSpPr>
      <xdr:spPr>
        <a:xfrm>
          <a:off x="15798800" y="28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143561</xdr:rowOff>
    </xdr:from>
    <xdr:to>
      <xdr:col>73</xdr:col>
      <xdr:colOff>44450</xdr:colOff>
      <xdr:row>17</xdr:row>
      <xdr:rowOff>73711</xdr:rowOff>
    </xdr:to>
    <xdr:sp macro="" textlink="">
      <xdr:nvSpPr>
        <xdr:cNvPr id="468" name="楕円 467"/>
        <xdr:cNvSpPr/>
      </xdr:nvSpPr>
      <xdr:spPr>
        <a:xfrm>
          <a:off x="15240000" y="28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58488</xdr:rowOff>
    </xdr:from>
    <xdr:ext cx="762000" cy="259045"/>
    <xdr:sp macro="" textlink="">
      <xdr:nvSpPr>
        <xdr:cNvPr id="469" name="テキスト ボックス 468"/>
        <xdr:cNvSpPr txBox="1"/>
      </xdr:nvSpPr>
      <xdr:spPr>
        <a:xfrm>
          <a:off x="14909800" y="297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132944</xdr:rowOff>
    </xdr:from>
    <xdr:to>
      <xdr:col>68</xdr:col>
      <xdr:colOff>203200</xdr:colOff>
      <xdr:row>17</xdr:row>
      <xdr:rowOff>63094</xdr:rowOff>
    </xdr:to>
    <xdr:sp macro="" textlink="">
      <xdr:nvSpPr>
        <xdr:cNvPr id="470" name="楕円 469"/>
        <xdr:cNvSpPr/>
      </xdr:nvSpPr>
      <xdr:spPr>
        <a:xfrm>
          <a:off x="143510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47871</xdr:rowOff>
    </xdr:from>
    <xdr:ext cx="762000" cy="259045"/>
    <xdr:sp macro="" textlink="">
      <xdr:nvSpPr>
        <xdr:cNvPr id="471" name="テキスト ボックス 470"/>
        <xdr:cNvSpPr txBox="1"/>
      </xdr:nvSpPr>
      <xdr:spPr>
        <a:xfrm>
          <a:off x="14020800" y="29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41250</xdr:rowOff>
    </xdr:from>
    <xdr:to>
      <xdr:col>64</xdr:col>
      <xdr:colOff>152400</xdr:colOff>
      <xdr:row>16</xdr:row>
      <xdr:rowOff>142850</xdr:rowOff>
    </xdr:to>
    <xdr:sp macro="" textlink="">
      <xdr:nvSpPr>
        <xdr:cNvPr id="472" name="楕円 471"/>
        <xdr:cNvSpPr/>
      </xdr:nvSpPr>
      <xdr:spPr>
        <a:xfrm>
          <a:off x="13462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127627</xdr:rowOff>
    </xdr:from>
    <xdr:ext cx="762000" cy="259045"/>
    <xdr:sp macro="" textlink="">
      <xdr:nvSpPr>
        <xdr:cNvPr id="473" name="テキスト ボックス 472"/>
        <xdr:cNvSpPr txBox="1"/>
      </xdr:nvSpPr>
      <xdr:spPr>
        <a:xfrm>
          <a:off x="13131800" y="28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85724</xdr:rowOff>
    </xdr:from>
    <xdr:ext cx="9099176" cy="457201"/>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62000" y="4543424"/>
          <a:ext cx="9099176" cy="457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6,421
6,380
46.67
5,050,224
4,767,841
259,081
2,553,139
3,362,897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減少した主な要因は、公営企業等に対する繰出金のうち人件費相当額及び事業費支弁人件費が減となったほか、分母となる経常一般財源等が増加したことによるものであるによるものである。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今後も定員管理及び給与水準の適正化を図り、人件費総額の抑制に努める。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157480</xdr:rowOff>
    </xdr:from>
    <xdr:to>
      <xdr:col>24</xdr:col>
      <xdr:colOff>25400</xdr:colOff>
      <xdr:row>36</xdr:row>
      <xdr:rowOff>39370</xdr:rowOff>
    </xdr:to>
    <xdr:cxnSp macro="">
      <xdr:nvCxnSpPr>
        <xdr:cNvPr id="66" name="直線コネクタ 65"/>
        <xdr:cNvCxnSpPr/>
      </xdr:nvCxnSpPr>
      <xdr:spPr>
        <a:xfrm flipV="1">
          <a:off x="3987800" y="61582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127000</xdr:rowOff>
    </xdr:from>
    <xdr:to>
      <xdr:col>19</xdr:col>
      <xdr:colOff>187325</xdr:colOff>
      <xdr:row>36</xdr:row>
      <xdr:rowOff>39370</xdr:rowOff>
    </xdr:to>
    <xdr:cxnSp macro="">
      <xdr:nvCxnSpPr>
        <xdr:cNvPr id="69" name="直線コネクタ 68"/>
        <xdr:cNvCxnSpPr/>
      </xdr:nvCxnSpPr>
      <xdr:spPr>
        <a:xfrm>
          <a:off x="3098800" y="61277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36</xdr:row>
      <xdr:rowOff>31750</xdr:rowOff>
    </xdr:to>
    <xdr:cxnSp macro="">
      <xdr:nvCxnSpPr>
        <xdr:cNvPr id="72" name="直線コネクタ 71"/>
        <xdr:cNvCxnSpPr/>
      </xdr:nvCxnSpPr>
      <xdr:spPr>
        <a:xfrm flipV="1">
          <a:off x="2209800" y="612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31750</xdr:rowOff>
    </xdr:to>
    <xdr:cxnSp macro="">
      <xdr:nvCxnSpPr>
        <xdr:cNvPr id="75" name="直線コネクタ 74"/>
        <xdr:cNvCxnSpPr/>
      </xdr:nvCxnSpPr>
      <xdr:spPr>
        <a:xfrm>
          <a:off x="1320800" y="610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79" name="テキスト ボックス 78"/>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85" name="楕円 84"/>
        <xdr:cNvSpPr/>
      </xdr:nvSpPr>
      <xdr:spPr>
        <a:xfrm>
          <a:off x="47752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123207</xdr:rowOff>
    </xdr:from>
    <xdr:ext cx="762000" cy="259045"/>
    <xdr:sp macro="" textlink="">
      <xdr:nvSpPr>
        <xdr:cNvPr id="86" name="人件費該当値テキスト"/>
        <xdr:cNvSpPr txBox="1"/>
      </xdr:nvSpPr>
      <xdr:spPr>
        <a:xfrm>
          <a:off x="49149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160020</xdr:rowOff>
    </xdr:from>
    <xdr:to>
      <xdr:col>20</xdr:col>
      <xdr:colOff>38100</xdr:colOff>
      <xdr:row>36</xdr:row>
      <xdr:rowOff>90170</xdr:rowOff>
    </xdr:to>
    <xdr:sp macro="" textlink="">
      <xdr:nvSpPr>
        <xdr:cNvPr id="87" name="楕円 86"/>
        <xdr:cNvSpPr/>
      </xdr:nvSpPr>
      <xdr:spPr>
        <a:xfrm>
          <a:off x="3937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74947</xdr:rowOff>
    </xdr:from>
    <xdr:ext cx="736600" cy="259045"/>
    <xdr:sp macro="" textlink="">
      <xdr:nvSpPr>
        <xdr:cNvPr id="88" name="テキスト ボックス 87"/>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89" name="楕円 88"/>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16527</xdr:rowOff>
    </xdr:from>
    <xdr:ext cx="762000" cy="259045"/>
    <xdr:sp macro="" textlink="">
      <xdr:nvSpPr>
        <xdr:cNvPr id="90" name="テキスト ボックス 89"/>
        <xdr:cNvSpPr txBox="1"/>
      </xdr:nvSpPr>
      <xdr:spPr>
        <a:xfrm>
          <a:off x="2717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67327</xdr:rowOff>
    </xdr:from>
    <xdr:ext cx="762000" cy="259045"/>
    <xdr:sp macro="" textlink="">
      <xdr:nvSpPr>
        <xdr:cNvPr id="92" name="テキスト ボックス 91"/>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増加した主な要因は、情報システム関連事業及び観光交流施設運営事業等が増加したことによるものである。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今後も引き続き経費削減等に努め、財政の健全化を図る。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17</xdr:row>
      <xdr:rowOff>124714</xdr:rowOff>
    </xdr:to>
    <xdr:cxnSp macro="">
      <xdr:nvCxnSpPr>
        <xdr:cNvPr id="124" name="直線コネクタ 123"/>
        <xdr:cNvCxnSpPr/>
      </xdr:nvCxnSpPr>
      <xdr:spPr>
        <a:xfrm>
          <a:off x="15671800" y="30210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18</xdr:row>
      <xdr:rowOff>35560</xdr:rowOff>
    </xdr:to>
    <xdr:cxnSp macro="">
      <xdr:nvCxnSpPr>
        <xdr:cNvPr id="127" name="直線コネクタ 126"/>
        <xdr:cNvCxnSpPr/>
      </xdr:nvCxnSpPr>
      <xdr:spPr>
        <a:xfrm flipV="1">
          <a:off x="14782800" y="30210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8" name="フローチャート: 判断 127"/>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9" name="テキスト ボックス 128"/>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35560</xdr:rowOff>
    </xdr:to>
    <xdr:cxnSp macro="">
      <xdr:nvCxnSpPr>
        <xdr:cNvPr id="130" name="直線コネクタ 129"/>
        <xdr:cNvCxnSpPr/>
      </xdr:nvCxnSpPr>
      <xdr:spPr>
        <a:xfrm>
          <a:off x="13893800" y="3112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2" name="テキスト ボックス 131"/>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18</xdr:row>
      <xdr:rowOff>26416</xdr:rowOff>
    </xdr:to>
    <xdr:cxnSp macro="">
      <xdr:nvCxnSpPr>
        <xdr:cNvPr id="133" name="直線コネクタ 132"/>
        <xdr:cNvCxnSpPr/>
      </xdr:nvCxnSpPr>
      <xdr:spPr>
        <a:xfrm>
          <a:off x="13004800" y="2979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3" name="楕円 142"/>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4"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5" name="楕円 144"/>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6" name="テキスト ボックス 145"/>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7" name="楕円 146"/>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8" name="テキスト ボックス 147"/>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49" name="楕円 148"/>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50" name="テキスト ボックス 149"/>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1" name="楕円 150"/>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2" name="テキスト ボックス 151"/>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減少した主な要因は、子どものための教育・保育給付費が減となったほか、分母となる経常一般財源等が増加したことによるものである。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57</xdr:row>
      <xdr:rowOff>92710</xdr:rowOff>
    </xdr:to>
    <xdr:cxnSp macro="">
      <xdr:nvCxnSpPr>
        <xdr:cNvPr id="183" name="直線コネクタ 182"/>
        <xdr:cNvCxnSpPr/>
      </xdr:nvCxnSpPr>
      <xdr:spPr>
        <a:xfrm flipV="1">
          <a:off x="3987800" y="96824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59</xdr:row>
      <xdr:rowOff>46990</xdr:rowOff>
    </xdr:to>
    <xdr:cxnSp macro="">
      <xdr:nvCxnSpPr>
        <xdr:cNvPr id="186" name="直線コネクタ 185"/>
        <xdr:cNvCxnSpPr/>
      </xdr:nvCxnSpPr>
      <xdr:spPr>
        <a:xfrm flipV="1">
          <a:off x="3098800" y="98653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7" name="フローチャート: 判断 186"/>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188" name="テキスト ボックス 187"/>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60</xdr:row>
      <xdr:rowOff>104140</xdr:rowOff>
    </xdr:to>
    <xdr:cxnSp macro="">
      <xdr:nvCxnSpPr>
        <xdr:cNvPr id="189" name="直線コネクタ 188"/>
        <xdr:cNvCxnSpPr/>
      </xdr:nvCxnSpPr>
      <xdr:spPr>
        <a:xfrm flipV="1">
          <a:off x="2209800" y="101625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1" name="テキスト ボックス 190"/>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60</xdr:row>
      <xdr:rowOff>104140</xdr:rowOff>
    </xdr:to>
    <xdr:cxnSp macro="">
      <xdr:nvCxnSpPr>
        <xdr:cNvPr id="192" name="直線コネクタ 191"/>
        <xdr:cNvCxnSpPr/>
      </xdr:nvCxnSpPr>
      <xdr:spPr>
        <a:xfrm>
          <a:off x="1320800" y="101625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4" name="テキスト ボックス 193"/>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5" name="フローチャート: 判断 194"/>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6" name="テキスト ボックス 195"/>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2" name="楕円 201"/>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2557</xdr:rowOff>
    </xdr:from>
    <xdr:ext cx="762000" cy="259045"/>
    <xdr:sp macro="" textlink="">
      <xdr:nvSpPr>
        <xdr:cNvPr id="203"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4" name="楕円 203"/>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5" name="テキスト ボックス 20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06" name="楕円 205"/>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07" name="テキスト ボックス 206"/>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53340</xdr:rowOff>
    </xdr:from>
    <xdr:to>
      <xdr:col>11</xdr:col>
      <xdr:colOff>60325</xdr:colOff>
      <xdr:row>60</xdr:row>
      <xdr:rowOff>154940</xdr:rowOff>
    </xdr:to>
    <xdr:sp macro="" textlink="">
      <xdr:nvSpPr>
        <xdr:cNvPr id="208" name="楕円 207"/>
        <xdr:cNvSpPr/>
      </xdr:nvSpPr>
      <xdr:spPr>
        <a:xfrm>
          <a:off x="2159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139717</xdr:rowOff>
    </xdr:from>
    <xdr:ext cx="762000" cy="259045"/>
    <xdr:sp macro="" textlink="">
      <xdr:nvSpPr>
        <xdr:cNvPr id="209" name="テキスト ボックス 208"/>
        <xdr:cNvSpPr txBox="1"/>
      </xdr:nvSpPr>
      <xdr:spPr>
        <a:xfrm>
          <a:off x="1828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0" name="楕円 209"/>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1" name="テキスト ボックス 210"/>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増加した主な要因は、農業集落排水事業特別会計繰出金が増加したことによるものである。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今後も農業集落排水事業における新規地区整備事業等の大規模事業が実施されることから、事業内容を精査するとともに、さらなる経費削減により財政の健全化を図る。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104140</xdr:rowOff>
    </xdr:to>
    <xdr:cxnSp macro="">
      <xdr:nvCxnSpPr>
        <xdr:cNvPr id="244" name="直線コネクタ 243"/>
        <xdr:cNvCxnSpPr/>
      </xdr:nvCxnSpPr>
      <xdr:spPr>
        <a:xfrm>
          <a:off x="15671800" y="95910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57</xdr:row>
      <xdr:rowOff>85090</xdr:rowOff>
    </xdr:to>
    <xdr:cxnSp macro="">
      <xdr:nvCxnSpPr>
        <xdr:cNvPr id="247" name="直線コネクタ 246"/>
        <xdr:cNvCxnSpPr/>
      </xdr:nvCxnSpPr>
      <xdr:spPr>
        <a:xfrm flipV="1">
          <a:off x="14782800" y="95910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8" name="フローチャート: 判断 247"/>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49" name="テキスト ボックス 248"/>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58</xdr:row>
      <xdr:rowOff>20320</xdr:rowOff>
    </xdr:to>
    <xdr:cxnSp macro="">
      <xdr:nvCxnSpPr>
        <xdr:cNvPr id="250" name="直線コネクタ 249"/>
        <xdr:cNvCxnSpPr/>
      </xdr:nvCxnSpPr>
      <xdr:spPr>
        <a:xfrm flipV="1">
          <a:off x="13893800" y="985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1" name="フローチャート: 判断 250"/>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2" name="テキスト ボックス 251"/>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58</xdr:row>
      <xdr:rowOff>20320</xdr:rowOff>
    </xdr:to>
    <xdr:cxnSp macro="">
      <xdr:nvCxnSpPr>
        <xdr:cNvPr id="253" name="直線コネクタ 252"/>
        <xdr:cNvCxnSpPr/>
      </xdr:nvCxnSpPr>
      <xdr:spPr>
        <a:xfrm>
          <a:off x="13004800" y="97434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4" name="フローチャート: 判断 253"/>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5" name="テキスト ボックス 25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6" name="フローチャート: 判断 255"/>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7" name="テキスト ボックス 25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3" name="楕円 262"/>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4"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5" name="楕円 264"/>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6" name="テキスト ボックス 265"/>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7" name="楕円 266"/>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8" name="テキスト ボックス 267"/>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69" name="楕円 268"/>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0" name="テキスト ボックス 269"/>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1" name="楕円 270"/>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72" name="テキスト ボックス 271"/>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増加した主な要因は、認定こども園運営事業補助金及び社会福祉協議会活動事業補助金等が増加したことによるものである。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今後も各種団体等への補助金の見直しを行うとともに、上水道事業における事業内容の精査等により経費削減に努め、財政の健全化を図る。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92710</xdr:rowOff>
    </xdr:to>
    <xdr:cxnSp macro="">
      <xdr:nvCxnSpPr>
        <xdr:cNvPr id="302" name="直線コネクタ 301"/>
        <xdr:cNvCxnSpPr/>
      </xdr:nvCxnSpPr>
      <xdr:spPr>
        <a:xfrm>
          <a:off x="15671800" y="6408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120142</xdr:rowOff>
    </xdr:to>
    <xdr:cxnSp macro="">
      <xdr:nvCxnSpPr>
        <xdr:cNvPr id="305" name="直線コネクタ 304"/>
        <xdr:cNvCxnSpPr/>
      </xdr:nvCxnSpPr>
      <xdr:spPr>
        <a:xfrm flipV="1">
          <a:off x="14782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6" name="フローチャート: 判断 305"/>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7" name="テキスト ボックス 306"/>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26416</xdr:rowOff>
    </xdr:to>
    <xdr:cxnSp macro="">
      <xdr:nvCxnSpPr>
        <xdr:cNvPr id="308" name="直線コネクタ 307"/>
        <xdr:cNvCxnSpPr/>
      </xdr:nvCxnSpPr>
      <xdr:spPr>
        <a:xfrm flipV="1">
          <a:off x="13893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9" name="フローチャート: 判断 308"/>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0" name="テキスト ボックス 309"/>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26416</xdr:rowOff>
    </xdr:to>
    <xdr:cxnSp macro="">
      <xdr:nvCxnSpPr>
        <xdr:cNvPr id="311" name="直線コネクタ 310"/>
        <xdr:cNvCxnSpPr/>
      </xdr:nvCxnSpPr>
      <xdr:spPr>
        <a:xfrm>
          <a:off x="13004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2" name="フローチャート: 判断 311"/>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3" name="テキスト ボックス 312"/>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1" name="楕円 320"/>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2"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3" name="楕円 322"/>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4" name="テキスト ボックス 32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5" name="楕円 324"/>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6" name="テキスト ボックス 325"/>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27" name="楕円 326"/>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28" name="テキスト ボックス 327"/>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9" name="楕円 328"/>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0" name="テキスト ボックス 329"/>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防災力強化のための事業実施にあたり、緊急防災・減災事業等を新たに発行したことなどから、公債費が前年度よりも増加したものの、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今後も地方債の適正管理により、健全かつ安定的な財政運営に努める。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88137</xdr:rowOff>
    </xdr:to>
    <xdr:cxnSp macro="">
      <xdr:nvCxnSpPr>
        <xdr:cNvPr id="360" name="直線コネクタ 359"/>
        <xdr:cNvCxnSpPr/>
      </xdr:nvCxnSpPr>
      <xdr:spPr>
        <a:xfrm flipV="1">
          <a:off x="3987800" y="132486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115570</xdr:rowOff>
    </xdr:to>
    <xdr:cxnSp macro="">
      <xdr:nvCxnSpPr>
        <xdr:cNvPr id="363" name="直線コネクタ 362"/>
        <xdr:cNvCxnSpPr/>
      </xdr:nvCxnSpPr>
      <xdr:spPr>
        <a:xfrm flipV="1">
          <a:off x="3098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4" name="フローチャート: 判断 36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65" name="テキスト ボックス 36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143002</xdr:rowOff>
    </xdr:to>
    <xdr:cxnSp macro="">
      <xdr:nvCxnSpPr>
        <xdr:cNvPr id="366" name="直線コネクタ 365"/>
        <xdr:cNvCxnSpPr/>
      </xdr:nvCxnSpPr>
      <xdr:spPr>
        <a:xfrm flipV="1">
          <a:off x="2209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67" name="フローチャート: 判断 36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68" name="テキスト ボックス 367"/>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143002</xdr:rowOff>
    </xdr:to>
    <xdr:cxnSp macro="">
      <xdr:nvCxnSpPr>
        <xdr:cNvPr id="369" name="直線コネクタ 368"/>
        <xdr:cNvCxnSpPr/>
      </xdr:nvCxnSpPr>
      <xdr:spPr>
        <a:xfrm>
          <a:off x="1320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70" name="フローチャート: 判断 36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71" name="テキスト ボックス 37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2" name="フローチャート: 判断 371"/>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3" name="テキスト ボックス 372"/>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9" name="楕円 378"/>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0"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1" name="楕円 380"/>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2" name="テキスト ボックス 38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3" name="楕円 38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4" name="テキスト ボックス 383"/>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5" name="楕円 384"/>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6" name="テキスト ボックス 385"/>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87" name="楕円 386"/>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88" name="テキスト ボックス 387"/>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増加した主な要因は、歳出において、情報システム関連事業及び観光交流施設運営事業等に係る物件費が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44,917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％）増加したほか、認定こども園運営事業補助金及び社会福祉協議会活動事業補助金等に係る補助費等が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47,610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％）の増、農業集落排水事業特別会計繰出金等に係る繰出金が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53,765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％）の増となり、分子となる経常的経費充当一般財源が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177,524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今後も引き続き経費の削減に努め、財政の健全化を図る。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76</xdr:row>
      <xdr:rowOff>159657</xdr:rowOff>
    </xdr:to>
    <xdr:cxnSp macro="">
      <xdr:nvCxnSpPr>
        <xdr:cNvPr id="423" name="直線コネクタ 422"/>
        <xdr:cNvCxnSpPr/>
      </xdr:nvCxnSpPr>
      <xdr:spPr>
        <a:xfrm>
          <a:off x="15671800" y="1318006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78</xdr:row>
      <xdr:rowOff>2902</xdr:rowOff>
    </xdr:to>
    <xdr:cxnSp macro="">
      <xdr:nvCxnSpPr>
        <xdr:cNvPr id="426" name="直線コネクタ 425"/>
        <xdr:cNvCxnSpPr/>
      </xdr:nvCxnSpPr>
      <xdr:spPr>
        <a:xfrm flipV="1">
          <a:off x="14782800" y="13180061"/>
          <a:ext cx="889000" cy="19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149679</xdr:rowOff>
    </xdr:from>
    <xdr:to>
      <xdr:col>78</xdr:col>
      <xdr:colOff>120650</xdr:colOff>
      <xdr:row>76</xdr:row>
      <xdr:rowOff>79829</xdr:rowOff>
    </xdr:to>
    <xdr:sp macro="" textlink="">
      <xdr:nvSpPr>
        <xdr:cNvPr id="427" name="フローチャート: 判断 426"/>
        <xdr:cNvSpPr/>
      </xdr:nvSpPr>
      <xdr:spPr>
        <a:xfrm>
          <a:off x="15621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90005</xdr:rowOff>
    </xdr:from>
    <xdr:ext cx="736600" cy="259045"/>
    <xdr:sp macro="" textlink="">
      <xdr:nvSpPr>
        <xdr:cNvPr id="428" name="テキスト ボックス 427"/>
        <xdr:cNvSpPr txBox="1"/>
      </xdr:nvSpPr>
      <xdr:spPr>
        <a:xfrm>
          <a:off x="15290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2902</xdr:rowOff>
    </xdr:from>
    <xdr:to>
      <xdr:col>73</xdr:col>
      <xdr:colOff>180975</xdr:colOff>
      <xdr:row>79</xdr:row>
      <xdr:rowOff>24130</xdr:rowOff>
    </xdr:to>
    <xdr:cxnSp macro="">
      <xdr:nvCxnSpPr>
        <xdr:cNvPr id="429" name="直線コネクタ 428"/>
        <xdr:cNvCxnSpPr/>
      </xdr:nvCxnSpPr>
      <xdr:spPr>
        <a:xfrm flipV="1">
          <a:off x="13893800" y="13376002"/>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0" name="フローチャート: 判断 429"/>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1" name="テキスト ボックス 430"/>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7801</xdr:rowOff>
    </xdr:from>
    <xdr:to>
      <xdr:col>69</xdr:col>
      <xdr:colOff>92075</xdr:colOff>
      <xdr:row>79</xdr:row>
      <xdr:rowOff>24130</xdr:rowOff>
    </xdr:to>
    <xdr:cxnSp macro="">
      <xdr:nvCxnSpPr>
        <xdr:cNvPr id="432" name="直線コネクタ 431"/>
        <xdr:cNvCxnSpPr/>
      </xdr:nvCxnSpPr>
      <xdr:spPr>
        <a:xfrm>
          <a:off x="13004800" y="13209451"/>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162742</xdr:rowOff>
    </xdr:from>
    <xdr:to>
      <xdr:col>69</xdr:col>
      <xdr:colOff>142875</xdr:colOff>
      <xdr:row>76</xdr:row>
      <xdr:rowOff>92892</xdr:rowOff>
    </xdr:to>
    <xdr:sp macro="" textlink="">
      <xdr:nvSpPr>
        <xdr:cNvPr id="433" name="フローチャート: 判断 432"/>
        <xdr:cNvSpPr/>
      </xdr:nvSpPr>
      <xdr:spPr>
        <a:xfrm>
          <a:off x="13843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103068</xdr:rowOff>
    </xdr:from>
    <xdr:ext cx="762000" cy="259045"/>
    <xdr:sp macro="" textlink="">
      <xdr:nvSpPr>
        <xdr:cNvPr id="434" name="テキスト ボックス 433"/>
        <xdr:cNvSpPr txBox="1"/>
      </xdr:nvSpPr>
      <xdr:spPr>
        <a:xfrm>
          <a:off x="13512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35" name="フローチャート: 判断 434"/>
        <xdr:cNvSpPr/>
      </xdr:nvSpPr>
      <xdr:spPr>
        <a:xfrm>
          <a:off x="12954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57349</xdr:rowOff>
    </xdr:from>
    <xdr:ext cx="762000" cy="259045"/>
    <xdr:sp macro="" textlink="">
      <xdr:nvSpPr>
        <xdr:cNvPr id="436" name="テキスト ボックス 435"/>
        <xdr:cNvSpPr txBox="1"/>
      </xdr:nvSpPr>
      <xdr:spPr>
        <a:xfrm>
          <a:off x="12623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108857</xdr:rowOff>
    </xdr:from>
    <xdr:to>
      <xdr:col>82</xdr:col>
      <xdr:colOff>158750</xdr:colOff>
      <xdr:row>77</xdr:row>
      <xdr:rowOff>39007</xdr:rowOff>
    </xdr:to>
    <xdr:sp macro="" textlink="">
      <xdr:nvSpPr>
        <xdr:cNvPr id="442" name="楕円 441"/>
        <xdr:cNvSpPr/>
      </xdr:nvSpPr>
      <xdr:spPr>
        <a:xfrm>
          <a:off x="16459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80934</xdr:rowOff>
    </xdr:from>
    <xdr:ext cx="762000" cy="259045"/>
    <xdr:sp macro="" textlink="">
      <xdr:nvSpPr>
        <xdr:cNvPr id="443" name="公債費以外該当値テキスト"/>
        <xdr:cNvSpPr txBox="1"/>
      </xdr:nvSpPr>
      <xdr:spPr>
        <a:xfrm>
          <a:off x="165989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4" name="楕円 443"/>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5" name="テキスト ボックス 444"/>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123552</xdr:rowOff>
    </xdr:from>
    <xdr:to>
      <xdr:col>74</xdr:col>
      <xdr:colOff>31750</xdr:colOff>
      <xdr:row>78</xdr:row>
      <xdr:rowOff>53702</xdr:rowOff>
    </xdr:to>
    <xdr:sp macro="" textlink="">
      <xdr:nvSpPr>
        <xdr:cNvPr id="446" name="楕円 445"/>
        <xdr:cNvSpPr/>
      </xdr:nvSpPr>
      <xdr:spPr>
        <a:xfrm>
          <a:off x="14732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38479</xdr:rowOff>
    </xdr:from>
    <xdr:ext cx="762000" cy="259045"/>
    <xdr:sp macro="" textlink="">
      <xdr:nvSpPr>
        <xdr:cNvPr id="447" name="テキスト ボックス 446"/>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48" name="楕円 447"/>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9" name="テキスト ボックス 448"/>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128451</xdr:rowOff>
    </xdr:from>
    <xdr:to>
      <xdr:col>65</xdr:col>
      <xdr:colOff>53975</xdr:colOff>
      <xdr:row>77</xdr:row>
      <xdr:rowOff>58601</xdr:rowOff>
    </xdr:to>
    <xdr:sp macro="" textlink="">
      <xdr:nvSpPr>
        <xdr:cNvPr id="450" name="楕円 449"/>
        <xdr:cNvSpPr/>
      </xdr:nvSpPr>
      <xdr:spPr>
        <a:xfrm>
          <a:off x="12954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43378</xdr:rowOff>
    </xdr:from>
    <xdr:ext cx="762000" cy="259045"/>
    <xdr:sp macro="" textlink="">
      <xdr:nvSpPr>
        <xdr:cNvPr id="451" name="テキスト ボックス 450"/>
        <xdr:cNvSpPr txBox="1"/>
      </xdr:nvSpPr>
      <xdr:spPr>
        <a:xfrm>
          <a:off x="12623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133852</xdr:rowOff>
    </xdr:from>
    <xdr:to>
      <xdr:col>29</xdr:col>
      <xdr:colOff>127000</xdr:colOff>
      <xdr:row>19</xdr:row>
      <xdr:rowOff>31814</xdr:rowOff>
    </xdr:to>
    <xdr:cxnSp macro="">
      <xdr:nvCxnSpPr>
        <xdr:cNvPr id="48" name="直線コネクタ 47"/>
        <xdr:cNvCxnSpPr/>
      </xdr:nvCxnSpPr>
      <xdr:spPr bwMode="auto">
        <a:xfrm flipV="1">
          <a:off x="5003800" y="3267577"/>
          <a:ext cx="647700" cy="69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31814</xdr:rowOff>
    </xdr:from>
    <xdr:to>
      <xdr:col>26</xdr:col>
      <xdr:colOff>50800</xdr:colOff>
      <xdr:row>19</xdr:row>
      <xdr:rowOff>86806</xdr:rowOff>
    </xdr:to>
    <xdr:cxnSp macro="">
      <xdr:nvCxnSpPr>
        <xdr:cNvPr id="51" name="直線コネクタ 50"/>
        <xdr:cNvCxnSpPr/>
      </xdr:nvCxnSpPr>
      <xdr:spPr bwMode="auto">
        <a:xfrm flipV="1">
          <a:off x="4305300" y="3336989"/>
          <a:ext cx="698500" cy="5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38493</xdr:rowOff>
    </xdr:from>
    <xdr:to>
      <xdr:col>26</xdr:col>
      <xdr:colOff>101600</xdr:colOff>
      <xdr:row>15</xdr:row>
      <xdr:rowOff>140093</xdr:rowOff>
    </xdr:to>
    <xdr:sp macro="" textlink="">
      <xdr:nvSpPr>
        <xdr:cNvPr id="52" name="フローチャート: 判断 51"/>
        <xdr:cNvSpPr/>
      </xdr:nvSpPr>
      <xdr:spPr bwMode="auto">
        <a:xfrm>
          <a:off x="49530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150270</xdr:rowOff>
    </xdr:from>
    <xdr:ext cx="736600" cy="259045"/>
    <xdr:sp macro="" textlink="">
      <xdr:nvSpPr>
        <xdr:cNvPr id="53" name="テキスト ボックス 52"/>
        <xdr:cNvSpPr txBox="1"/>
      </xdr:nvSpPr>
      <xdr:spPr>
        <a:xfrm>
          <a:off x="4622800" y="242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86806</xdr:rowOff>
    </xdr:from>
    <xdr:to>
      <xdr:col>22</xdr:col>
      <xdr:colOff>114300</xdr:colOff>
      <xdr:row>19</xdr:row>
      <xdr:rowOff>107142</xdr:rowOff>
    </xdr:to>
    <xdr:cxnSp macro="">
      <xdr:nvCxnSpPr>
        <xdr:cNvPr id="54" name="直線コネクタ 53"/>
        <xdr:cNvCxnSpPr/>
      </xdr:nvCxnSpPr>
      <xdr:spPr bwMode="auto">
        <a:xfrm flipV="1">
          <a:off x="3606800" y="3391981"/>
          <a:ext cx="698500" cy="20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81315</xdr:rowOff>
    </xdr:from>
    <xdr:to>
      <xdr:col>22</xdr:col>
      <xdr:colOff>165100</xdr:colOff>
      <xdr:row>16</xdr:row>
      <xdr:rowOff>11465</xdr:rowOff>
    </xdr:to>
    <xdr:sp macro="" textlink="">
      <xdr:nvSpPr>
        <xdr:cNvPr id="55" name="フローチャート: 判断 54"/>
        <xdr:cNvSpPr/>
      </xdr:nvSpPr>
      <xdr:spPr bwMode="auto">
        <a:xfrm>
          <a:off x="42545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21642</xdr:rowOff>
    </xdr:from>
    <xdr:ext cx="762000" cy="259045"/>
    <xdr:sp macro="" textlink="">
      <xdr:nvSpPr>
        <xdr:cNvPr id="56" name="テキスト ボックス 55"/>
        <xdr:cNvSpPr txBox="1"/>
      </xdr:nvSpPr>
      <xdr:spPr>
        <a:xfrm>
          <a:off x="3924300" y="2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107142</xdr:rowOff>
    </xdr:from>
    <xdr:to>
      <xdr:col>18</xdr:col>
      <xdr:colOff>177800</xdr:colOff>
      <xdr:row>19</xdr:row>
      <xdr:rowOff>121745</xdr:rowOff>
    </xdr:to>
    <xdr:cxnSp macro="">
      <xdr:nvCxnSpPr>
        <xdr:cNvPr id="57" name="直線コネクタ 56"/>
        <xdr:cNvCxnSpPr/>
      </xdr:nvCxnSpPr>
      <xdr:spPr bwMode="auto">
        <a:xfrm flipV="1">
          <a:off x="2908300" y="3412317"/>
          <a:ext cx="698500" cy="1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97179</xdr:rowOff>
    </xdr:from>
    <xdr:to>
      <xdr:col>19</xdr:col>
      <xdr:colOff>38100</xdr:colOff>
      <xdr:row>16</xdr:row>
      <xdr:rowOff>27329</xdr:rowOff>
    </xdr:to>
    <xdr:sp macro="" textlink="">
      <xdr:nvSpPr>
        <xdr:cNvPr id="58" name="フローチャート: 判断 57"/>
        <xdr:cNvSpPr/>
      </xdr:nvSpPr>
      <xdr:spPr bwMode="auto">
        <a:xfrm>
          <a:off x="35560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37506</xdr:rowOff>
    </xdr:from>
    <xdr:ext cx="762000" cy="259045"/>
    <xdr:sp macro="" textlink="">
      <xdr:nvSpPr>
        <xdr:cNvPr id="59" name="テキスト ボックス 58"/>
        <xdr:cNvSpPr txBox="1"/>
      </xdr:nvSpPr>
      <xdr:spPr>
        <a:xfrm>
          <a:off x="32258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132301</xdr:rowOff>
    </xdr:from>
    <xdr:to>
      <xdr:col>15</xdr:col>
      <xdr:colOff>101600</xdr:colOff>
      <xdr:row>16</xdr:row>
      <xdr:rowOff>62451</xdr:rowOff>
    </xdr:to>
    <xdr:sp macro="" textlink="">
      <xdr:nvSpPr>
        <xdr:cNvPr id="60" name="フローチャート: 判断 59"/>
        <xdr:cNvSpPr/>
      </xdr:nvSpPr>
      <xdr:spPr bwMode="auto">
        <a:xfrm>
          <a:off x="2857500" y="27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72628</xdr:rowOff>
    </xdr:from>
    <xdr:ext cx="762000" cy="259045"/>
    <xdr:sp macro="" textlink="">
      <xdr:nvSpPr>
        <xdr:cNvPr id="61" name="テキスト ボックス 60"/>
        <xdr:cNvSpPr txBox="1"/>
      </xdr:nvSpPr>
      <xdr:spPr>
        <a:xfrm>
          <a:off x="2527300" y="25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83052</xdr:rowOff>
    </xdr:from>
    <xdr:to>
      <xdr:col>29</xdr:col>
      <xdr:colOff>177800</xdr:colOff>
      <xdr:row>19</xdr:row>
      <xdr:rowOff>13202</xdr:rowOff>
    </xdr:to>
    <xdr:sp macro="" textlink="">
      <xdr:nvSpPr>
        <xdr:cNvPr id="67" name="楕円 66"/>
        <xdr:cNvSpPr/>
      </xdr:nvSpPr>
      <xdr:spPr bwMode="auto">
        <a:xfrm>
          <a:off x="5600700" y="321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55129</xdr:rowOff>
    </xdr:from>
    <xdr:ext cx="762000" cy="259045"/>
    <xdr:sp macro="" textlink="">
      <xdr:nvSpPr>
        <xdr:cNvPr id="68" name="人口1人当たり決算額の推移該当値テキスト130"/>
        <xdr:cNvSpPr txBox="1"/>
      </xdr:nvSpPr>
      <xdr:spPr>
        <a:xfrm>
          <a:off x="5740400" y="318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152464</xdr:rowOff>
    </xdr:from>
    <xdr:to>
      <xdr:col>26</xdr:col>
      <xdr:colOff>101600</xdr:colOff>
      <xdr:row>19</xdr:row>
      <xdr:rowOff>82614</xdr:rowOff>
    </xdr:to>
    <xdr:sp macro="" textlink="">
      <xdr:nvSpPr>
        <xdr:cNvPr id="69" name="楕円 68"/>
        <xdr:cNvSpPr/>
      </xdr:nvSpPr>
      <xdr:spPr bwMode="auto">
        <a:xfrm>
          <a:off x="4953000" y="328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67391</xdr:rowOff>
    </xdr:from>
    <xdr:ext cx="736600" cy="259045"/>
    <xdr:sp macro="" textlink="">
      <xdr:nvSpPr>
        <xdr:cNvPr id="70" name="テキスト ボックス 69"/>
        <xdr:cNvSpPr txBox="1"/>
      </xdr:nvSpPr>
      <xdr:spPr>
        <a:xfrm>
          <a:off x="4622800" y="3372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36006</xdr:rowOff>
    </xdr:from>
    <xdr:to>
      <xdr:col>22</xdr:col>
      <xdr:colOff>165100</xdr:colOff>
      <xdr:row>19</xdr:row>
      <xdr:rowOff>137606</xdr:rowOff>
    </xdr:to>
    <xdr:sp macro="" textlink="">
      <xdr:nvSpPr>
        <xdr:cNvPr id="71" name="楕円 70"/>
        <xdr:cNvSpPr/>
      </xdr:nvSpPr>
      <xdr:spPr bwMode="auto">
        <a:xfrm>
          <a:off x="4254500" y="334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122383</xdr:rowOff>
    </xdr:from>
    <xdr:ext cx="762000" cy="259045"/>
    <xdr:sp macro="" textlink="">
      <xdr:nvSpPr>
        <xdr:cNvPr id="72" name="テキスト ボックス 71"/>
        <xdr:cNvSpPr txBox="1"/>
      </xdr:nvSpPr>
      <xdr:spPr>
        <a:xfrm>
          <a:off x="3924300" y="34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56342</xdr:rowOff>
    </xdr:from>
    <xdr:to>
      <xdr:col>19</xdr:col>
      <xdr:colOff>38100</xdr:colOff>
      <xdr:row>19</xdr:row>
      <xdr:rowOff>157942</xdr:rowOff>
    </xdr:to>
    <xdr:sp macro="" textlink="">
      <xdr:nvSpPr>
        <xdr:cNvPr id="73" name="楕円 72"/>
        <xdr:cNvSpPr/>
      </xdr:nvSpPr>
      <xdr:spPr bwMode="auto">
        <a:xfrm>
          <a:off x="3556000" y="336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142719</xdr:rowOff>
    </xdr:from>
    <xdr:ext cx="762000" cy="259045"/>
    <xdr:sp macro="" textlink="">
      <xdr:nvSpPr>
        <xdr:cNvPr id="74" name="テキスト ボックス 73"/>
        <xdr:cNvSpPr txBox="1"/>
      </xdr:nvSpPr>
      <xdr:spPr>
        <a:xfrm>
          <a:off x="3225800" y="34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70945</xdr:rowOff>
    </xdr:from>
    <xdr:to>
      <xdr:col>15</xdr:col>
      <xdr:colOff>101600</xdr:colOff>
      <xdr:row>20</xdr:row>
      <xdr:rowOff>1095</xdr:rowOff>
    </xdr:to>
    <xdr:sp macro="" textlink="">
      <xdr:nvSpPr>
        <xdr:cNvPr id="75" name="楕円 74"/>
        <xdr:cNvSpPr/>
      </xdr:nvSpPr>
      <xdr:spPr bwMode="auto">
        <a:xfrm>
          <a:off x="2857500" y="337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157322</xdr:rowOff>
    </xdr:from>
    <xdr:ext cx="762000" cy="259045"/>
    <xdr:sp macro="" textlink="">
      <xdr:nvSpPr>
        <xdr:cNvPr id="76" name="テキスト ボックス 75"/>
        <xdr:cNvSpPr txBox="1"/>
      </xdr:nvSpPr>
      <xdr:spPr>
        <a:xfrm>
          <a:off x="2527300" y="34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34317</xdr:rowOff>
    </xdr:from>
    <xdr:to>
      <xdr:col>29</xdr:col>
      <xdr:colOff>127000</xdr:colOff>
      <xdr:row>35</xdr:row>
      <xdr:rowOff>147501</xdr:rowOff>
    </xdr:to>
    <xdr:cxnSp macro="">
      <xdr:nvCxnSpPr>
        <xdr:cNvPr id="107" name="直線コネクタ 106"/>
        <xdr:cNvCxnSpPr/>
      </xdr:nvCxnSpPr>
      <xdr:spPr bwMode="auto">
        <a:xfrm flipV="1">
          <a:off x="5003800" y="6644667"/>
          <a:ext cx="647700" cy="11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66384</xdr:rowOff>
    </xdr:from>
    <xdr:to>
      <xdr:col>26</xdr:col>
      <xdr:colOff>50800</xdr:colOff>
      <xdr:row>35</xdr:row>
      <xdr:rowOff>147501</xdr:rowOff>
    </xdr:to>
    <xdr:cxnSp macro="">
      <xdr:nvCxnSpPr>
        <xdr:cNvPr id="110" name="直線コネクタ 109"/>
        <xdr:cNvCxnSpPr/>
      </xdr:nvCxnSpPr>
      <xdr:spPr bwMode="auto">
        <a:xfrm>
          <a:off x="4305300" y="6676734"/>
          <a:ext cx="698500" cy="8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340699</xdr:rowOff>
    </xdr:from>
    <xdr:to>
      <xdr:col>26</xdr:col>
      <xdr:colOff>101600</xdr:colOff>
      <xdr:row>35</xdr:row>
      <xdr:rowOff>99399</xdr:rowOff>
    </xdr:to>
    <xdr:sp macro="" textlink="">
      <xdr:nvSpPr>
        <xdr:cNvPr id="111" name="フローチャート: 判断 110"/>
        <xdr:cNvSpPr/>
      </xdr:nvSpPr>
      <xdr:spPr bwMode="auto">
        <a:xfrm>
          <a:off x="4953000" y="66081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109576</xdr:rowOff>
    </xdr:from>
    <xdr:ext cx="736600" cy="259045"/>
    <xdr:sp macro="" textlink="">
      <xdr:nvSpPr>
        <xdr:cNvPr id="112" name="テキスト ボックス 111"/>
        <xdr:cNvSpPr txBox="1"/>
      </xdr:nvSpPr>
      <xdr:spPr>
        <a:xfrm>
          <a:off x="4622800" y="6377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66384</xdr:rowOff>
    </xdr:from>
    <xdr:to>
      <xdr:col>22</xdr:col>
      <xdr:colOff>114300</xdr:colOff>
      <xdr:row>35</xdr:row>
      <xdr:rowOff>121779</xdr:rowOff>
    </xdr:to>
    <xdr:cxnSp macro="">
      <xdr:nvCxnSpPr>
        <xdr:cNvPr id="113" name="直線コネクタ 112"/>
        <xdr:cNvCxnSpPr/>
      </xdr:nvCxnSpPr>
      <xdr:spPr bwMode="auto">
        <a:xfrm flipV="1">
          <a:off x="3606800" y="6676734"/>
          <a:ext cx="698500" cy="5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15493</xdr:rowOff>
    </xdr:from>
    <xdr:to>
      <xdr:col>22</xdr:col>
      <xdr:colOff>165100</xdr:colOff>
      <xdr:row>35</xdr:row>
      <xdr:rowOff>117093</xdr:rowOff>
    </xdr:to>
    <xdr:sp macro="" textlink="">
      <xdr:nvSpPr>
        <xdr:cNvPr id="114" name="フローチャート: 判断 113"/>
        <xdr:cNvSpPr/>
      </xdr:nvSpPr>
      <xdr:spPr bwMode="auto">
        <a:xfrm>
          <a:off x="4254500" y="6625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127270</xdr:rowOff>
    </xdr:from>
    <xdr:ext cx="762000" cy="259045"/>
    <xdr:sp macro="" textlink="">
      <xdr:nvSpPr>
        <xdr:cNvPr id="115" name="テキスト ボックス 114"/>
        <xdr:cNvSpPr txBox="1"/>
      </xdr:nvSpPr>
      <xdr:spPr>
        <a:xfrm>
          <a:off x="3924300" y="639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121779</xdr:rowOff>
    </xdr:from>
    <xdr:to>
      <xdr:col>18</xdr:col>
      <xdr:colOff>177800</xdr:colOff>
      <xdr:row>35</xdr:row>
      <xdr:rowOff>139243</xdr:rowOff>
    </xdr:to>
    <xdr:cxnSp macro="">
      <xdr:nvCxnSpPr>
        <xdr:cNvPr id="116" name="直線コネクタ 115"/>
        <xdr:cNvCxnSpPr/>
      </xdr:nvCxnSpPr>
      <xdr:spPr bwMode="auto">
        <a:xfrm flipV="1">
          <a:off x="2908300" y="6732129"/>
          <a:ext cx="698500" cy="17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11607</xdr:rowOff>
    </xdr:from>
    <xdr:to>
      <xdr:col>19</xdr:col>
      <xdr:colOff>38100</xdr:colOff>
      <xdr:row>35</xdr:row>
      <xdr:rowOff>113207</xdr:rowOff>
    </xdr:to>
    <xdr:sp macro="" textlink="">
      <xdr:nvSpPr>
        <xdr:cNvPr id="117" name="フローチャート: 判断 116"/>
        <xdr:cNvSpPr/>
      </xdr:nvSpPr>
      <xdr:spPr bwMode="auto">
        <a:xfrm>
          <a:off x="3556000" y="6621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123384</xdr:rowOff>
    </xdr:from>
    <xdr:ext cx="762000" cy="259045"/>
    <xdr:sp macro="" textlink="">
      <xdr:nvSpPr>
        <xdr:cNvPr id="118" name="テキスト ボックス 117"/>
        <xdr:cNvSpPr txBox="1"/>
      </xdr:nvSpPr>
      <xdr:spPr>
        <a:xfrm>
          <a:off x="3225800" y="63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7099</xdr:rowOff>
    </xdr:from>
    <xdr:to>
      <xdr:col>15</xdr:col>
      <xdr:colOff>101600</xdr:colOff>
      <xdr:row>35</xdr:row>
      <xdr:rowOff>108699</xdr:rowOff>
    </xdr:to>
    <xdr:sp macro="" textlink="">
      <xdr:nvSpPr>
        <xdr:cNvPr id="119" name="フローチャート: 判断 118"/>
        <xdr:cNvSpPr/>
      </xdr:nvSpPr>
      <xdr:spPr bwMode="auto">
        <a:xfrm>
          <a:off x="2857500" y="6617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118876</xdr:rowOff>
    </xdr:from>
    <xdr:ext cx="762000" cy="259045"/>
    <xdr:sp macro="" textlink="">
      <xdr:nvSpPr>
        <xdr:cNvPr id="120" name="テキスト ボックス 119"/>
        <xdr:cNvSpPr txBox="1"/>
      </xdr:nvSpPr>
      <xdr:spPr>
        <a:xfrm>
          <a:off x="2527300" y="638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326417</xdr:rowOff>
    </xdr:from>
    <xdr:to>
      <xdr:col>29</xdr:col>
      <xdr:colOff>177800</xdr:colOff>
      <xdr:row>35</xdr:row>
      <xdr:rowOff>85117</xdr:rowOff>
    </xdr:to>
    <xdr:sp macro="" textlink="">
      <xdr:nvSpPr>
        <xdr:cNvPr id="126" name="楕円 125"/>
        <xdr:cNvSpPr/>
      </xdr:nvSpPr>
      <xdr:spPr bwMode="auto">
        <a:xfrm>
          <a:off x="5600700" y="6593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171494</xdr:rowOff>
    </xdr:from>
    <xdr:ext cx="762000" cy="259045"/>
    <xdr:sp macro="" textlink="">
      <xdr:nvSpPr>
        <xdr:cNvPr id="127" name="人口1人当たり決算額の推移該当値テキスト445"/>
        <xdr:cNvSpPr txBox="1"/>
      </xdr:nvSpPr>
      <xdr:spPr>
        <a:xfrm>
          <a:off x="5740400" y="643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96701</xdr:rowOff>
    </xdr:from>
    <xdr:to>
      <xdr:col>26</xdr:col>
      <xdr:colOff>101600</xdr:colOff>
      <xdr:row>35</xdr:row>
      <xdr:rowOff>198301</xdr:rowOff>
    </xdr:to>
    <xdr:sp macro="" textlink="">
      <xdr:nvSpPr>
        <xdr:cNvPr id="128" name="楕円 127"/>
        <xdr:cNvSpPr/>
      </xdr:nvSpPr>
      <xdr:spPr bwMode="auto">
        <a:xfrm>
          <a:off x="4953000" y="670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183078</xdr:rowOff>
    </xdr:from>
    <xdr:ext cx="736600" cy="259045"/>
    <xdr:sp macro="" textlink="">
      <xdr:nvSpPr>
        <xdr:cNvPr id="129" name="テキスト ボックス 128"/>
        <xdr:cNvSpPr txBox="1"/>
      </xdr:nvSpPr>
      <xdr:spPr>
        <a:xfrm>
          <a:off x="4622800" y="6793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15584</xdr:rowOff>
    </xdr:from>
    <xdr:to>
      <xdr:col>22</xdr:col>
      <xdr:colOff>165100</xdr:colOff>
      <xdr:row>35</xdr:row>
      <xdr:rowOff>117184</xdr:rowOff>
    </xdr:to>
    <xdr:sp macro="" textlink="">
      <xdr:nvSpPr>
        <xdr:cNvPr id="130" name="楕円 129"/>
        <xdr:cNvSpPr/>
      </xdr:nvSpPr>
      <xdr:spPr bwMode="auto">
        <a:xfrm>
          <a:off x="4254500" y="662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101961</xdr:rowOff>
    </xdr:from>
    <xdr:ext cx="762000" cy="259045"/>
    <xdr:sp macro="" textlink="">
      <xdr:nvSpPr>
        <xdr:cNvPr id="131" name="テキスト ボックス 130"/>
        <xdr:cNvSpPr txBox="1"/>
      </xdr:nvSpPr>
      <xdr:spPr>
        <a:xfrm>
          <a:off x="3924300" y="67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70979</xdr:rowOff>
    </xdr:from>
    <xdr:to>
      <xdr:col>19</xdr:col>
      <xdr:colOff>38100</xdr:colOff>
      <xdr:row>35</xdr:row>
      <xdr:rowOff>172579</xdr:rowOff>
    </xdr:to>
    <xdr:sp macro="" textlink="">
      <xdr:nvSpPr>
        <xdr:cNvPr id="132" name="楕円 131"/>
        <xdr:cNvSpPr/>
      </xdr:nvSpPr>
      <xdr:spPr bwMode="auto">
        <a:xfrm>
          <a:off x="3556000" y="668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157356</xdr:rowOff>
    </xdr:from>
    <xdr:ext cx="762000" cy="259045"/>
    <xdr:sp macro="" textlink="">
      <xdr:nvSpPr>
        <xdr:cNvPr id="133" name="テキスト ボックス 132"/>
        <xdr:cNvSpPr txBox="1"/>
      </xdr:nvSpPr>
      <xdr:spPr>
        <a:xfrm>
          <a:off x="3225800" y="676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88443</xdr:rowOff>
    </xdr:from>
    <xdr:to>
      <xdr:col>15</xdr:col>
      <xdr:colOff>101600</xdr:colOff>
      <xdr:row>35</xdr:row>
      <xdr:rowOff>190043</xdr:rowOff>
    </xdr:to>
    <xdr:sp macro="" textlink="">
      <xdr:nvSpPr>
        <xdr:cNvPr id="134" name="楕円 133"/>
        <xdr:cNvSpPr/>
      </xdr:nvSpPr>
      <xdr:spPr bwMode="auto">
        <a:xfrm>
          <a:off x="2857500" y="669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174820</xdr:rowOff>
    </xdr:from>
    <xdr:ext cx="762000" cy="259045"/>
    <xdr:sp macro="" textlink="">
      <xdr:nvSpPr>
        <xdr:cNvPr id="135" name="テキスト ボックス 134"/>
        <xdr:cNvSpPr txBox="1"/>
      </xdr:nvSpPr>
      <xdr:spPr>
        <a:xfrm>
          <a:off x="2527300" y="678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6,421
6,380
46.67
5,050,224
4,767,841
259,081
2,553,139
3,362,897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139944</xdr:rowOff>
    </xdr:from>
    <xdr:to>
      <xdr:col>24</xdr:col>
      <xdr:colOff>63500</xdr:colOff>
      <xdr:row>37</xdr:row>
      <xdr:rowOff>19091</xdr:rowOff>
    </xdr:to>
    <xdr:cxnSp macro="">
      <xdr:nvCxnSpPr>
        <xdr:cNvPr id="61" name="直線コネクタ 60"/>
        <xdr:cNvCxnSpPr/>
      </xdr:nvCxnSpPr>
      <xdr:spPr>
        <a:xfrm flipV="1">
          <a:off x="3797300" y="6312144"/>
          <a:ext cx="8382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19091</xdr:rowOff>
    </xdr:from>
    <xdr:to>
      <xdr:col>19</xdr:col>
      <xdr:colOff>177800</xdr:colOff>
      <xdr:row>37</xdr:row>
      <xdr:rowOff>129741</xdr:rowOff>
    </xdr:to>
    <xdr:cxnSp macro="">
      <xdr:nvCxnSpPr>
        <xdr:cNvPr id="64" name="直線コネクタ 63"/>
        <xdr:cNvCxnSpPr/>
      </xdr:nvCxnSpPr>
      <xdr:spPr>
        <a:xfrm flipV="1">
          <a:off x="2908300" y="6362741"/>
          <a:ext cx="889000" cy="11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42685</xdr:rowOff>
    </xdr:from>
    <xdr:to>
      <xdr:col>20</xdr:col>
      <xdr:colOff>38100</xdr:colOff>
      <xdr:row>34</xdr:row>
      <xdr:rowOff>144285</xdr:rowOff>
    </xdr:to>
    <xdr:sp macro="" textlink="">
      <xdr:nvSpPr>
        <xdr:cNvPr id="65" name="フローチャート: 判断 64"/>
        <xdr:cNvSpPr/>
      </xdr:nvSpPr>
      <xdr:spPr>
        <a:xfrm>
          <a:off x="3746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160812</xdr:rowOff>
    </xdr:from>
    <xdr:ext cx="599010" cy="259045"/>
    <xdr:sp macro="" textlink="">
      <xdr:nvSpPr>
        <xdr:cNvPr id="66" name="テキスト ボックス 65"/>
        <xdr:cNvSpPr txBox="1"/>
      </xdr:nvSpPr>
      <xdr:spPr>
        <a:xfrm>
          <a:off x="3497795" y="564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129741</xdr:rowOff>
    </xdr:from>
    <xdr:to>
      <xdr:col>15</xdr:col>
      <xdr:colOff>50800</xdr:colOff>
      <xdr:row>37</xdr:row>
      <xdr:rowOff>130396</xdr:rowOff>
    </xdr:to>
    <xdr:cxnSp macro="">
      <xdr:nvCxnSpPr>
        <xdr:cNvPr id="67" name="直線コネクタ 66"/>
        <xdr:cNvCxnSpPr/>
      </xdr:nvCxnSpPr>
      <xdr:spPr>
        <a:xfrm flipV="1">
          <a:off x="2019300" y="6473391"/>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163492</xdr:rowOff>
    </xdr:from>
    <xdr:to>
      <xdr:col>15</xdr:col>
      <xdr:colOff>101600</xdr:colOff>
      <xdr:row>35</xdr:row>
      <xdr:rowOff>93642</xdr:rowOff>
    </xdr:to>
    <xdr:sp macro="" textlink="">
      <xdr:nvSpPr>
        <xdr:cNvPr id="68" name="フローチャート: 判断 67"/>
        <xdr:cNvSpPr/>
      </xdr:nvSpPr>
      <xdr:spPr>
        <a:xfrm>
          <a:off x="2857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110169</xdr:rowOff>
    </xdr:from>
    <xdr:ext cx="599010" cy="259045"/>
    <xdr:sp macro="" textlink="">
      <xdr:nvSpPr>
        <xdr:cNvPr id="69" name="テキスト ボックス 68"/>
        <xdr:cNvSpPr txBox="1"/>
      </xdr:nvSpPr>
      <xdr:spPr>
        <a:xfrm>
          <a:off x="2608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130396</xdr:rowOff>
    </xdr:from>
    <xdr:to>
      <xdr:col>10</xdr:col>
      <xdr:colOff>114300</xdr:colOff>
      <xdr:row>37</xdr:row>
      <xdr:rowOff>141110</xdr:rowOff>
    </xdr:to>
    <xdr:cxnSp macro="">
      <xdr:nvCxnSpPr>
        <xdr:cNvPr id="70" name="直線コネクタ 69"/>
        <xdr:cNvCxnSpPr/>
      </xdr:nvCxnSpPr>
      <xdr:spPr>
        <a:xfrm flipV="1">
          <a:off x="1130300" y="6474046"/>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13027</xdr:rowOff>
    </xdr:from>
    <xdr:to>
      <xdr:col>10</xdr:col>
      <xdr:colOff>165100</xdr:colOff>
      <xdr:row>35</xdr:row>
      <xdr:rowOff>114627</xdr:rowOff>
    </xdr:to>
    <xdr:sp macro="" textlink="">
      <xdr:nvSpPr>
        <xdr:cNvPr id="71" name="フローチャート: 判断 70"/>
        <xdr:cNvSpPr/>
      </xdr:nvSpPr>
      <xdr:spPr>
        <a:xfrm>
          <a:off x="1968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131154</xdr:rowOff>
    </xdr:from>
    <xdr:ext cx="599010" cy="259045"/>
    <xdr:sp macro="" textlink="">
      <xdr:nvSpPr>
        <xdr:cNvPr id="72" name="テキスト ボックス 71"/>
        <xdr:cNvSpPr txBox="1"/>
      </xdr:nvSpPr>
      <xdr:spPr>
        <a:xfrm>
          <a:off x="1719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29022</xdr:rowOff>
    </xdr:from>
    <xdr:to>
      <xdr:col>6</xdr:col>
      <xdr:colOff>38100</xdr:colOff>
      <xdr:row>35</xdr:row>
      <xdr:rowOff>130622</xdr:rowOff>
    </xdr:to>
    <xdr:sp macro="" textlink="">
      <xdr:nvSpPr>
        <xdr:cNvPr id="73" name="フローチャート: 判断 72"/>
        <xdr:cNvSpPr/>
      </xdr:nvSpPr>
      <xdr:spPr>
        <a:xfrm>
          <a:off x="1079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147149</xdr:rowOff>
    </xdr:from>
    <xdr:ext cx="599010" cy="259045"/>
    <xdr:sp macro="" textlink="">
      <xdr:nvSpPr>
        <xdr:cNvPr id="74" name="テキスト ボックス 73"/>
        <xdr:cNvSpPr txBox="1"/>
      </xdr:nvSpPr>
      <xdr:spPr>
        <a:xfrm>
          <a:off x="830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89144</xdr:rowOff>
    </xdr:from>
    <xdr:to>
      <xdr:col>24</xdr:col>
      <xdr:colOff>114300</xdr:colOff>
      <xdr:row>37</xdr:row>
      <xdr:rowOff>19294</xdr:rowOff>
    </xdr:to>
    <xdr:sp macro="" textlink="">
      <xdr:nvSpPr>
        <xdr:cNvPr id="80" name="楕円 79"/>
        <xdr:cNvSpPr/>
      </xdr:nvSpPr>
      <xdr:spPr>
        <a:xfrm>
          <a:off x="4584700" y="6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4071</xdr:rowOff>
    </xdr:from>
    <xdr:ext cx="599010" cy="259045"/>
    <xdr:sp macro="" textlink="">
      <xdr:nvSpPr>
        <xdr:cNvPr id="81" name="人件費該当値テキスト"/>
        <xdr:cNvSpPr txBox="1"/>
      </xdr:nvSpPr>
      <xdr:spPr>
        <a:xfrm>
          <a:off x="4686300" y="61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139741</xdr:rowOff>
    </xdr:from>
    <xdr:to>
      <xdr:col>20</xdr:col>
      <xdr:colOff>38100</xdr:colOff>
      <xdr:row>37</xdr:row>
      <xdr:rowOff>69891</xdr:rowOff>
    </xdr:to>
    <xdr:sp macro="" textlink="">
      <xdr:nvSpPr>
        <xdr:cNvPr id="82" name="楕円 81"/>
        <xdr:cNvSpPr/>
      </xdr:nvSpPr>
      <xdr:spPr>
        <a:xfrm>
          <a:off x="3746500" y="6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61018</xdr:rowOff>
    </xdr:from>
    <xdr:ext cx="534377" cy="259045"/>
    <xdr:sp macro="" textlink="">
      <xdr:nvSpPr>
        <xdr:cNvPr id="83" name="テキスト ボックス 82"/>
        <xdr:cNvSpPr txBox="1"/>
      </xdr:nvSpPr>
      <xdr:spPr>
        <a:xfrm>
          <a:off x="3530111" y="64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78941</xdr:rowOff>
    </xdr:from>
    <xdr:to>
      <xdr:col>15</xdr:col>
      <xdr:colOff>101600</xdr:colOff>
      <xdr:row>38</xdr:row>
      <xdr:rowOff>9091</xdr:rowOff>
    </xdr:to>
    <xdr:sp macro="" textlink="">
      <xdr:nvSpPr>
        <xdr:cNvPr id="84" name="楕円 83"/>
        <xdr:cNvSpPr/>
      </xdr:nvSpPr>
      <xdr:spPr>
        <a:xfrm>
          <a:off x="2857500" y="64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218</xdr:rowOff>
    </xdr:from>
    <xdr:ext cx="534377" cy="259045"/>
    <xdr:sp macro="" textlink="">
      <xdr:nvSpPr>
        <xdr:cNvPr id="85" name="テキスト ボックス 84"/>
        <xdr:cNvSpPr txBox="1"/>
      </xdr:nvSpPr>
      <xdr:spPr>
        <a:xfrm>
          <a:off x="2641111" y="6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79596</xdr:rowOff>
    </xdr:from>
    <xdr:to>
      <xdr:col>10</xdr:col>
      <xdr:colOff>165100</xdr:colOff>
      <xdr:row>38</xdr:row>
      <xdr:rowOff>9746</xdr:rowOff>
    </xdr:to>
    <xdr:sp macro="" textlink="">
      <xdr:nvSpPr>
        <xdr:cNvPr id="86" name="楕円 85"/>
        <xdr:cNvSpPr/>
      </xdr:nvSpPr>
      <xdr:spPr>
        <a:xfrm>
          <a:off x="1968500" y="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873</xdr:rowOff>
    </xdr:from>
    <xdr:ext cx="534377" cy="259045"/>
    <xdr:sp macro="" textlink="">
      <xdr:nvSpPr>
        <xdr:cNvPr id="87" name="テキスト ボックス 86"/>
        <xdr:cNvSpPr txBox="1"/>
      </xdr:nvSpPr>
      <xdr:spPr>
        <a:xfrm>
          <a:off x="1752111" y="65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90310</xdr:rowOff>
    </xdr:from>
    <xdr:to>
      <xdr:col>6</xdr:col>
      <xdr:colOff>38100</xdr:colOff>
      <xdr:row>38</xdr:row>
      <xdr:rowOff>20459</xdr:rowOff>
    </xdr:to>
    <xdr:sp macro="" textlink="">
      <xdr:nvSpPr>
        <xdr:cNvPr id="88" name="楕円 87"/>
        <xdr:cNvSpPr/>
      </xdr:nvSpPr>
      <xdr:spPr>
        <a:xfrm>
          <a:off x="1079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11587</xdr:rowOff>
    </xdr:from>
    <xdr:ext cx="534377" cy="259045"/>
    <xdr:sp macro="" textlink="">
      <xdr:nvSpPr>
        <xdr:cNvPr id="89" name="テキスト ボックス 88"/>
        <xdr:cNvSpPr txBox="1"/>
      </xdr:nvSpPr>
      <xdr:spPr>
        <a:xfrm>
          <a:off x="863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45095</xdr:rowOff>
    </xdr:from>
    <xdr:to>
      <xdr:col>24</xdr:col>
      <xdr:colOff>63500</xdr:colOff>
      <xdr:row>58</xdr:row>
      <xdr:rowOff>66962</xdr:rowOff>
    </xdr:to>
    <xdr:cxnSp macro="">
      <xdr:nvCxnSpPr>
        <xdr:cNvPr id="118" name="直線コネクタ 117"/>
        <xdr:cNvCxnSpPr/>
      </xdr:nvCxnSpPr>
      <xdr:spPr>
        <a:xfrm>
          <a:off x="3797300" y="9989195"/>
          <a:ext cx="8382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45095</xdr:rowOff>
    </xdr:from>
    <xdr:to>
      <xdr:col>19</xdr:col>
      <xdr:colOff>177800</xdr:colOff>
      <xdr:row>58</xdr:row>
      <xdr:rowOff>62268</xdr:rowOff>
    </xdr:to>
    <xdr:cxnSp macro="">
      <xdr:nvCxnSpPr>
        <xdr:cNvPr id="121" name="直線コネクタ 120"/>
        <xdr:cNvCxnSpPr/>
      </xdr:nvCxnSpPr>
      <xdr:spPr>
        <a:xfrm flipV="1">
          <a:off x="2908300" y="9989195"/>
          <a:ext cx="889000" cy="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142173</xdr:rowOff>
    </xdr:from>
    <xdr:to>
      <xdr:col>20</xdr:col>
      <xdr:colOff>38100</xdr:colOff>
      <xdr:row>58</xdr:row>
      <xdr:rowOff>72323</xdr:rowOff>
    </xdr:to>
    <xdr:sp macro="" textlink="">
      <xdr:nvSpPr>
        <xdr:cNvPr id="122" name="フローチャート: 判断 121"/>
        <xdr:cNvSpPr/>
      </xdr:nvSpPr>
      <xdr:spPr>
        <a:xfrm>
          <a:off x="3746500" y="991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88850</xdr:rowOff>
    </xdr:from>
    <xdr:ext cx="599010" cy="259045"/>
    <xdr:sp macro="" textlink="">
      <xdr:nvSpPr>
        <xdr:cNvPr id="123" name="テキスト ボックス 122"/>
        <xdr:cNvSpPr txBox="1"/>
      </xdr:nvSpPr>
      <xdr:spPr>
        <a:xfrm>
          <a:off x="3497795" y="969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62268</xdr:rowOff>
    </xdr:from>
    <xdr:to>
      <xdr:col>15</xdr:col>
      <xdr:colOff>50800</xdr:colOff>
      <xdr:row>58</xdr:row>
      <xdr:rowOff>100447</xdr:rowOff>
    </xdr:to>
    <xdr:cxnSp macro="">
      <xdr:nvCxnSpPr>
        <xdr:cNvPr id="124" name="直線コネクタ 123"/>
        <xdr:cNvCxnSpPr/>
      </xdr:nvCxnSpPr>
      <xdr:spPr>
        <a:xfrm flipV="1">
          <a:off x="2019300" y="10006368"/>
          <a:ext cx="889000" cy="3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145038</xdr:rowOff>
    </xdr:from>
    <xdr:to>
      <xdr:col>15</xdr:col>
      <xdr:colOff>101600</xdr:colOff>
      <xdr:row>58</xdr:row>
      <xdr:rowOff>75188</xdr:rowOff>
    </xdr:to>
    <xdr:sp macro="" textlink="">
      <xdr:nvSpPr>
        <xdr:cNvPr id="125" name="フローチャート: 判断 124"/>
        <xdr:cNvSpPr/>
      </xdr:nvSpPr>
      <xdr:spPr>
        <a:xfrm>
          <a:off x="2857500" y="99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91715</xdr:rowOff>
    </xdr:from>
    <xdr:ext cx="599010" cy="259045"/>
    <xdr:sp macro="" textlink="">
      <xdr:nvSpPr>
        <xdr:cNvPr id="126" name="テキスト ボックス 125"/>
        <xdr:cNvSpPr txBox="1"/>
      </xdr:nvSpPr>
      <xdr:spPr>
        <a:xfrm>
          <a:off x="2608795" y="96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100447</xdr:rowOff>
    </xdr:from>
    <xdr:to>
      <xdr:col>10</xdr:col>
      <xdr:colOff>114300</xdr:colOff>
      <xdr:row>58</xdr:row>
      <xdr:rowOff>111766</xdr:rowOff>
    </xdr:to>
    <xdr:cxnSp macro="">
      <xdr:nvCxnSpPr>
        <xdr:cNvPr id="127" name="直線コネクタ 126"/>
        <xdr:cNvCxnSpPr/>
      </xdr:nvCxnSpPr>
      <xdr:spPr>
        <a:xfrm flipV="1">
          <a:off x="1130300" y="10044547"/>
          <a:ext cx="889000" cy="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154702</xdr:rowOff>
    </xdr:from>
    <xdr:to>
      <xdr:col>10</xdr:col>
      <xdr:colOff>165100</xdr:colOff>
      <xdr:row>58</xdr:row>
      <xdr:rowOff>84852</xdr:rowOff>
    </xdr:to>
    <xdr:sp macro="" textlink="">
      <xdr:nvSpPr>
        <xdr:cNvPr id="128" name="フローチャート: 判断 127"/>
        <xdr:cNvSpPr/>
      </xdr:nvSpPr>
      <xdr:spPr>
        <a:xfrm>
          <a:off x="1968500" y="992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101379</xdr:rowOff>
    </xdr:from>
    <xdr:ext cx="599010" cy="259045"/>
    <xdr:sp macro="" textlink="">
      <xdr:nvSpPr>
        <xdr:cNvPr id="129" name="テキスト ボックス 128"/>
        <xdr:cNvSpPr txBox="1"/>
      </xdr:nvSpPr>
      <xdr:spPr>
        <a:xfrm>
          <a:off x="1719795" y="970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159152</xdr:rowOff>
    </xdr:from>
    <xdr:to>
      <xdr:col>6</xdr:col>
      <xdr:colOff>38100</xdr:colOff>
      <xdr:row>58</xdr:row>
      <xdr:rowOff>89302</xdr:rowOff>
    </xdr:to>
    <xdr:sp macro="" textlink="">
      <xdr:nvSpPr>
        <xdr:cNvPr id="130" name="フローチャート: 判断 129"/>
        <xdr:cNvSpPr/>
      </xdr:nvSpPr>
      <xdr:spPr>
        <a:xfrm>
          <a:off x="1079500" y="993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105829</xdr:rowOff>
    </xdr:from>
    <xdr:ext cx="599010" cy="259045"/>
    <xdr:sp macro="" textlink="">
      <xdr:nvSpPr>
        <xdr:cNvPr id="131" name="テキスト ボックス 130"/>
        <xdr:cNvSpPr txBox="1"/>
      </xdr:nvSpPr>
      <xdr:spPr>
        <a:xfrm>
          <a:off x="830795" y="970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16162</xdr:rowOff>
    </xdr:from>
    <xdr:to>
      <xdr:col>24</xdr:col>
      <xdr:colOff>114300</xdr:colOff>
      <xdr:row>58</xdr:row>
      <xdr:rowOff>117762</xdr:rowOff>
    </xdr:to>
    <xdr:sp macro="" textlink="">
      <xdr:nvSpPr>
        <xdr:cNvPr id="137" name="楕円 136"/>
        <xdr:cNvSpPr/>
      </xdr:nvSpPr>
      <xdr:spPr>
        <a:xfrm>
          <a:off x="4584700" y="99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8" name="物件費該当値テキスト"/>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165745</xdr:rowOff>
    </xdr:from>
    <xdr:to>
      <xdr:col>20</xdr:col>
      <xdr:colOff>38100</xdr:colOff>
      <xdr:row>58</xdr:row>
      <xdr:rowOff>95895</xdr:rowOff>
    </xdr:to>
    <xdr:sp macro="" textlink="">
      <xdr:nvSpPr>
        <xdr:cNvPr id="139" name="楕円 138"/>
        <xdr:cNvSpPr/>
      </xdr:nvSpPr>
      <xdr:spPr>
        <a:xfrm>
          <a:off x="3746500" y="99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87022</xdr:rowOff>
    </xdr:from>
    <xdr:ext cx="599010" cy="259045"/>
    <xdr:sp macro="" textlink="">
      <xdr:nvSpPr>
        <xdr:cNvPr id="140" name="テキスト ボックス 139"/>
        <xdr:cNvSpPr txBox="1"/>
      </xdr:nvSpPr>
      <xdr:spPr>
        <a:xfrm>
          <a:off x="3497795" y="1003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11468</xdr:rowOff>
    </xdr:from>
    <xdr:to>
      <xdr:col>15</xdr:col>
      <xdr:colOff>101600</xdr:colOff>
      <xdr:row>58</xdr:row>
      <xdr:rowOff>113068</xdr:rowOff>
    </xdr:to>
    <xdr:sp macro="" textlink="">
      <xdr:nvSpPr>
        <xdr:cNvPr id="141" name="楕円 140"/>
        <xdr:cNvSpPr/>
      </xdr:nvSpPr>
      <xdr:spPr>
        <a:xfrm>
          <a:off x="2857500" y="99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104195</xdr:rowOff>
    </xdr:from>
    <xdr:ext cx="599010" cy="259045"/>
    <xdr:sp macro="" textlink="">
      <xdr:nvSpPr>
        <xdr:cNvPr id="142" name="テキスト ボックス 141"/>
        <xdr:cNvSpPr txBox="1"/>
      </xdr:nvSpPr>
      <xdr:spPr>
        <a:xfrm>
          <a:off x="2608795" y="1004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49647</xdr:rowOff>
    </xdr:from>
    <xdr:to>
      <xdr:col>10</xdr:col>
      <xdr:colOff>165100</xdr:colOff>
      <xdr:row>58</xdr:row>
      <xdr:rowOff>151247</xdr:rowOff>
    </xdr:to>
    <xdr:sp macro="" textlink="">
      <xdr:nvSpPr>
        <xdr:cNvPr id="143" name="楕円 142"/>
        <xdr:cNvSpPr/>
      </xdr:nvSpPr>
      <xdr:spPr>
        <a:xfrm>
          <a:off x="1968500" y="99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142374</xdr:rowOff>
    </xdr:from>
    <xdr:ext cx="534377" cy="259045"/>
    <xdr:sp macro="" textlink="">
      <xdr:nvSpPr>
        <xdr:cNvPr id="144" name="テキスト ボックス 143"/>
        <xdr:cNvSpPr txBox="1"/>
      </xdr:nvSpPr>
      <xdr:spPr>
        <a:xfrm>
          <a:off x="1752111" y="100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60966</xdr:rowOff>
    </xdr:from>
    <xdr:to>
      <xdr:col>6</xdr:col>
      <xdr:colOff>38100</xdr:colOff>
      <xdr:row>58</xdr:row>
      <xdr:rowOff>162566</xdr:rowOff>
    </xdr:to>
    <xdr:sp macro="" textlink="">
      <xdr:nvSpPr>
        <xdr:cNvPr id="145" name="楕円 144"/>
        <xdr:cNvSpPr/>
      </xdr:nvSpPr>
      <xdr:spPr>
        <a:xfrm>
          <a:off x="1079500" y="100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153693</xdr:rowOff>
    </xdr:from>
    <xdr:ext cx="534377" cy="259045"/>
    <xdr:sp macro="" textlink="">
      <xdr:nvSpPr>
        <xdr:cNvPr id="146" name="テキスト ボックス 145"/>
        <xdr:cNvSpPr txBox="1"/>
      </xdr:nvSpPr>
      <xdr:spPr>
        <a:xfrm>
          <a:off x="863111" y="1009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54839</xdr:rowOff>
    </xdr:from>
    <xdr:to>
      <xdr:col>24</xdr:col>
      <xdr:colOff>63500</xdr:colOff>
      <xdr:row>78</xdr:row>
      <xdr:rowOff>141275</xdr:rowOff>
    </xdr:to>
    <xdr:cxnSp macro="">
      <xdr:nvCxnSpPr>
        <xdr:cNvPr id="175" name="直線コネクタ 174"/>
        <xdr:cNvCxnSpPr/>
      </xdr:nvCxnSpPr>
      <xdr:spPr>
        <a:xfrm flipV="1">
          <a:off x="3797300" y="13256489"/>
          <a:ext cx="838200" cy="2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6" name="維持補修費平均値テキスト"/>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127115</xdr:rowOff>
    </xdr:from>
    <xdr:to>
      <xdr:col>19</xdr:col>
      <xdr:colOff>177800</xdr:colOff>
      <xdr:row>78</xdr:row>
      <xdr:rowOff>141275</xdr:rowOff>
    </xdr:to>
    <xdr:cxnSp macro="">
      <xdr:nvCxnSpPr>
        <xdr:cNvPr id="178" name="直線コネクタ 177"/>
        <xdr:cNvCxnSpPr/>
      </xdr:nvCxnSpPr>
      <xdr:spPr>
        <a:xfrm>
          <a:off x="2908300" y="13500215"/>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106857</xdr:rowOff>
    </xdr:from>
    <xdr:to>
      <xdr:col>20</xdr:col>
      <xdr:colOff>38100</xdr:colOff>
      <xdr:row>78</xdr:row>
      <xdr:rowOff>37007</xdr:rowOff>
    </xdr:to>
    <xdr:sp macro="" textlink="">
      <xdr:nvSpPr>
        <xdr:cNvPr id="179" name="フローチャート: 判断 178"/>
        <xdr:cNvSpPr/>
      </xdr:nvSpPr>
      <xdr:spPr>
        <a:xfrm>
          <a:off x="3746500" y="1330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53534</xdr:rowOff>
    </xdr:from>
    <xdr:ext cx="534377" cy="259045"/>
    <xdr:sp macro="" textlink="">
      <xdr:nvSpPr>
        <xdr:cNvPr id="180" name="テキスト ボックス 179"/>
        <xdr:cNvSpPr txBox="1"/>
      </xdr:nvSpPr>
      <xdr:spPr>
        <a:xfrm>
          <a:off x="3530111" y="130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127115</xdr:rowOff>
    </xdr:from>
    <xdr:to>
      <xdr:col>15</xdr:col>
      <xdr:colOff>50800</xdr:colOff>
      <xdr:row>78</xdr:row>
      <xdr:rowOff>128029</xdr:rowOff>
    </xdr:to>
    <xdr:cxnSp macro="">
      <xdr:nvCxnSpPr>
        <xdr:cNvPr id="181" name="直線コネクタ 180"/>
        <xdr:cNvCxnSpPr/>
      </xdr:nvCxnSpPr>
      <xdr:spPr>
        <a:xfrm flipV="1">
          <a:off x="2019300" y="1350021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134468</xdr:rowOff>
    </xdr:from>
    <xdr:to>
      <xdr:col>15</xdr:col>
      <xdr:colOff>101600</xdr:colOff>
      <xdr:row>78</xdr:row>
      <xdr:rowOff>64618</xdr:rowOff>
    </xdr:to>
    <xdr:sp macro="" textlink="">
      <xdr:nvSpPr>
        <xdr:cNvPr id="182" name="フローチャート: 判断 181"/>
        <xdr:cNvSpPr/>
      </xdr:nvSpPr>
      <xdr:spPr>
        <a:xfrm>
          <a:off x="2857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81145</xdr:rowOff>
    </xdr:from>
    <xdr:ext cx="534377" cy="259045"/>
    <xdr:sp macro="" textlink="">
      <xdr:nvSpPr>
        <xdr:cNvPr id="183" name="テキスト ボックス 182"/>
        <xdr:cNvSpPr txBox="1"/>
      </xdr:nvSpPr>
      <xdr:spPr>
        <a:xfrm>
          <a:off x="2641111" y="131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128029</xdr:rowOff>
    </xdr:from>
    <xdr:to>
      <xdr:col>10</xdr:col>
      <xdr:colOff>114300</xdr:colOff>
      <xdr:row>78</xdr:row>
      <xdr:rowOff>144374</xdr:rowOff>
    </xdr:to>
    <xdr:cxnSp macro="">
      <xdr:nvCxnSpPr>
        <xdr:cNvPr id="184" name="直線コネクタ 183"/>
        <xdr:cNvCxnSpPr/>
      </xdr:nvCxnSpPr>
      <xdr:spPr>
        <a:xfrm flipV="1">
          <a:off x="1130300" y="135011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133514</xdr:rowOff>
    </xdr:from>
    <xdr:to>
      <xdr:col>10</xdr:col>
      <xdr:colOff>165100</xdr:colOff>
      <xdr:row>78</xdr:row>
      <xdr:rowOff>63664</xdr:rowOff>
    </xdr:to>
    <xdr:sp macro="" textlink="">
      <xdr:nvSpPr>
        <xdr:cNvPr id="185" name="フローチャート: 判断 184"/>
        <xdr:cNvSpPr/>
      </xdr:nvSpPr>
      <xdr:spPr>
        <a:xfrm>
          <a:off x="1968500" y="133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80191</xdr:rowOff>
    </xdr:from>
    <xdr:ext cx="534377" cy="259045"/>
    <xdr:sp macro="" textlink="">
      <xdr:nvSpPr>
        <xdr:cNvPr id="186" name="テキスト ボックス 185"/>
        <xdr:cNvSpPr txBox="1"/>
      </xdr:nvSpPr>
      <xdr:spPr>
        <a:xfrm>
          <a:off x="1752111" y="131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137440</xdr:rowOff>
    </xdr:from>
    <xdr:to>
      <xdr:col>6</xdr:col>
      <xdr:colOff>38100</xdr:colOff>
      <xdr:row>78</xdr:row>
      <xdr:rowOff>67590</xdr:rowOff>
    </xdr:to>
    <xdr:sp macro="" textlink="">
      <xdr:nvSpPr>
        <xdr:cNvPr id="187" name="フローチャート: 判断 186"/>
        <xdr:cNvSpPr/>
      </xdr:nvSpPr>
      <xdr:spPr>
        <a:xfrm>
          <a:off x="1079500" y="133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84117</xdr:rowOff>
    </xdr:from>
    <xdr:ext cx="534377" cy="259045"/>
    <xdr:sp macro="" textlink="">
      <xdr:nvSpPr>
        <xdr:cNvPr id="188" name="テキスト ボックス 187"/>
        <xdr:cNvSpPr txBox="1"/>
      </xdr:nvSpPr>
      <xdr:spPr>
        <a:xfrm>
          <a:off x="863111" y="131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4039</xdr:rowOff>
    </xdr:from>
    <xdr:to>
      <xdr:col>24</xdr:col>
      <xdr:colOff>114300</xdr:colOff>
      <xdr:row>77</xdr:row>
      <xdr:rowOff>105639</xdr:rowOff>
    </xdr:to>
    <xdr:sp macro="" textlink="">
      <xdr:nvSpPr>
        <xdr:cNvPr id="194" name="楕円 193"/>
        <xdr:cNvSpPr/>
      </xdr:nvSpPr>
      <xdr:spPr>
        <a:xfrm>
          <a:off x="4584700" y="132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26916</xdr:rowOff>
    </xdr:from>
    <xdr:ext cx="534377" cy="259045"/>
    <xdr:sp macro="" textlink="">
      <xdr:nvSpPr>
        <xdr:cNvPr id="195" name="維持補修費該当値テキスト"/>
        <xdr:cNvSpPr txBox="1"/>
      </xdr:nvSpPr>
      <xdr:spPr>
        <a:xfrm>
          <a:off x="4686300" y="130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90475</xdr:rowOff>
    </xdr:from>
    <xdr:to>
      <xdr:col>20</xdr:col>
      <xdr:colOff>38100</xdr:colOff>
      <xdr:row>79</xdr:row>
      <xdr:rowOff>20625</xdr:rowOff>
    </xdr:to>
    <xdr:sp macro="" textlink="">
      <xdr:nvSpPr>
        <xdr:cNvPr id="196" name="楕円 195"/>
        <xdr:cNvSpPr/>
      </xdr:nvSpPr>
      <xdr:spPr>
        <a:xfrm>
          <a:off x="3746500" y="134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11752</xdr:rowOff>
    </xdr:from>
    <xdr:ext cx="469744" cy="259045"/>
    <xdr:sp macro="" textlink="">
      <xdr:nvSpPr>
        <xdr:cNvPr id="197" name="テキスト ボックス 196"/>
        <xdr:cNvSpPr txBox="1"/>
      </xdr:nvSpPr>
      <xdr:spPr>
        <a:xfrm>
          <a:off x="3562428" y="135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76315</xdr:rowOff>
    </xdr:from>
    <xdr:to>
      <xdr:col>15</xdr:col>
      <xdr:colOff>101600</xdr:colOff>
      <xdr:row>79</xdr:row>
      <xdr:rowOff>6465</xdr:rowOff>
    </xdr:to>
    <xdr:sp macro="" textlink="">
      <xdr:nvSpPr>
        <xdr:cNvPr id="198" name="楕円 197"/>
        <xdr:cNvSpPr/>
      </xdr:nvSpPr>
      <xdr:spPr>
        <a:xfrm>
          <a:off x="2857500" y="1344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169042</xdr:rowOff>
    </xdr:from>
    <xdr:ext cx="469744" cy="259045"/>
    <xdr:sp macro="" textlink="">
      <xdr:nvSpPr>
        <xdr:cNvPr id="199" name="テキスト ボックス 198"/>
        <xdr:cNvSpPr txBox="1"/>
      </xdr:nvSpPr>
      <xdr:spPr>
        <a:xfrm>
          <a:off x="2673428" y="135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77229</xdr:rowOff>
    </xdr:from>
    <xdr:to>
      <xdr:col>10</xdr:col>
      <xdr:colOff>165100</xdr:colOff>
      <xdr:row>79</xdr:row>
      <xdr:rowOff>7379</xdr:rowOff>
    </xdr:to>
    <xdr:sp macro="" textlink="">
      <xdr:nvSpPr>
        <xdr:cNvPr id="200" name="楕円 199"/>
        <xdr:cNvSpPr/>
      </xdr:nvSpPr>
      <xdr:spPr>
        <a:xfrm>
          <a:off x="1968500" y="1345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169956</xdr:rowOff>
    </xdr:from>
    <xdr:ext cx="469744" cy="259045"/>
    <xdr:sp macro="" textlink="">
      <xdr:nvSpPr>
        <xdr:cNvPr id="201" name="テキスト ボックス 200"/>
        <xdr:cNvSpPr txBox="1"/>
      </xdr:nvSpPr>
      <xdr:spPr>
        <a:xfrm>
          <a:off x="1784428" y="1354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93574</xdr:rowOff>
    </xdr:from>
    <xdr:to>
      <xdr:col>6</xdr:col>
      <xdr:colOff>38100</xdr:colOff>
      <xdr:row>79</xdr:row>
      <xdr:rowOff>23724</xdr:rowOff>
    </xdr:to>
    <xdr:sp macro="" textlink="">
      <xdr:nvSpPr>
        <xdr:cNvPr id="202" name="楕円 201"/>
        <xdr:cNvSpPr/>
      </xdr:nvSpPr>
      <xdr:spPr>
        <a:xfrm>
          <a:off x="1079500" y="134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14851</xdr:rowOff>
    </xdr:from>
    <xdr:ext cx="469744" cy="259045"/>
    <xdr:sp macro="" textlink="">
      <xdr:nvSpPr>
        <xdr:cNvPr id="203" name="テキスト ボックス 202"/>
        <xdr:cNvSpPr txBox="1"/>
      </xdr:nvSpPr>
      <xdr:spPr>
        <a:xfrm>
          <a:off x="895428" y="135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99989</xdr:rowOff>
    </xdr:from>
    <xdr:to>
      <xdr:col>24</xdr:col>
      <xdr:colOff>63500</xdr:colOff>
      <xdr:row>96</xdr:row>
      <xdr:rowOff>157237</xdr:rowOff>
    </xdr:to>
    <xdr:cxnSp macro="">
      <xdr:nvCxnSpPr>
        <xdr:cNvPr id="235" name="直線コネクタ 234"/>
        <xdr:cNvCxnSpPr/>
      </xdr:nvCxnSpPr>
      <xdr:spPr>
        <a:xfrm flipV="1">
          <a:off x="3797300" y="16387739"/>
          <a:ext cx="838200" cy="2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6" name="扶助費平均値テキスト"/>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127301</xdr:rowOff>
    </xdr:from>
    <xdr:to>
      <xdr:col>19</xdr:col>
      <xdr:colOff>177800</xdr:colOff>
      <xdr:row>96</xdr:row>
      <xdr:rowOff>157237</xdr:rowOff>
    </xdr:to>
    <xdr:cxnSp macro="">
      <xdr:nvCxnSpPr>
        <xdr:cNvPr id="238" name="直線コネクタ 237"/>
        <xdr:cNvCxnSpPr/>
      </xdr:nvCxnSpPr>
      <xdr:spPr>
        <a:xfrm>
          <a:off x="2908300" y="16586501"/>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56646</xdr:rowOff>
    </xdr:from>
    <xdr:to>
      <xdr:col>20</xdr:col>
      <xdr:colOff>38100</xdr:colOff>
      <xdr:row>96</xdr:row>
      <xdr:rowOff>158246</xdr:rowOff>
    </xdr:to>
    <xdr:sp macro="" textlink="">
      <xdr:nvSpPr>
        <xdr:cNvPr id="239" name="フローチャート: 判断 238"/>
        <xdr:cNvSpPr/>
      </xdr:nvSpPr>
      <xdr:spPr>
        <a:xfrm>
          <a:off x="3746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3323</xdr:rowOff>
    </xdr:from>
    <xdr:ext cx="534377" cy="259045"/>
    <xdr:sp macro="" textlink="">
      <xdr:nvSpPr>
        <xdr:cNvPr id="240" name="テキスト ボックス 239"/>
        <xdr:cNvSpPr txBox="1"/>
      </xdr:nvSpPr>
      <xdr:spPr>
        <a:xfrm>
          <a:off x="3530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127301</xdr:rowOff>
    </xdr:from>
    <xdr:to>
      <xdr:col>15</xdr:col>
      <xdr:colOff>50800</xdr:colOff>
      <xdr:row>96</xdr:row>
      <xdr:rowOff>153916</xdr:rowOff>
    </xdr:to>
    <xdr:cxnSp macro="">
      <xdr:nvCxnSpPr>
        <xdr:cNvPr id="241" name="直線コネクタ 240"/>
        <xdr:cNvCxnSpPr/>
      </xdr:nvCxnSpPr>
      <xdr:spPr>
        <a:xfrm flipV="1">
          <a:off x="2019300" y="16586501"/>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69720</xdr:rowOff>
    </xdr:from>
    <xdr:to>
      <xdr:col>15</xdr:col>
      <xdr:colOff>101600</xdr:colOff>
      <xdr:row>96</xdr:row>
      <xdr:rowOff>171320</xdr:rowOff>
    </xdr:to>
    <xdr:sp macro="" textlink="">
      <xdr:nvSpPr>
        <xdr:cNvPr id="242" name="フローチャート: 判断 241"/>
        <xdr:cNvSpPr/>
      </xdr:nvSpPr>
      <xdr:spPr>
        <a:xfrm>
          <a:off x="2857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16397</xdr:rowOff>
    </xdr:from>
    <xdr:ext cx="534377" cy="259045"/>
    <xdr:sp macro="" textlink="">
      <xdr:nvSpPr>
        <xdr:cNvPr id="243" name="テキスト ボックス 242"/>
        <xdr:cNvSpPr txBox="1"/>
      </xdr:nvSpPr>
      <xdr:spPr>
        <a:xfrm>
          <a:off x="2641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147276</xdr:rowOff>
    </xdr:from>
    <xdr:to>
      <xdr:col>10</xdr:col>
      <xdr:colOff>114300</xdr:colOff>
      <xdr:row>96</xdr:row>
      <xdr:rowOff>153916</xdr:rowOff>
    </xdr:to>
    <xdr:cxnSp macro="">
      <xdr:nvCxnSpPr>
        <xdr:cNvPr id="244" name="直線コネクタ 243"/>
        <xdr:cNvCxnSpPr/>
      </xdr:nvCxnSpPr>
      <xdr:spPr>
        <a:xfrm>
          <a:off x="1130300" y="16606476"/>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93058</xdr:rowOff>
    </xdr:from>
    <xdr:to>
      <xdr:col>10</xdr:col>
      <xdr:colOff>165100</xdr:colOff>
      <xdr:row>97</xdr:row>
      <xdr:rowOff>23208</xdr:rowOff>
    </xdr:to>
    <xdr:sp macro="" textlink="">
      <xdr:nvSpPr>
        <xdr:cNvPr id="245" name="フローチャート: 判断 244"/>
        <xdr:cNvSpPr/>
      </xdr:nvSpPr>
      <xdr:spPr>
        <a:xfrm>
          <a:off x="1968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39735</xdr:rowOff>
    </xdr:from>
    <xdr:ext cx="534377" cy="259045"/>
    <xdr:sp macro="" textlink="">
      <xdr:nvSpPr>
        <xdr:cNvPr id="246" name="テキスト ボックス 245"/>
        <xdr:cNvSpPr txBox="1"/>
      </xdr:nvSpPr>
      <xdr:spPr>
        <a:xfrm>
          <a:off x="1752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98675</xdr:rowOff>
    </xdr:from>
    <xdr:to>
      <xdr:col>6</xdr:col>
      <xdr:colOff>38100</xdr:colOff>
      <xdr:row>97</xdr:row>
      <xdr:rowOff>28825</xdr:rowOff>
    </xdr:to>
    <xdr:sp macro="" textlink="">
      <xdr:nvSpPr>
        <xdr:cNvPr id="247" name="フローチャート: 判断 246"/>
        <xdr:cNvSpPr/>
      </xdr:nvSpPr>
      <xdr:spPr>
        <a:xfrm>
          <a:off x="1079500" y="1655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19952</xdr:rowOff>
    </xdr:from>
    <xdr:ext cx="534377" cy="259045"/>
    <xdr:sp macro="" textlink="">
      <xdr:nvSpPr>
        <xdr:cNvPr id="248" name="テキスト ボックス 247"/>
        <xdr:cNvSpPr txBox="1"/>
      </xdr:nvSpPr>
      <xdr:spPr>
        <a:xfrm>
          <a:off x="863111" y="166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49189</xdr:rowOff>
    </xdr:from>
    <xdr:to>
      <xdr:col>24</xdr:col>
      <xdr:colOff>114300</xdr:colOff>
      <xdr:row>95</xdr:row>
      <xdr:rowOff>150789</xdr:rowOff>
    </xdr:to>
    <xdr:sp macro="" textlink="">
      <xdr:nvSpPr>
        <xdr:cNvPr id="254" name="楕円 253"/>
        <xdr:cNvSpPr/>
      </xdr:nvSpPr>
      <xdr:spPr>
        <a:xfrm>
          <a:off x="4584700" y="1633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72066</xdr:rowOff>
    </xdr:from>
    <xdr:ext cx="534377" cy="259045"/>
    <xdr:sp macro="" textlink="">
      <xdr:nvSpPr>
        <xdr:cNvPr id="255" name="扶助費該当値テキスト"/>
        <xdr:cNvSpPr txBox="1"/>
      </xdr:nvSpPr>
      <xdr:spPr>
        <a:xfrm>
          <a:off x="4686300" y="1618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106437</xdr:rowOff>
    </xdr:from>
    <xdr:to>
      <xdr:col>20</xdr:col>
      <xdr:colOff>38100</xdr:colOff>
      <xdr:row>97</xdr:row>
      <xdr:rowOff>36587</xdr:rowOff>
    </xdr:to>
    <xdr:sp macro="" textlink="">
      <xdr:nvSpPr>
        <xdr:cNvPr id="256" name="楕円 255"/>
        <xdr:cNvSpPr/>
      </xdr:nvSpPr>
      <xdr:spPr>
        <a:xfrm>
          <a:off x="3746500" y="165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27714</xdr:rowOff>
    </xdr:from>
    <xdr:ext cx="534377" cy="259045"/>
    <xdr:sp macro="" textlink="">
      <xdr:nvSpPr>
        <xdr:cNvPr id="257" name="テキスト ボックス 256"/>
        <xdr:cNvSpPr txBox="1"/>
      </xdr:nvSpPr>
      <xdr:spPr>
        <a:xfrm>
          <a:off x="3530111" y="166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76501</xdr:rowOff>
    </xdr:from>
    <xdr:to>
      <xdr:col>15</xdr:col>
      <xdr:colOff>101600</xdr:colOff>
      <xdr:row>97</xdr:row>
      <xdr:rowOff>6651</xdr:rowOff>
    </xdr:to>
    <xdr:sp macro="" textlink="">
      <xdr:nvSpPr>
        <xdr:cNvPr id="258" name="楕円 257"/>
        <xdr:cNvSpPr/>
      </xdr:nvSpPr>
      <xdr:spPr>
        <a:xfrm>
          <a:off x="2857500" y="165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169228</xdr:rowOff>
    </xdr:from>
    <xdr:ext cx="534377" cy="259045"/>
    <xdr:sp macro="" textlink="">
      <xdr:nvSpPr>
        <xdr:cNvPr id="259" name="テキスト ボックス 258"/>
        <xdr:cNvSpPr txBox="1"/>
      </xdr:nvSpPr>
      <xdr:spPr>
        <a:xfrm>
          <a:off x="2641111" y="166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103116</xdr:rowOff>
    </xdr:from>
    <xdr:to>
      <xdr:col>10</xdr:col>
      <xdr:colOff>165100</xdr:colOff>
      <xdr:row>97</xdr:row>
      <xdr:rowOff>33266</xdr:rowOff>
    </xdr:to>
    <xdr:sp macro="" textlink="">
      <xdr:nvSpPr>
        <xdr:cNvPr id="260" name="楕円 259"/>
        <xdr:cNvSpPr/>
      </xdr:nvSpPr>
      <xdr:spPr>
        <a:xfrm>
          <a:off x="1968500" y="165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24393</xdr:rowOff>
    </xdr:from>
    <xdr:ext cx="534377" cy="259045"/>
    <xdr:sp macro="" textlink="">
      <xdr:nvSpPr>
        <xdr:cNvPr id="261" name="テキスト ボックス 260"/>
        <xdr:cNvSpPr txBox="1"/>
      </xdr:nvSpPr>
      <xdr:spPr>
        <a:xfrm>
          <a:off x="1752111" y="166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96476</xdr:rowOff>
    </xdr:from>
    <xdr:to>
      <xdr:col>6</xdr:col>
      <xdr:colOff>38100</xdr:colOff>
      <xdr:row>97</xdr:row>
      <xdr:rowOff>26626</xdr:rowOff>
    </xdr:to>
    <xdr:sp macro="" textlink="">
      <xdr:nvSpPr>
        <xdr:cNvPr id="262" name="楕円 261"/>
        <xdr:cNvSpPr/>
      </xdr:nvSpPr>
      <xdr:spPr>
        <a:xfrm>
          <a:off x="1079500" y="165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43153</xdr:rowOff>
    </xdr:from>
    <xdr:ext cx="534377" cy="259045"/>
    <xdr:sp macro="" textlink="">
      <xdr:nvSpPr>
        <xdr:cNvPr id="263" name="テキスト ボックス 262"/>
        <xdr:cNvSpPr txBox="1"/>
      </xdr:nvSpPr>
      <xdr:spPr>
        <a:xfrm>
          <a:off x="863111" y="163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7085</xdr:rowOff>
    </xdr:from>
    <xdr:to>
      <xdr:col>55</xdr:col>
      <xdr:colOff>0</xdr:colOff>
      <xdr:row>36</xdr:row>
      <xdr:rowOff>130327</xdr:rowOff>
    </xdr:to>
    <xdr:cxnSp macro="">
      <xdr:nvCxnSpPr>
        <xdr:cNvPr id="292" name="直線コネクタ 291"/>
        <xdr:cNvCxnSpPr/>
      </xdr:nvCxnSpPr>
      <xdr:spPr>
        <a:xfrm>
          <a:off x="9639300" y="5493485"/>
          <a:ext cx="838200" cy="8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7085</xdr:rowOff>
    </xdr:from>
    <xdr:to>
      <xdr:col>50</xdr:col>
      <xdr:colOff>114300</xdr:colOff>
      <xdr:row>36</xdr:row>
      <xdr:rowOff>166789</xdr:rowOff>
    </xdr:to>
    <xdr:cxnSp macro="">
      <xdr:nvCxnSpPr>
        <xdr:cNvPr id="295" name="直線コネクタ 294"/>
        <xdr:cNvCxnSpPr/>
      </xdr:nvCxnSpPr>
      <xdr:spPr>
        <a:xfrm flipV="1">
          <a:off x="8750300" y="5493485"/>
          <a:ext cx="889000" cy="8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131858</xdr:rowOff>
    </xdr:from>
    <xdr:to>
      <xdr:col>50</xdr:col>
      <xdr:colOff>165100</xdr:colOff>
      <xdr:row>33</xdr:row>
      <xdr:rowOff>62008</xdr:rowOff>
    </xdr:to>
    <xdr:sp macro="" textlink="">
      <xdr:nvSpPr>
        <xdr:cNvPr id="296" name="フローチャート: 判断 295"/>
        <xdr:cNvSpPr/>
      </xdr:nvSpPr>
      <xdr:spPr>
        <a:xfrm>
          <a:off x="9588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53135</xdr:rowOff>
    </xdr:from>
    <xdr:ext cx="599010" cy="259045"/>
    <xdr:sp macro="" textlink="">
      <xdr:nvSpPr>
        <xdr:cNvPr id="297" name="テキスト ボックス 296"/>
        <xdr:cNvSpPr txBox="1"/>
      </xdr:nvSpPr>
      <xdr:spPr>
        <a:xfrm>
          <a:off x="9339795" y="571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166789</xdr:rowOff>
    </xdr:from>
    <xdr:to>
      <xdr:col>45</xdr:col>
      <xdr:colOff>177800</xdr:colOff>
      <xdr:row>37</xdr:row>
      <xdr:rowOff>37725</xdr:rowOff>
    </xdr:to>
    <xdr:cxnSp macro="">
      <xdr:nvCxnSpPr>
        <xdr:cNvPr id="298" name="直線コネクタ 297"/>
        <xdr:cNvCxnSpPr/>
      </xdr:nvCxnSpPr>
      <xdr:spPr>
        <a:xfrm flipV="1">
          <a:off x="7861300" y="6338989"/>
          <a:ext cx="889000" cy="4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108190</xdr:rowOff>
    </xdr:from>
    <xdr:to>
      <xdr:col>46</xdr:col>
      <xdr:colOff>38100</xdr:colOff>
      <xdr:row>36</xdr:row>
      <xdr:rowOff>38340</xdr:rowOff>
    </xdr:to>
    <xdr:sp macro="" textlink="">
      <xdr:nvSpPr>
        <xdr:cNvPr id="299" name="フローチャート: 判断 298"/>
        <xdr:cNvSpPr/>
      </xdr:nvSpPr>
      <xdr:spPr>
        <a:xfrm>
          <a:off x="8699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54867</xdr:rowOff>
    </xdr:from>
    <xdr:ext cx="599010" cy="259045"/>
    <xdr:sp macro="" textlink="">
      <xdr:nvSpPr>
        <xdr:cNvPr id="300" name="テキスト ボックス 299"/>
        <xdr:cNvSpPr txBox="1"/>
      </xdr:nvSpPr>
      <xdr:spPr>
        <a:xfrm>
          <a:off x="8450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37725</xdr:rowOff>
    </xdr:from>
    <xdr:to>
      <xdr:col>41</xdr:col>
      <xdr:colOff>50800</xdr:colOff>
      <xdr:row>37</xdr:row>
      <xdr:rowOff>63782</xdr:rowOff>
    </xdr:to>
    <xdr:cxnSp macro="">
      <xdr:nvCxnSpPr>
        <xdr:cNvPr id="301" name="直線コネクタ 300"/>
        <xdr:cNvCxnSpPr/>
      </xdr:nvCxnSpPr>
      <xdr:spPr>
        <a:xfrm flipV="1">
          <a:off x="6972300" y="6381375"/>
          <a:ext cx="889000" cy="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120317</xdr:rowOff>
    </xdr:from>
    <xdr:to>
      <xdr:col>41</xdr:col>
      <xdr:colOff>101600</xdr:colOff>
      <xdr:row>36</xdr:row>
      <xdr:rowOff>50467</xdr:rowOff>
    </xdr:to>
    <xdr:sp macro="" textlink="">
      <xdr:nvSpPr>
        <xdr:cNvPr id="302" name="フローチャート: 判断 301"/>
        <xdr:cNvSpPr/>
      </xdr:nvSpPr>
      <xdr:spPr>
        <a:xfrm>
          <a:off x="7810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66994</xdr:rowOff>
    </xdr:from>
    <xdr:ext cx="599010" cy="259045"/>
    <xdr:sp macro="" textlink="">
      <xdr:nvSpPr>
        <xdr:cNvPr id="303" name="テキスト ボックス 302"/>
        <xdr:cNvSpPr txBox="1"/>
      </xdr:nvSpPr>
      <xdr:spPr>
        <a:xfrm>
          <a:off x="7561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123163</xdr:rowOff>
    </xdr:from>
    <xdr:to>
      <xdr:col>36</xdr:col>
      <xdr:colOff>165100</xdr:colOff>
      <xdr:row>36</xdr:row>
      <xdr:rowOff>53313</xdr:rowOff>
    </xdr:to>
    <xdr:sp macro="" textlink="">
      <xdr:nvSpPr>
        <xdr:cNvPr id="304" name="フローチャート: 判断 303"/>
        <xdr:cNvSpPr/>
      </xdr:nvSpPr>
      <xdr:spPr>
        <a:xfrm>
          <a:off x="6921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69840</xdr:rowOff>
    </xdr:from>
    <xdr:ext cx="599010" cy="259045"/>
    <xdr:sp macro="" textlink="">
      <xdr:nvSpPr>
        <xdr:cNvPr id="305" name="テキスト ボックス 304"/>
        <xdr:cNvSpPr txBox="1"/>
      </xdr:nvSpPr>
      <xdr:spPr>
        <a:xfrm>
          <a:off x="6672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79527</xdr:rowOff>
    </xdr:from>
    <xdr:to>
      <xdr:col>55</xdr:col>
      <xdr:colOff>50800</xdr:colOff>
      <xdr:row>37</xdr:row>
      <xdr:rowOff>9677</xdr:rowOff>
    </xdr:to>
    <xdr:sp macro="" textlink="">
      <xdr:nvSpPr>
        <xdr:cNvPr id="311" name="楕円 310"/>
        <xdr:cNvSpPr/>
      </xdr:nvSpPr>
      <xdr:spPr>
        <a:xfrm>
          <a:off x="104267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57954</xdr:rowOff>
    </xdr:from>
    <xdr:ext cx="599010" cy="259045"/>
    <xdr:sp macro="" textlink="">
      <xdr:nvSpPr>
        <xdr:cNvPr id="312" name="補助費等該当値テキスト"/>
        <xdr:cNvSpPr txBox="1"/>
      </xdr:nvSpPr>
      <xdr:spPr>
        <a:xfrm>
          <a:off x="10528300" y="623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127735</xdr:rowOff>
    </xdr:from>
    <xdr:to>
      <xdr:col>50</xdr:col>
      <xdr:colOff>165100</xdr:colOff>
      <xdr:row>32</xdr:row>
      <xdr:rowOff>57885</xdr:rowOff>
    </xdr:to>
    <xdr:sp macro="" textlink="">
      <xdr:nvSpPr>
        <xdr:cNvPr id="313" name="楕円 312"/>
        <xdr:cNvSpPr/>
      </xdr:nvSpPr>
      <xdr:spPr>
        <a:xfrm>
          <a:off x="9588500" y="54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74412</xdr:rowOff>
    </xdr:from>
    <xdr:ext cx="599010" cy="259045"/>
    <xdr:sp macro="" textlink="">
      <xdr:nvSpPr>
        <xdr:cNvPr id="314" name="テキスト ボックス 313"/>
        <xdr:cNvSpPr txBox="1"/>
      </xdr:nvSpPr>
      <xdr:spPr>
        <a:xfrm>
          <a:off x="9339795" y="521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115989</xdr:rowOff>
    </xdr:from>
    <xdr:to>
      <xdr:col>46</xdr:col>
      <xdr:colOff>38100</xdr:colOff>
      <xdr:row>37</xdr:row>
      <xdr:rowOff>46139</xdr:rowOff>
    </xdr:to>
    <xdr:sp macro="" textlink="">
      <xdr:nvSpPr>
        <xdr:cNvPr id="315" name="楕円 314"/>
        <xdr:cNvSpPr/>
      </xdr:nvSpPr>
      <xdr:spPr>
        <a:xfrm>
          <a:off x="86995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37266</xdr:rowOff>
    </xdr:from>
    <xdr:ext cx="599010" cy="259045"/>
    <xdr:sp macro="" textlink="">
      <xdr:nvSpPr>
        <xdr:cNvPr id="316" name="テキスト ボックス 315"/>
        <xdr:cNvSpPr txBox="1"/>
      </xdr:nvSpPr>
      <xdr:spPr>
        <a:xfrm>
          <a:off x="8450795" y="63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158375</xdr:rowOff>
    </xdr:from>
    <xdr:to>
      <xdr:col>41</xdr:col>
      <xdr:colOff>101600</xdr:colOff>
      <xdr:row>37</xdr:row>
      <xdr:rowOff>88525</xdr:rowOff>
    </xdr:to>
    <xdr:sp macro="" textlink="">
      <xdr:nvSpPr>
        <xdr:cNvPr id="317" name="楕円 316"/>
        <xdr:cNvSpPr/>
      </xdr:nvSpPr>
      <xdr:spPr>
        <a:xfrm>
          <a:off x="7810500" y="63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79652</xdr:rowOff>
    </xdr:from>
    <xdr:ext cx="534377" cy="259045"/>
    <xdr:sp macro="" textlink="">
      <xdr:nvSpPr>
        <xdr:cNvPr id="318" name="テキスト ボックス 317"/>
        <xdr:cNvSpPr txBox="1"/>
      </xdr:nvSpPr>
      <xdr:spPr>
        <a:xfrm>
          <a:off x="7594111" y="64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12982</xdr:rowOff>
    </xdr:from>
    <xdr:to>
      <xdr:col>36</xdr:col>
      <xdr:colOff>165100</xdr:colOff>
      <xdr:row>37</xdr:row>
      <xdr:rowOff>114582</xdr:rowOff>
    </xdr:to>
    <xdr:sp macro="" textlink="">
      <xdr:nvSpPr>
        <xdr:cNvPr id="319" name="楕円 318"/>
        <xdr:cNvSpPr/>
      </xdr:nvSpPr>
      <xdr:spPr>
        <a:xfrm>
          <a:off x="6921500" y="63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105709</xdr:rowOff>
    </xdr:from>
    <xdr:ext cx="534377" cy="259045"/>
    <xdr:sp macro="" textlink="">
      <xdr:nvSpPr>
        <xdr:cNvPr id="320" name="テキスト ボックス 319"/>
        <xdr:cNvSpPr txBox="1"/>
      </xdr:nvSpPr>
      <xdr:spPr>
        <a:xfrm>
          <a:off x="6705111" y="6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143451</xdr:rowOff>
    </xdr:from>
    <xdr:to>
      <xdr:col>55</xdr:col>
      <xdr:colOff>0</xdr:colOff>
      <xdr:row>58</xdr:row>
      <xdr:rowOff>41987</xdr:rowOff>
    </xdr:to>
    <xdr:cxnSp macro="">
      <xdr:nvCxnSpPr>
        <xdr:cNvPr id="349" name="直線コネクタ 348"/>
        <xdr:cNvCxnSpPr/>
      </xdr:nvCxnSpPr>
      <xdr:spPr>
        <a:xfrm>
          <a:off x="9639300" y="9744651"/>
          <a:ext cx="838200" cy="24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143451</xdr:rowOff>
    </xdr:from>
    <xdr:to>
      <xdr:col>50</xdr:col>
      <xdr:colOff>114300</xdr:colOff>
      <xdr:row>58</xdr:row>
      <xdr:rowOff>89419</xdr:rowOff>
    </xdr:to>
    <xdr:cxnSp macro="">
      <xdr:nvCxnSpPr>
        <xdr:cNvPr id="352" name="直線コネクタ 351"/>
        <xdr:cNvCxnSpPr/>
      </xdr:nvCxnSpPr>
      <xdr:spPr>
        <a:xfrm flipV="1">
          <a:off x="8750300" y="9744651"/>
          <a:ext cx="889000" cy="2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3" name="フローチャート: 判断 352"/>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54" name="テキスト ボックス 353"/>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89419</xdr:rowOff>
    </xdr:from>
    <xdr:to>
      <xdr:col>45</xdr:col>
      <xdr:colOff>177800</xdr:colOff>
      <xdr:row>58</xdr:row>
      <xdr:rowOff>143904</xdr:rowOff>
    </xdr:to>
    <xdr:cxnSp macro="">
      <xdr:nvCxnSpPr>
        <xdr:cNvPr id="355" name="直線コネクタ 354"/>
        <xdr:cNvCxnSpPr/>
      </xdr:nvCxnSpPr>
      <xdr:spPr>
        <a:xfrm flipV="1">
          <a:off x="7861300" y="10033519"/>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6" name="フローチャート: 判断 355"/>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7" name="テキスト ボックス 356"/>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102711</xdr:rowOff>
    </xdr:from>
    <xdr:to>
      <xdr:col>41</xdr:col>
      <xdr:colOff>50800</xdr:colOff>
      <xdr:row>58</xdr:row>
      <xdr:rowOff>143904</xdr:rowOff>
    </xdr:to>
    <xdr:cxnSp macro="">
      <xdr:nvCxnSpPr>
        <xdr:cNvPr id="358" name="直線コネクタ 357"/>
        <xdr:cNvCxnSpPr/>
      </xdr:nvCxnSpPr>
      <xdr:spPr>
        <a:xfrm>
          <a:off x="6972300" y="10046811"/>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9" name="フローチャート: 判断 358"/>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60" name="テキスト ボックス 359"/>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61" name="フローチャート: 判断 360"/>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62" name="テキスト ボックス 361"/>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162637</xdr:rowOff>
    </xdr:from>
    <xdr:to>
      <xdr:col>55</xdr:col>
      <xdr:colOff>50800</xdr:colOff>
      <xdr:row>58</xdr:row>
      <xdr:rowOff>92787</xdr:rowOff>
    </xdr:to>
    <xdr:sp macro="" textlink="">
      <xdr:nvSpPr>
        <xdr:cNvPr id="368" name="楕円 367"/>
        <xdr:cNvSpPr/>
      </xdr:nvSpPr>
      <xdr:spPr>
        <a:xfrm>
          <a:off x="10426700" y="99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141064</xdr:rowOff>
    </xdr:from>
    <xdr:ext cx="534377" cy="259045"/>
    <xdr:sp macro="" textlink="">
      <xdr:nvSpPr>
        <xdr:cNvPr id="369" name="普通建設事業費該当値テキスト"/>
        <xdr:cNvSpPr txBox="1"/>
      </xdr:nvSpPr>
      <xdr:spPr>
        <a:xfrm>
          <a:off x="10528300" y="991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92651</xdr:rowOff>
    </xdr:from>
    <xdr:to>
      <xdr:col>50</xdr:col>
      <xdr:colOff>165100</xdr:colOff>
      <xdr:row>57</xdr:row>
      <xdr:rowOff>22801</xdr:rowOff>
    </xdr:to>
    <xdr:sp macro="" textlink="">
      <xdr:nvSpPr>
        <xdr:cNvPr id="370" name="楕円 369"/>
        <xdr:cNvSpPr/>
      </xdr:nvSpPr>
      <xdr:spPr>
        <a:xfrm>
          <a:off x="9588500" y="969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39328</xdr:rowOff>
    </xdr:from>
    <xdr:ext cx="599010" cy="259045"/>
    <xdr:sp macro="" textlink="">
      <xdr:nvSpPr>
        <xdr:cNvPr id="371" name="テキスト ボックス 370"/>
        <xdr:cNvSpPr txBox="1"/>
      </xdr:nvSpPr>
      <xdr:spPr>
        <a:xfrm>
          <a:off x="9339795" y="946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38619</xdr:rowOff>
    </xdr:from>
    <xdr:to>
      <xdr:col>46</xdr:col>
      <xdr:colOff>38100</xdr:colOff>
      <xdr:row>58</xdr:row>
      <xdr:rowOff>140219</xdr:rowOff>
    </xdr:to>
    <xdr:sp macro="" textlink="">
      <xdr:nvSpPr>
        <xdr:cNvPr id="372" name="楕円 371"/>
        <xdr:cNvSpPr/>
      </xdr:nvSpPr>
      <xdr:spPr>
        <a:xfrm>
          <a:off x="8699500" y="99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131346</xdr:rowOff>
    </xdr:from>
    <xdr:ext cx="534377" cy="259045"/>
    <xdr:sp macro="" textlink="">
      <xdr:nvSpPr>
        <xdr:cNvPr id="373" name="テキスト ボックス 372"/>
        <xdr:cNvSpPr txBox="1"/>
      </xdr:nvSpPr>
      <xdr:spPr>
        <a:xfrm>
          <a:off x="8483111" y="100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93104</xdr:rowOff>
    </xdr:from>
    <xdr:to>
      <xdr:col>41</xdr:col>
      <xdr:colOff>101600</xdr:colOff>
      <xdr:row>59</xdr:row>
      <xdr:rowOff>23254</xdr:rowOff>
    </xdr:to>
    <xdr:sp macro="" textlink="">
      <xdr:nvSpPr>
        <xdr:cNvPr id="374" name="楕円 373"/>
        <xdr:cNvSpPr/>
      </xdr:nvSpPr>
      <xdr:spPr>
        <a:xfrm>
          <a:off x="7810500" y="100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14381</xdr:rowOff>
    </xdr:from>
    <xdr:ext cx="534377" cy="259045"/>
    <xdr:sp macro="" textlink="">
      <xdr:nvSpPr>
        <xdr:cNvPr id="375" name="テキスト ボックス 374"/>
        <xdr:cNvSpPr txBox="1"/>
      </xdr:nvSpPr>
      <xdr:spPr>
        <a:xfrm>
          <a:off x="7594111" y="101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51911</xdr:rowOff>
    </xdr:from>
    <xdr:to>
      <xdr:col>36</xdr:col>
      <xdr:colOff>165100</xdr:colOff>
      <xdr:row>58</xdr:row>
      <xdr:rowOff>153511</xdr:rowOff>
    </xdr:to>
    <xdr:sp macro="" textlink="">
      <xdr:nvSpPr>
        <xdr:cNvPr id="376" name="楕円 375"/>
        <xdr:cNvSpPr/>
      </xdr:nvSpPr>
      <xdr:spPr>
        <a:xfrm>
          <a:off x="6921500" y="99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144638</xdr:rowOff>
    </xdr:from>
    <xdr:ext cx="534377" cy="259045"/>
    <xdr:sp macro="" textlink="">
      <xdr:nvSpPr>
        <xdr:cNvPr id="377" name="テキスト ボックス 376"/>
        <xdr:cNvSpPr txBox="1"/>
      </xdr:nvSpPr>
      <xdr:spPr>
        <a:xfrm>
          <a:off x="6705111" y="100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130643</xdr:rowOff>
    </xdr:from>
    <xdr:to>
      <xdr:col>55</xdr:col>
      <xdr:colOff>0</xdr:colOff>
      <xdr:row>78</xdr:row>
      <xdr:rowOff>135576</xdr:rowOff>
    </xdr:to>
    <xdr:cxnSp macro="">
      <xdr:nvCxnSpPr>
        <xdr:cNvPr id="404" name="直線コネクタ 403"/>
        <xdr:cNvCxnSpPr/>
      </xdr:nvCxnSpPr>
      <xdr:spPr>
        <a:xfrm>
          <a:off x="9639300" y="13503743"/>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5"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125301</xdr:rowOff>
    </xdr:from>
    <xdr:to>
      <xdr:col>50</xdr:col>
      <xdr:colOff>114300</xdr:colOff>
      <xdr:row>78</xdr:row>
      <xdr:rowOff>130643</xdr:rowOff>
    </xdr:to>
    <xdr:cxnSp macro="">
      <xdr:nvCxnSpPr>
        <xdr:cNvPr id="407" name="直線コネクタ 406"/>
        <xdr:cNvCxnSpPr/>
      </xdr:nvCxnSpPr>
      <xdr:spPr>
        <a:xfrm>
          <a:off x="8750300" y="13498401"/>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154412</xdr:rowOff>
    </xdr:from>
    <xdr:to>
      <xdr:col>50</xdr:col>
      <xdr:colOff>165100</xdr:colOff>
      <xdr:row>78</xdr:row>
      <xdr:rowOff>84562</xdr:rowOff>
    </xdr:to>
    <xdr:sp macro="" textlink="">
      <xdr:nvSpPr>
        <xdr:cNvPr id="408" name="フローチャート: 判断 407"/>
        <xdr:cNvSpPr/>
      </xdr:nvSpPr>
      <xdr:spPr>
        <a:xfrm>
          <a:off x="9588500" y="13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101089</xdr:rowOff>
    </xdr:from>
    <xdr:ext cx="534377" cy="259045"/>
    <xdr:sp macro="" textlink="">
      <xdr:nvSpPr>
        <xdr:cNvPr id="409" name="テキスト ボックス 408"/>
        <xdr:cNvSpPr txBox="1"/>
      </xdr:nvSpPr>
      <xdr:spPr>
        <a:xfrm>
          <a:off x="9372111" y="131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125301</xdr:rowOff>
    </xdr:from>
    <xdr:to>
      <xdr:col>45</xdr:col>
      <xdr:colOff>177800</xdr:colOff>
      <xdr:row>78</xdr:row>
      <xdr:rowOff>137109</xdr:rowOff>
    </xdr:to>
    <xdr:cxnSp macro="">
      <xdr:nvCxnSpPr>
        <xdr:cNvPr id="410" name="直線コネクタ 409"/>
        <xdr:cNvCxnSpPr/>
      </xdr:nvCxnSpPr>
      <xdr:spPr>
        <a:xfrm flipV="1">
          <a:off x="7861300" y="13498401"/>
          <a:ext cx="889000" cy="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160840</xdr:rowOff>
    </xdr:from>
    <xdr:to>
      <xdr:col>46</xdr:col>
      <xdr:colOff>38100</xdr:colOff>
      <xdr:row>78</xdr:row>
      <xdr:rowOff>90990</xdr:rowOff>
    </xdr:to>
    <xdr:sp macro="" textlink="">
      <xdr:nvSpPr>
        <xdr:cNvPr id="411" name="フローチャート: 判断 410"/>
        <xdr:cNvSpPr/>
      </xdr:nvSpPr>
      <xdr:spPr>
        <a:xfrm>
          <a:off x="8699500" y="133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107517</xdr:rowOff>
    </xdr:from>
    <xdr:ext cx="534377" cy="259045"/>
    <xdr:sp macro="" textlink="">
      <xdr:nvSpPr>
        <xdr:cNvPr id="412" name="テキスト ボックス 411"/>
        <xdr:cNvSpPr txBox="1"/>
      </xdr:nvSpPr>
      <xdr:spPr>
        <a:xfrm>
          <a:off x="8483111" y="13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82279</xdr:rowOff>
    </xdr:from>
    <xdr:to>
      <xdr:col>41</xdr:col>
      <xdr:colOff>50800</xdr:colOff>
      <xdr:row>78</xdr:row>
      <xdr:rowOff>137109</xdr:rowOff>
    </xdr:to>
    <xdr:cxnSp macro="">
      <xdr:nvCxnSpPr>
        <xdr:cNvPr id="413" name="直線コネクタ 412"/>
        <xdr:cNvCxnSpPr/>
      </xdr:nvCxnSpPr>
      <xdr:spPr>
        <a:xfrm>
          <a:off x="6972300" y="13455379"/>
          <a:ext cx="889000" cy="5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169875</xdr:rowOff>
    </xdr:from>
    <xdr:to>
      <xdr:col>41</xdr:col>
      <xdr:colOff>101600</xdr:colOff>
      <xdr:row>78</xdr:row>
      <xdr:rowOff>100025</xdr:rowOff>
    </xdr:to>
    <xdr:sp macro="" textlink="">
      <xdr:nvSpPr>
        <xdr:cNvPr id="414" name="フローチャート: 判断 413"/>
        <xdr:cNvSpPr/>
      </xdr:nvSpPr>
      <xdr:spPr>
        <a:xfrm>
          <a:off x="7810500" y="133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116552</xdr:rowOff>
    </xdr:from>
    <xdr:ext cx="534377" cy="259045"/>
    <xdr:sp macro="" textlink="">
      <xdr:nvSpPr>
        <xdr:cNvPr id="415" name="テキスト ボックス 414"/>
        <xdr:cNvSpPr txBox="1"/>
      </xdr:nvSpPr>
      <xdr:spPr>
        <a:xfrm>
          <a:off x="7594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103490</xdr:rowOff>
    </xdr:from>
    <xdr:to>
      <xdr:col>36</xdr:col>
      <xdr:colOff>165100</xdr:colOff>
      <xdr:row>78</xdr:row>
      <xdr:rowOff>33640</xdr:rowOff>
    </xdr:to>
    <xdr:sp macro="" textlink="">
      <xdr:nvSpPr>
        <xdr:cNvPr id="416" name="フローチャート: 判断 415"/>
        <xdr:cNvSpPr/>
      </xdr:nvSpPr>
      <xdr:spPr>
        <a:xfrm>
          <a:off x="6921500" y="1330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50167</xdr:rowOff>
    </xdr:from>
    <xdr:ext cx="534377" cy="259045"/>
    <xdr:sp macro="" textlink="">
      <xdr:nvSpPr>
        <xdr:cNvPr id="417" name="テキスト ボックス 416"/>
        <xdr:cNvSpPr txBox="1"/>
      </xdr:nvSpPr>
      <xdr:spPr>
        <a:xfrm>
          <a:off x="6705111" y="130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84776</xdr:rowOff>
    </xdr:from>
    <xdr:to>
      <xdr:col>55</xdr:col>
      <xdr:colOff>50800</xdr:colOff>
      <xdr:row>79</xdr:row>
      <xdr:rowOff>14926</xdr:rowOff>
    </xdr:to>
    <xdr:sp macro="" textlink="">
      <xdr:nvSpPr>
        <xdr:cNvPr id="423" name="楕円 422"/>
        <xdr:cNvSpPr/>
      </xdr:nvSpPr>
      <xdr:spPr>
        <a:xfrm>
          <a:off x="10426700" y="134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469744" cy="259045"/>
    <xdr:sp macro="" textlink="">
      <xdr:nvSpPr>
        <xdr:cNvPr id="424" name="普通建設事業費 （ うち新規整備　）該当値テキスト"/>
        <xdr:cNvSpPr txBox="1"/>
      </xdr:nvSpPr>
      <xdr:spPr>
        <a:xfrm>
          <a:off x="10528300" y="1337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79843</xdr:rowOff>
    </xdr:from>
    <xdr:to>
      <xdr:col>50</xdr:col>
      <xdr:colOff>165100</xdr:colOff>
      <xdr:row>79</xdr:row>
      <xdr:rowOff>9993</xdr:rowOff>
    </xdr:to>
    <xdr:sp macro="" textlink="">
      <xdr:nvSpPr>
        <xdr:cNvPr id="425" name="楕円 424"/>
        <xdr:cNvSpPr/>
      </xdr:nvSpPr>
      <xdr:spPr>
        <a:xfrm>
          <a:off x="9588500" y="1345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1120</xdr:rowOff>
    </xdr:from>
    <xdr:ext cx="469744" cy="259045"/>
    <xdr:sp macro="" textlink="">
      <xdr:nvSpPr>
        <xdr:cNvPr id="426" name="テキスト ボックス 425"/>
        <xdr:cNvSpPr txBox="1"/>
      </xdr:nvSpPr>
      <xdr:spPr>
        <a:xfrm>
          <a:off x="9404428" y="1354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74501</xdr:rowOff>
    </xdr:from>
    <xdr:to>
      <xdr:col>46</xdr:col>
      <xdr:colOff>38100</xdr:colOff>
      <xdr:row>79</xdr:row>
      <xdr:rowOff>4651</xdr:rowOff>
    </xdr:to>
    <xdr:sp macro="" textlink="">
      <xdr:nvSpPr>
        <xdr:cNvPr id="427" name="楕円 426"/>
        <xdr:cNvSpPr/>
      </xdr:nvSpPr>
      <xdr:spPr>
        <a:xfrm>
          <a:off x="8699500" y="134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167228</xdr:rowOff>
    </xdr:from>
    <xdr:ext cx="469744" cy="259045"/>
    <xdr:sp macro="" textlink="">
      <xdr:nvSpPr>
        <xdr:cNvPr id="428" name="テキスト ボックス 427"/>
        <xdr:cNvSpPr txBox="1"/>
      </xdr:nvSpPr>
      <xdr:spPr>
        <a:xfrm>
          <a:off x="8515428" y="1354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86309</xdr:rowOff>
    </xdr:from>
    <xdr:to>
      <xdr:col>41</xdr:col>
      <xdr:colOff>101600</xdr:colOff>
      <xdr:row>79</xdr:row>
      <xdr:rowOff>16459</xdr:rowOff>
    </xdr:to>
    <xdr:sp macro="" textlink="">
      <xdr:nvSpPr>
        <xdr:cNvPr id="429" name="楕円 428"/>
        <xdr:cNvSpPr/>
      </xdr:nvSpPr>
      <xdr:spPr>
        <a:xfrm>
          <a:off x="7810500" y="134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7586</xdr:rowOff>
    </xdr:from>
    <xdr:ext cx="469744" cy="259045"/>
    <xdr:sp macro="" textlink="">
      <xdr:nvSpPr>
        <xdr:cNvPr id="430" name="テキスト ボックス 429"/>
        <xdr:cNvSpPr txBox="1"/>
      </xdr:nvSpPr>
      <xdr:spPr>
        <a:xfrm>
          <a:off x="7626428" y="1355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31479</xdr:rowOff>
    </xdr:from>
    <xdr:to>
      <xdr:col>36</xdr:col>
      <xdr:colOff>165100</xdr:colOff>
      <xdr:row>78</xdr:row>
      <xdr:rowOff>133079</xdr:rowOff>
    </xdr:to>
    <xdr:sp macro="" textlink="">
      <xdr:nvSpPr>
        <xdr:cNvPr id="431" name="楕円 430"/>
        <xdr:cNvSpPr/>
      </xdr:nvSpPr>
      <xdr:spPr>
        <a:xfrm>
          <a:off x="6921500" y="134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124206</xdr:rowOff>
    </xdr:from>
    <xdr:ext cx="534377" cy="259045"/>
    <xdr:sp macro="" textlink="">
      <xdr:nvSpPr>
        <xdr:cNvPr id="432" name="テキスト ボックス 431"/>
        <xdr:cNvSpPr txBox="1"/>
      </xdr:nvSpPr>
      <xdr:spPr>
        <a:xfrm>
          <a:off x="6705111" y="134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38998</xdr:rowOff>
    </xdr:from>
    <xdr:to>
      <xdr:col>55</xdr:col>
      <xdr:colOff>0</xdr:colOff>
      <xdr:row>96</xdr:row>
      <xdr:rowOff>101738</xdr:rowOff>
    </xdr:to>
    <xdr:cxnSp macro="">
      <xdr:nvCxnSpPr>
        <xdr:cNvPr id="459" name="直線コネクタ 458"/>
        <xdr:cNvCxnSpPr/>
      </xdr:nvCxnSpPr>
      <xdr:spPr>
        <a:xfrm>
          <a:off x="9639300" y="15983848"/>
          <a:ext cx="838200" cy="57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60" name="普通建設事業費 （ うち更新整備　）平均値テキスト"/>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38998</xdr:rowOff>
    </xdr:from>
    <xdr:to>
      <xdr:col>50</xdr:col>
      <xdr:colOff>114300</xdr:colOff>
      <xdr:row>97</xdr:row>
      <xdr:rowOff>60010</xdr:rowOff>
    </xdr:to>
    <xdr:cxnSp macro="">
      <xdr:nvCxnSpPr>
        <xdr:cNvPr id="462" name="直線コネクタ 461"/>
        <xdr:cNvCxnSpPr/>
      </xdr:nvCxnSpPr>
      <xdr:spPr>
        <a:xfrm flipV="1">
          <a:off x="8750300" y="15983848"/>
          <a:ext cx="889000" cy="70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37717</xdr:rowOff>
    </xdr:from>
    <xdr:to>
      <xdr:col>50</xdr:col>
      <xdr:colOff>165100</xdr:colOff>
      <xdr:row>95</xdr:row>
      <xdr:rowOff>139317</xdr:rowOff>
    </xdr:to>
    <xdr:sp macro="" textlink="">
      <xdr:nvSpPr>
        <xdr:cNvPr id="463" name="フローチャート: 判断 462"/>
        <xdr:cNvSpPr/>
      </xdr:nvSpPr>
      <xdr:spPr>
        <a:xfrm>
          <a:off x="9588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130444</xdr:rowOff>
    </xdr:from>
    <xdr:ext cx="599010" cy="259045"/>
    <xdr:sp macro="" textlink="">
      <xdr:nvSpPr>
        <xdr:cNvPr id="464" name="テキスト ボックス 463"/>
        <xdr:cNvSpPr txBox="1"/>
      </xdr:nvSpPr>
      <xdr:spPr>
        <a:xfrm>
          <a:off x="9339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60010</xdr:rowOff>
    </xdr:from>
    <xdr:to>
      <xdr:col>45</xdr:col>
      <xdr:colOff>177800</xdr:colOff>
      <xdr:row>97</xdr:row>
      <xdr:rowOff>154468</xdr:rowOff>
    </xdr:to>
    <xdr:cxnSp macro="">
      <xdr:nvCxnSpPr>
        <xdr:cNvPr id="465" name="直線コネクタ 464"/>
        <xdr:cNvCxnSpPr/>
      </xdr:nvCxnSpPr>
      <xdr:spPr>
        <a:xfrm flipV="1">
          <a:off x="7861300" y="16690660"/>
          <a:ext cx="889000" cy="9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87840</xdr:rowOff>
    </xdr:from>
    <xdr:to>
      <xdr:col>46</xdr:col>
      <xdr:colOff>38100</xdr:colOff>
      <xdr:row>96</xdr:row>
      <xdr:rowOff>17990</xdr:rowOff>
    </xdr:to>
    <xdr:sp macro="" textlink="">
      <xdr:nvSpPr>
        <xdr:cNvPr id="466" name="フローチャート: 判断 465"/>
        <xdr:cNvSpPr/>
      </xdr:nvSpPr>
      <xdr:spPr>
        <a:xfrm>
          <a:off x="8699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34517</xdr:rowOff>
    </xdr:from>
    <xdr:ext cx="599010" cy="259045"/>
    <xdr:sp macro="" textlink="">
      <xdr:nvSpPr>
        <xdr:cNvPr id="467" name="テキスト ボックス 466"/>
        <xdr:cNvSpPr txBox="1"/>
      </xdr:nvSpPr>
      <xdr:spPr>
        <a:xfrm>
          <a:off x="8450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154468</xdr:rowOff>
    </xdr:from>
    <xdr:to>
      <xdr:col>41</xdr:col>
      <xdr:colOff>50800</xdr:colOff>
      <xdr:row>98</xdr:row>
      <xdr:rowOff>7899</xdr:rowOff>
    </xdr:to>
    <xdr:cxnSp macro="">
      <xdr:nvCxnSpPr>
        <xdr:cNvPr id="468" name="直線コネクタ 467"/>
        <xdr:cNvCxnSpPr/>
      </xdr:nvCxnSpPr>
      <xdr:spPr>
        <a:xfrm flipV="1">
          <a:off x="6972300" y="16785118"/>
          <a:ext cx="889000" cy="2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151985</xdr:rowOff>
    </xdr:from>
    <xdr:to>
      <xdr:col>41</xdr:col>
      <xdr:colOff>101600</xdr:colOff>
      <xdr:row>96</xdr:row>
      <xdr:rowOff>82135</xdr:rowOff>
    </xdr:to>
    <xdr:sp macro="" textlink="">
      <xdr:nvSpPr>
        <xdr:cNvPr id="469" name="フローチャート: 判断 468"/>
        <xdr:cNvSpPr/>
      </xdr:nvSpPr>
      <xdr:spPr>
        <a:xfrm>
          <a:off x="7810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98662</xdr:rowOff>
    </xdr:from>
    <xdr:ext cx="534377" cy="259045"/>
    <xdr:sp macro="" textlink="">
      <xdr:nvSpPr>
        <xdr:cNvPr id="470" name="テキスト ボックス 469"/>
        <xdr:cNvSpPr txBox="1"/>
      </xdr:nvSpPr>
      <xdr:spPr>
        <a:xfrm>
          <a:off x="7594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153378</xdr:rowOff>
    </xdr:from>
    <xdr:to>
      <xdr:col>36</xdr:col>
      <xdr:colOff>165100</xdr:colOff>
      <xdr:row>96</xdr:row>
      <xdr:rowOff>83528</xdr:rowOff>
    </xdr:to>
    <xdr:sp macro="" textlink="">
      <xdr:nvSpPr>
        <xdr:cNvPr id="471" name="フローチャート: 判断 470"/>
        <xdr:cNvSpPr/>
      </xdr:nvSpPr>
      <xdr:spPr>
        <a:xfrm>
          <a:off x="6921500" y="164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100055</xdr:rowOff>
    </xdr:from>
    <xdr:ext cx="534377" cy="259045"/>
    <xdr:sp macro="" textlink="">
      <xdr:nvSpPr>
        <xdr:cNvPr id="472" name="テキスト ボックス 471"/>
        <xdr:cNvSpPr txBox="1"/>
      </xdr:nvSpPr>
      <xdr:spPr>
        <a:xfrm>
          <a:off x="6705111" y="162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50938</xdr:rowOff>
    </xdr:from>
    <xdr:to>
      <xdr:col>55</xdr:col>
      <xdr:colOff>50800</xdr:colOff>
      <xdr:row>96</xdr:row>
      <xdr:rowOff>152538</xdr:rowOff>
    </xdr:to>
    <xdr:sp macro="" textlink="">
      <xdr:nvSpPr>
        <xdr:cNvPr id="478" name="楕円 477"/>
        <xdr:cNvSpPr/>
      </xdr:nvSpPr>
      <xdr:spPr>
        <a:xfrm>
          <a:off x="10426700" y="1651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73815</xdr:rowOff>
    </xdr:from>
    <xdr:ext cx="534377" cy="259045"/>
    <xdr:sp macro="" textlink="">
      <xdr:nvSpPr>
        <xdr:cNvPr id="479" name="普通建設事業費 （ うち更新整備　）該当値テキスト"/>
        <xdr:cNvSpPr txBox="1"/>
      </xdr:nvSpPr>
      <xdr:spPr>
        <a:xfrm>
          <a:off x="10528300" y="163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159648</xdr:rowOff>
    </xdr:from>
    <xdr:to>
      <xdr:col>50</xdr:col>
      <xdr:colOff>165100</xdr:colOff>
      <xdr:row>93</xdr:row>
      <xdr:rowOff>89798</xdr:rowOff>
    </xdr:to>
    <xdr:sp macro="" textlink="">
      <xdr:nvSpPr>
        <xdr:cNvPr id="480" name="楕円 479"/>
        <xdr:cNvSpPr/>
      </xdr:nvSpPr>
      <xdr:spPr>
        <a:xfrm>
          <a:off x="9588500" y="159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106325</xdr:rowOff>
    </xdr:from>
    <xdr:ext cx="599010" cy="259045"/>
    <xdr:sp macro="" textlink="">
      <xdr:nvSpPr>
        <xdr:cNvPr id="481" name="テキスト ボックス 480"/>
        <xdr:cNvSpPr txBox="1"/>
      </xdr:nvSpPr>
      <xdr:spPr>
        <a:xfrm>
          <a:off x="9339795" y="1570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9210</xdr:rowOff>
    </xdr:from>
    <xdr:to>
      <xdr:col>46</xdr:col>
      <xdr:colOff>38100</xdr:colOff>
      <xdr:row>97</xdr:row>
      <xdr:rowOff>110810</xdr:rowOff>
    </xdr:to>
    <xdr:sp macro="" textlink="">
      <xdr:nvSpPr>
        <xdr:cNvPr id="482" name="楕円 481"/>
        <xdr:cNvSpPr/>
      </xdr:nvSpPr>
      <xdr:spPr>
        <a:xfrm>
          <a:off x="8699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101937</xdr:rowOff>
    </xdr:from>
    <xdr:ext cx="534377" cy="259045"/>
    <xdr:sp macro="" textlink="">
      <xdr:nvSpPr>
        <xdr:cNvPr id="483" name="テキスト ボックス 482"/>
        <xdr:cNvSpPr txBox="1"/>
      </xdr:nvSpPr>
      <xdr:spPr>
        <a:xfrm>
          <a:off x="8483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103668</xdr:rowOff>
    </xdr:from>
    <xdr:to>
      <xdr:col>41</xdr:col>
      <xdr:colOff>101600</xdr:colOff>
      <xdr:row>98</xdr:row>
      <xdr:rowOff>33818</xdr:rowOff>
    </xdr:to>
    <xdr:sp macro="" textlink="">
      <xdr:nvSpPr>
        <xdr:cNvPr id="484" name="楕円 483"/>
        <xdr:cNvSpPr/>
      </xdr:nvSpPr>
      <xdr:spPr>
        <a:xfrm>
          <a:off x="7810500" y="1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24945</xdr:rowOff>
    </xdr:from>
    <xdr:ext cx="534377" cy="259045"/>
    <xdr:sp macro="" textlink="">
      <xdr:nvSpPr>
        <xdr:cNvPr id="485" name="テキスト ボックス 484"/>
        <xdr:cNvSpPr txBox="1"/>
      </xdr:nvSpPr>
      <xdr:spPr>
        <a:xfrm>
          <a:off x="7594111" y="1682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128549</xdr:rowOff>
    </xdr:from>
    <xdr:to>
      <xdr:col>36</xdr:col>
      <xdr:colOff>165100</xdr:colOff>
      <xdr:row>98</xdr:row>
      <xdr:rowOff>58699</xdr:rowOff>
    </xdr:to>
    <xdr:sp macro="" textlink="">
      <xdr:nvSpPr>
        <xdr:cNvPr id="486" name="楕円 485"/>
        <xdr:cNvSpPr/>
      </xdr:nvSpPr>
      <xdr:spPr>
        <a:xfrm>
          <a:off x="6921500" y="167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49826</xdr:rowOff>
    </xdr:from>
    <xdr:ext cx="534377" cy="259045"/>
    <xdr:sp macro="" textlink="">
      <xdr:nvSpPr>
        <xdr:cNvPr id="487" name="テキスト ボックス 486"/>
        <xdr:cNvSpPr txBox="1"/>
      </xdr:nvSpPr>
      <xdr:spPr>
        <a:xfrm>
          <a:off x="6705111" y="1685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106283</xdr:rowOff>
    </xdr:from>
    <xdr:to>
      <xdr:col>85</xdr:col>
      <xdr:colOff>127000</xdr:colOff>
      <xdr:row>38</xdr:row>
      <xdr:rowOff>108720</xdr:rowOff>
    </xdr:to>
    <xdr:cxnSp macro="">
      <xdr:nvCxnSpPr>
        <xdr:cNvPr id="514" name="直線コネクタ 513"/>
        <xdr:cNvCxnSpPr/>
      </xdr:nvCxnSpPr>
      <xdr:spPr>
        <a:xfrm>
          <a:off x="15481300" y="6449933"/>
          <a:ext cx="838200" cy="17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106283</xdr:rowOff>
    </xdr:from>
    <xdr:to>
      <xdr:col>81</xdr:col>
      <xdr:colOff>50800</xdr:colOff>
      <xdr:row>38</xdr:row>
      <xdr:rowOff>112396</xdr:rowOff>
    </xdr:to>
    <xdr:cxnSp macro="">
      <xdr:nvCxnSpPr>
        <xdr:cNvPr id="517" name="直線コネクタ 516"/>
        <xdr:cNvCxnSpPr/>
      </xdr:nvCxnSpPr>
      <xdr:spPr>
        <a:xfrm flipV="1">
          <a:off x="14592300" y="6449933"/>
          <a:ext cx="889000" cy="17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4775</xdr:rowOff>
    </xdr:from>
    <xdr:to>
      <xdr:col>81</xdr:col>
      <xdr:colOff>101600</xdr:colOff>
      <xdr:row>38</xdr:row>
      <xdr:rowOff>106375</xdr:rowOff>
    </xdr:to>
    <xdr:sp macro="" textlink="">
      <xdr:nvSpPr>
        <xdr:cNvPr id="518" name="フローチャート: 判断 517"/>
        <xdr:cNvSpPr/>
      </xdr:nvSpPr>
      <xdr:spPr>
        <a:xfrm>
          <a:off x="15430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19" name="テキスト ボックス 518"/>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112396</xdr:rowOff>
    </xdr:from>
    <xdr:to>
      <xdr:col>76</xdr:col>
      <xdr:colOff>114300</xdr:colOff>
      <xdr:row>38</xdr:row>
      <xdr:rowOff>133386</xdr:rowOff>
    </xdr:to>
    <xdr:cxnSp macro="">
      <xdr:nvCxnSpPr>
        <xdr:cNvPr id="520" name="直線コネクタ 519"/>
        <xdr:cNvCxnSpPr/>
      </xdr:nvCxnSpPr>
      <xdr:spPr>
        <a:xfrm flipV="1">
          <a:off x="13703300" y="6627496"/>
          <a:ext cx="889000" cy="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13498</xdr:rowOff>
    </xdr:from>
    <xdr:to>
      <xdr:col>76</xdr:col>
      <xdr:colOff>165100</xdr:colOff>
      <xdr:row>38</xdr:row>
      <xdr:rowOff>115098</xdr:rowOff>
    </xdr:to>
    <xdr:sp macro="" textlink="">
      <xdr:nvSpPr>
        <xdr:cNvPr id="521" name="フローチャート: 判断 520"/>
        <xdr:cNvSpPr/>
      </xdr:nvSpPr>
      <xdr:spPr>
        <a:xfrm>
          <a:off x="14541500" y="652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131625</xdr:rowOff>
    </xdr:from>
    <xdr:ext cx="534377" cy="259045"/>
    <xdr:sp macro="" textlink="">
      <xdr:nvSpPr>
        <xdr:cNvPr id="522" name="テキスト ボックス 521"/>
        <xdr:cNvSpPr txBox="1"/>
      </xdr:nvSpPr>
      <xdr:spPr>
        <a:xfrm>
          <a:off x="14325111" y="630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129394</xdr:rowOff>
    </xdr:from>
    <xdr:to>
      <xdr:col>71</xdr:col>
      <xdr:colOff>177800</xdr:colOff>
      <xdr:row>38</xdr:row>
      <xdr:rowOff>133386</xdr:rowOff>
    </xdr:to>
    <xdr:cxnSp macro="">
      <xdr:nvCxnSpPr>
        <xdr:cNvPr id="523" name="直線コネクタ 522"/>
        <xdr:cNvCxnSpPr/>
      </xdr:nvCxnSpPr>
      <xdr:spPr>
        <a:xfrm>
          <a:off x="12814300" y="6644494"/>
          <a:ext cx="889000" cy="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16215</xdr:rowOff>
    </xdr:from>
    <xdr:to>
      <xdr:col>72</xdr:col>
      <xdr:colOff>38100</xdr:colOff>
      <xdr:row>38</xdr:row>
      <xdr:rowOff>117815</xdr:rowOff>
    </xdr:to>
    <xdr:sp macro="" textlink="">
      <xdr:nvSpPr>
        <xdr:cNvPr id="524" name="フローチャート: 判断 523"/>
        <xdr:cNvSpPr/>
      </xdr:nvSpPr>
      <xdr:spPr>
        <a:xfrm>
          <a:off x="13652500" y="65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134342</xdr:rowOff>
    </xdr:from>
    <xdr:ext cx="534377" cy="259045"/>
    <xdr:sp macro="" textlink="">
      <xdr:nvSpPr>
        <xdr:cNvPr id="525" name="テキスト ボックス 524"/>
        <xdr:cNvSpPr txBox="1"/>
      </xdr:nvSpPr>
      <xdr:spPr>
        <a:xfrm>
          <a:off x="13436111" y="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16804</xdr:rowOff>
    </xdr:from>
    <xdr:to>
      <xdr:col>67</xdr:col>
      <xdr:colOff>101600</xdr:colOff>
      <xdr:row>38</xdr:row>
      <xdr:rowOff>118404</xdr:rowOff>
    </xdr:to>
    <xdr:sp macro="" textlink="">
      <xdr:nvSpPr>
        <xdr:cNvPr id="526" name="フローチャート: 判断 525"/>
        <xdr:cNvSpPr/>
      </xdr:nvSpPr>
      <xdr:spPr>
        <a:xfrm>
          <a:off x="12763500" y="653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134931</xdr:rowOff>
    </xdr:from>
    <xdr:ext cx="534377" cy="259045"/>
    <xdr:sp macro="" textlink="">
      <xdr:nvSpPr>
        <xdr:cNvPr id="527" name="テキスト ボックス 526"/>
        <xdr:cNvSpPr txBox="1"/>
      </xdr:nvSpPr>
      <xdr:spPr>
        <a:xfrm>
          <a:off x="12547111" y="630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57920</xdr:rowOff>
    </xdr:from>
    <xdr:to>
      <xdr:col>85</xdr:col>
      <xdr:colOff>177800</xdr:colOff>
      <xdr:row>38</xdr:row>
      <xdr:rowOff>159520</xdr:rowOff>
    </xdr:to>
    <xdr:sp macro="" textlink="">
      <xdr:nvSpPr>
        <xdr:cNvPr id="533" name="楕円 532"/>
        <xdr:cNvSpPr/>
      </xdr:nvSpPr>
      <xdr:spPr>
        <a:xfrm>
          <a:off x="16268700" y="65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4" name="災害復旧事業費該当値テキスト"/>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55483</xdr:rowOff>
    </xdr:from>
    <xdr:to>
      <xdr:col>81</xdr:col>
      <xdr:colOff>101600</xdr:colOff>
      <xdr:row>37</xdr:row>
      <xdr:rowOff>157083</xdr:rowOff>
    </xdr:to>
    <xdr:sp macro="" textlink="">
      <xdr:nvSpPr>
        <xdr:cNvPr id="535" name="楕円 534"/>
        <xdr:cNvSpPr/>
      </xdr:nvSpPr>
      <xdr:spPr>
        <a:xfrm>
          <a:off x="15430500" y="639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2160</xdr:rowOff>
    </xdr:from>
    <xdr:ext cx="534377" cy="259045"/>
    <xdr:sp macro="" textlink="">
      <xdr:nvSpPr>
        <xdr:cNvPr id="536" name="テキスト ボックス 535"/>
        <xdr:cNvSpPr txBox="1"/>
      </xdr:nvSpPr>
      <xdr:spPr>
        <a:xfrm>
          <a:off x="15214111" y="61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61596</xdr:rowOff>
    </xdr:from>
    <xdr:to>
      <xdr:col>76</xdr:col>
      <xdr:colOff>165100</xdr:colOff>
      <xdr:row>38</xdr:row>
      <xdr:rowOff>163196</xdr:rowOff>
    </xdr:to>
    <xdr:sp macro="" textlink="">
      <xdr:nvSpPr>
        <xdr:cNvPr id="537" name="楕円 536"/>
        <xdr:cNvSpPr/>
      </xdr:nvSpPr>
      <xdr:spPr>
        <a:xfrm>
          <a:off x="14541500" y="65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154323</xdr:rowOff>
    </xdr:from>
    <xdr:ext cx="469744" cy="259045"/>
    <xdr:sp macro="" textlink="">
      <xdr:nvSpPr>
        <xdr:cNvPr id="538" name="テキスト ボックス 537"/>
        <xdr:cNvSpPr txBox="1"/>
      </xdr:nvSpPr>
      <xdr:spPr>
        <a:xfrm>
          <a:off x="14357428" y="66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82586</xdr:rowOff>
    </xdr:from>
    <xdr:to>
      <xdr:col>72</xdr:col>
      <xdr:colOff>38100</xdr:colOff>
      <xdr:row>39</xdr:row>
      <xdr:rowOff>12736</xdr:rowOff>
    </xdr:to>
    <xdr:sp macro="" textlink="">
      <xdr:nvSpPr>
        <xdr:cNvPr id="539" name="楕円 538"/>
        <xdr:cNvSpPr/>
      </xdr:nvSpPr>
      <xdr:spPr>
        <a:xfrm>
          <a:off x="13652500" y="65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3863</xdr:rowOff>
    </xdr:from>
    <xdr:ext cx="469744" cy="259045"/>
    <xdr:sp macro="" textlink="">
      <xdr:nvSpPr>
        <xdr:cNvPr id="540" name="テキスト ボックス 539"/>
        <xdr:cNvSpPr txBox="1"/>
      </xdr:nvSpPr>
      <xdr:spPr>
        <a:xfrm>
          <a:off x="13468428" y="66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78594</xdr:rowOff>
    </xdr:from>
    <xdr:to>
      <xdr:col>67</xdr:col>
      <xdr:colOff>101600</xdr:colOff>
      <xdr:row>39</xdr:row>
      <xdr:rowOff>8744</xdr:rowOff>
    </xdr:to>
    <xdr:sp macro="" textlink="">
      <xdr:nvSpPr>
        <xdr:cNvPr id="541" name="楕円 540"/>
        <xdr:cNvSpPr/>
      </xdr:nvSpPr>
      <xdr:spPr>
        <a:xfrm>
          <a:off x="12763500" y="65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171321</xdr:rowOff>
    </xdr:from>
    <xdr:ext cx="469744" cy="259045"/>
    <xdr:sp macro="" textlink="">
      <xdr:nvSpPr>
        <xdr:cNvPr id="542" name="テキスト ボックス 541"/>
        <xdr:cNvSpPr txBox="1"/>
      </xdr:nvSpPr>
      <xdr:spPr>
        <a:xfrm>
          <a:off x="12579428" y="668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6" name="テキスト ボックス 55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8" name="テキスト ボックス 557"/>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0" name="テキスト ボックス 55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2" name="直線コネクタ 561"/>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5"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8"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9" name="フローチャート: 判断 568"/>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1" name="フローチャート: 判断 570"/>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72" name="テキスト ボックス 571"/>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4" name="フローチャート: 判断 573"/>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5" name="テキスト ボックス 574"/>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7" name="フローチャート: 判断 576"/>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8" name="テキスト ボックス 577"/>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9" name="フローチャート: 判断 578"/>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80" name="テキスト ボックス 579"/>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7"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7" name="直線コネクタ 616"/>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8"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9" name="直線コネクタ 618"/>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20"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21" name="直線コネクタ 620"/>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45160</xdr:rowOff>
    </xdr:from>
    <xdr:to>
      <xdr:col>85</xdr:col>
      <xdr:colOff>127000</xdr:colOff>
      <xdr:row>77</xdr:row>
      <xdr:rowOff>55544</xdr:rowOff>
    </xdr:to>
    <xdr:cxnSp macro="">
      <xdr:nvCxnSpPr>
        <xdr:cNvPr id="622" name="直線コネクタ 621"/>
        <xdr:cNvCxnSpPr/>
      </xdr:nvCxnSpPr>
      <xdr:spPr>
        <a:xfrm flipV="1">
          <a:off x="15481300" y="13246810"/>
          <a:ext cx="8382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23"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4" name="フローチャート: 判断 623"/>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54231</xdr:rowOff>
    </xdr:from>
    <xdr:to>
      <xdr:col>81</xdr:col>
      <xdr:colOff>50800</xdr:colOff>
      <xdr:row>77</xdr:row>
      <xdr:rowOff>55544</xdr:rowOff>
    </xdr:to>
    <xdr:cxnSp macro="">
      <xdr:nvCxnSpPr>
        <xdr:cNvPr id="625" name="直線コネクタ 624"/>
        <xdr:cNvCxnSpPr/>
      </xdr:nvCxnSpPr>
      <xdr:spPr>
        <a:xfrm>
          <a:off x="14592300" y="1325588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6" name="フローチャート: 判断 625"/>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7" name="テキスト ボックス 626"/>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54231</xdr:rowOff>
    </xdr:from>
    <xdr:to>
      <xdr:col>76</xdr:col>
      <xdr:colOff>114300</xdr:colOff>
      <xdr:row>77</xdr:row>
      <xdr:rowOff>55544</xdr:rowOff>
    </xdr:to>
    <xdr:cxnSp macro="">
      <xdr:nvCxnSpPr>
        <xdr:cNvPr id="628" name="直線コネクタ 627"/>
        <xdr:cNvCxnSpPr/>
      </xdr:nvCxnSpPr>
      <xdr:spPr>
        <a:xfrm flipV="1">
          <a:off x="13703300" y="1325588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9" name="フローチャート: 判断 628"/>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30" name="テキスト ボックス 629"/>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55544</xdr:rowOff>
    </xdr:from>
    <xdr:to>
      <xdr:col>71</xdr:col>
      <xdr:colOff>177800</xdr:colOff>
      <xdr:row>77</xdr:row>
      <xdr:rowOff>61148</xdr:rowOff>
    </xdr:to>
    <xdr:cxnSp macro="">
      <xdr:nvCxnSpPr>
        <xdr:cNvPr id="631" name="直線コネクタ 630"/>
        <xdr:cNvCxnSpPr/>
      </xdr:nvCxnSpPr>
      <xdr:spPr>
        <a:xfrm flipV="1">
          <a:off x="12814300" y="1325719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32" name="フローチャート: 判断 631"/>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33" name="テキスト ボックス 632"/>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34" name="フローチャート: 判断 633"/>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5" name="テキスト ボックス 634"/>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165810</xdr:rowOff>
    </xdr:from>
    <xdr:to>
      <xdr:col>85</xdr:col>
      <xdr:colOff>177800</xdr:colOff>
      <xdr:row>77</xdr:row>
      <xdr:rowOff>95960</xdr:rowOff>
    </xdr:to>
    <xdr:sp macro="" textlink="">
      <xdr:nvSpPr>
        <xdr:cNvPr id="641" name="楕円 640"/>
        <xdr:cNvSpPr/>
      </xdr:nvSpPr>
      <xdr:spPr>
        <a:xfrm>
          <a:off x="16268700" y="131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144237</xdr:rowOff>
    </xdr:from>
    <xdr:ext cx="534377" cy="259045"/>
    <xdr:sp macro="" textlink="">
      <xdr:nvSpPr>
        <xdr:cNvPr id="642" name="公債費該当値テキスト"/>
        <xdr:cNvSpPr txBox="1"/>
      </xdr:nvSpPr>
      <xdr:spPr>
        <a:xfrm>
          <a:off x="16370300" y="131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4744</xdr:rowOff>
    </xdr:from>
    <xdr:to>
      <xdr:col>81</xdr:col>
      <xdr:colOff>101600</xdr:colOff>
      <xdr:row>77</xdr:row>
      <xdr:rowOff>106344</xdr:rowOff>
    </xdr:to>
    <xdr:sp macro="" textlink="">
      <xdr:nvSpPr>
        <xdr:cNvPr id="643" name="楕円 642"/>
        <xdr:cNvSpPr/>
      </xdr:nvSpPr>
      <xdr:spPr>
        <a:xfrm>
          <a:off x="154305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97471</xdr:rowOff>
    </xdr:from>
    <xdr:ext cx="534377" cy="259045"/>
    <xdr:sp macro="" textlink="">
      <xdr:nvSpPr>
        <xdr:cNvPr id="644" name="テキスト ボックス 643"/>
        <xdr:cNvSpPr txBox="1"/>
      </xdr:nvSpPr>
      <xdr:spPr>
        <a:xfrm>
          <a:off x="15214111" y="132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3431</xdr:rowOff>
    </xdr:from>
    <xdr:to>
      <xdr:col>76</xdr:col>
      <xdr:colOff>165100</xdr:colOff>
      <xdr:row>77</xdr:row>
      <xdr:rowOff>105031</xdr:rowOff>
    </xdr:to>
    <xdr:sp macro="" textlink="">
      <xdr:nvSpPr>
        <xdr:cNvPr id="645" name="楕円 644"/>
        <xdr:cNvSpPr/>
      </xdr:nvSpPr>
      <xdr:spPr>
        <a:xfrm>
          <a:off x="14541500" y="132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96158</xdr:rowOff>
    </xdr:from>
    <xdr:ext cx="534377" cy="259045"/>
    <xdr:sp macro="" textlink="">
      <xdr:nvSpPr>
        <xdr:cNvPr id="646" name="テキスト ボックス 645"/>
        <xdr:cNvSpPr txBox="1"/>
      </xdr:nvSpPr>
      <xdr:spPr>
        <a:xfrm>
          <a:off x="14325111" y="132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4744</xdr:rowOff>
    </xdr:from>
    <xdr:to>
      <xdr:col>72</xdr:col>
      <xdr:colOff>38100</xdr:colOff>
      <xdr:row>77</xdr:row>
      <xdr:rowOff>106344</xdr:rowOff>
    </xdr:to>
    <xdr:sp macro="" textlink="">
      <xdr:nvSpPr>
        <xdr:cNvPr id="647" name="楕円 646"/>
        <xdr:cNvSpPr/>
      </xdr:nvSpPr>
      <xdr:spPr>
        <a:xfrm>
          <a:off x="136525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97471</xdr:rowOff>
    </xdr:from>
    <xdr:ext cx="534377" cy="259045"/>
    <xdr:sp macro="" textlink="">
      <xdr:nvSpPr>
        <xdr:cNvPr id="648" name="テキスト ボックス 647"/>
        <xdr:cNvSpPr txBox="1"/>
      </xdr:nvSpPr>
      <xdr:spPr>
        <a:xfrm>
          <a:off x="13436111" y="132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10348</xdr:rowOff>
    </xdr:from>
    <xdr:to>
      <xdr:col>67</xdr:col>
      <xdr:colOff>101600</xdr:colOff>
      <xdr:row>77</xdr:row>
      <xdr:rowOff>111948</xdr:rowOff>
    </xdr:to>
    <xdr:sp macro="" textlink="">
      <xdr:nvSpPr>
        <xdr:cNvPr id="649" name="楕円 648"/>
        <xdr:cNvSpPr/>
      </xdr:nvSpPr>
      <xdr:spPr>
        <a:xfrm>
          <a:off x="12763500" y="132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103075</xdr:rowOff>
    </xdr:from>
    <xdr:ext cx="534377" cy="259045"/>
    <xdr:sp macro="" textlink="">
      <xdr:nvSpPr>
        <xdr:cNvPr id="650" name="テキスト ボックス 649"/>
        <xdr:cNvSpPr txBox="1"/>
      </xdr:nvSpPr>
      <xdr:spPr>
        <a:xfrm>
          <a:off x="12547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4" name="直線コネクタ 673"/>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5"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6" name="直線コネクタ 675"/>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7"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8" name="直線コネクタ 677"/>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77135</xdr:rowOff>
    </xdr:from>
    <xdr:to>
      <xdr:col>85</xdr:col>
      <xdr:colOff>127000</xdr:colOff>
      <xdr:row>98</xdr:row>
      <xdr:rowOff>162265</xdr:rowOff>
    </xdr:to>
    <xdr:cxnSp macro="">
      <xdr:nvCxnSpPr>
        <xdr:cNvPr id="679" name="直線コネクタ 678"/>
        <xdr:cNvCxnSpPr/>
      </xdr:nvCxnSpPr>
      <xdr:spPr>
        <a:xfrm flipV="1">
          <a:off x="15481300" y="16879235"/>
          <a:ext cx="838200" cy="8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80"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81" name="フローチャート: 判断 680"/>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118396</xdr:rowOff>
    </xdr:from>
    <xdr:to>
      <xdr:col>81</xdr:col>
      <xdr:colOff>50800</xdr:colOff>
      <xdr:row>98</xdr:row>
      <xdr:rowOff>162265</xdr:rowOff>
    </xdr:to>
    <xdr:cxnSp macro="">
      <xdr:nvCxnSpPr>
        <xdr:cNvPr id="682" name="直線コネクタ 681"/>
        <xdr:cNvCxnSpPr/>
      </xdr:nvCxnSpPr>
      <xdr:spPr>
        <a:xfrm>
          <a:off x="14592300" y="16920496"/>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19687</xdr:rowOff>
    </xdr:from>
    <xdr:to>
      <xdr:col>81</xdr:col>
      <xdr:colOff>101600</xdr:colOff>
      <xdr:row>98</xdr:row>
      <xdr:rowOff>121287</xdr:rowOff>
    </xdr:to>
    <xdr:sp macro="" textlink="">
      <xdr:nvSpPr>
        <xdr:cNvPr id="683" name="フローチャート: 判断 682"/>
        <xdr:cNvSpPr/>
      </xdr:nvSpPr>
      <xdr:spPr>
        <a:xfrm>
          <a:off x="15430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137814</xdr:rowOff>
    </xdr:from>
    <xdr:ext cx="534377" cy="259045"/>
    <xdr:sp macro="" textlink="">
      <xdr:nvSpPr>
        <xdr:cNvPr id="684" name="テキスト ボックス 683"/>
        <xdr:cNvSpPr txBox="1"/>
      </xdr:nvSpPr>
      <xdr:spPr>
        <a:xfrm>
          <a:off x="15214111" y="165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118396</xdr:rowOff>
    </xdr:from>
    <xdr:to>
      <xdr:col>76</xdr:col>
      <xdr:colOff>114300</xdr:colOff>
      <xdr:row>99</xdr:row>
      <xdr:rowOff>17890</xdr:rowOff>
    </xdr:to>
    <xdr:cxnSp macro="">
      <xdr:nvCxnSpPr>
        <xdr:cNvPr id="685" name="直線コネクタ 684"/>
        <xdr:cNvCxnSpPr/>
      </xdr:nvCxnSpPr>
      <xdr:spPr>
        <a:xfrm flipV="1">
          <a:off x="13703300" y="16920496"/>
          <a:ext cx="889000" cy="7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65256</xdr:rowOff>
    </xdr:from>
    <xdr:to>
      <xdr:col>76</xdr:col>
      <xdr:colOff>165100</xdr:colOff>
      <xdr:row>98</xdr:row>
      <xdr:rowOff>166856</xdr:rowOff>
    </xdr:to>
    <xdr:sp macro="" textlink="">
      <xdr:nvSpPr>
        <xdr:cNvPr id="686" name="フローチャート: 判断 685"/>
        <xdr:cNvSpPr/>
      </xdr:nvSpPr>
      <xdr:spPr>
        <a:xfrm>
          <a:off x="14541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11933</xdr:rowOff>
    </xdr:from>
    <xdr:ext cx="534377" cy="259045"/>
    <xdr:sp macro="" textlink="">
      <xdr:nvSpPr>
        <xdr:cNvPr id="687" name="テキスト ボックス 686"/>
        <xdr:cNvSpPr txBox="1"/>
      </xdr:nvSpPr>
      <xdr:spPr>
        <a:xfrm>
          <a:off x="14325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136954</xdr:rowOff>
    </xdr:from>
    <xdr:to>
      <xdr:col>71</xdr:col>
      <xdr:colOff>177800</xdr:colOff>
      <xdr:row>99</xdr:row>
      <xdr:rowOff>17890</xdr:rowOff>
    </xdr:to>
    <xdr:cxnSp macro="">
      <xdr:nvCxnSpPr>
        <xdr:cNvPr id="688" name="直線コネクタ 687"/>
        <xdr:cNvCxnSpPr/>
      </xdr:nvCxnSpPr>
      <xdr:spPr>
        <a:xfrm>
          <a:off x="12814300" y="16939054"/>
          <a:ext cx="8890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75662</xdr:rowOff>
    </xdr:from>
    <xdr:to>
      <xdr:col>72</xdr:col>
      <xdr:colOff>38100</xdr:colOff>
      <xdr:row>99</xdr:row>
      <xdr:rowOff>5812</xdr:rowOff>
    </xdr:to>
    <xdr:sp macro="" textlink="">
      <xdr:nvSpPr>
        <xdr:cNvPr id="689" name="フローチャート: 判断 688"/>
        <xdr:cNvSpPr/>
      </xdr:nvSpPr>
      <xdr:spPr>
        <a:xfrm>
          <a:off x="13652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22339</xdr:rowOff>
    </xdr:from>
    <xdr:ext cx="534377" cy="259045"/>
    <xdr:sp macro="" textlink="">
      <xdr:nvSpPr>
        <xdr:cNvPr id="690" name="テキスト ボックス 689"/>
        <xdr:cNvSpPr txBox="1"/>
      </xdr:nvSpPr>
      <xdr:spPr>
        <a:xfrm>
          <a:off x="13436111"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71923</xdr:rowOff>
    </xdr:from>
    <xdr:to>
      <xdr:col>67</xdr:col>
      <xdr:colOff>101600</xdr:colOff>
      <xdr:row>99</xdr:row>
      <xdr:rowOff>2073</xdr:rowOff>
    </xdr:to>
    <xdr:sp macro="" textlink="">
      <xdr:nvSpPr>
        <xdr:cNvPr id="691" name="フローチャート: 判断 690"/>
        <xdr:cNvSpPr/>
      </xdr:nvSpPr>
      <xdr:spPr>
        <a:xfrm>
          <a:off x="12763500" y="1687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18600</xdr:rowOff>
    </xdr:from>
    <xdr:ext cx="534377" cy="259045"/>
    <xdr:sp macro="" textlink="">
      <xdr:nvSpPr>
        <xdr:cNvPr id="692" name="テキスト ボックス 691"/>
        <xdr:cNvSpPr txBox="1"/>
      </xdr:nvSpPr>
      <xdr:spPr>
        <a:xfrm>
          <a:off x="12547111" y="166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26335</xdr:rowOff>
    </xdr:from>
    <xdr:to>
      <xdr:col>85</xdr:col>
      <xdr:colOff>177800</xdr:colOff>
      <xdr:row>98</xdr:row>
      <xdr:rowOff>127935</xdr:rowOff>
    </xdr:to>
    <xdr:sp macro="" textlink="">
      <xdr:nvSpPr>
        <xdr:cNvPr id="698" name="楕円 697"/>
        <xdr:cNvSpPr/>
      </xdr:nvSpPr>
      <xdr:spPr>
        <a:xfrm>
          <a:off x="16268700" y="168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4762</xdr:rowOff>
    </xdr:from>
    <xdr:ext cx="534377" cy="259045"/>
    <xdr:sp macro="" textlink="">
      <xdr:nvSpPr>
        <xdr:cNvPr id="699" name="積立金該当値テキスト"/>
        <xdr:cNvSpPr txBox="1"/>
      </xdr:nvSpPr>
      <xdr:spPr>
        <a:xfrm>
          <a:off x="16370300" y="168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111465</xdr:rowOff>
    </xdr:from>
    <xdr:to>
      <xdr:col>81</xdr:col>
      <xdr:colOff>101600</xdr:colOff>
      <xdr:row>99</xdr:row>
      <xdr:rowOff>41615</xdr:rowOff>
    </xdr:to>
    <xdr:sp macro="" textlink="">
      <xdr:nvSpPr>
        <xdr:cNvPr id="700" name="楕円 699"/>
        <xdr:cNvSpPr/>
      </xdr:nvSpPr>
      <xdr:spPr>
        <a:xfrm>
          <a:off x="15430500" y="169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32742</xdr:rowOff>
    </xdr:from>
    <xdr:ext cx="534377" cy="259045"/>
    <xdr:sp macro="" textlink="">
      <xdr:nvSpPr>
        <xdr:cNvPr id="701" name="テキスト ボックス 700"/>
        <xdr:cNvSpPr txBox="1"/>
      </xdr:nvSpPr>
      <xdr:spPr>
        <a:xfrm>
          <a:off x="15214111" y="1700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67596</xdr:rowOff>
    </xdr:from>
    <xdr:to>
      <xdr:col>76</xdr:col>
      <xdr:colOff>165100</xdr:colOff>
      <xdr:row>98</xdr:row>
      <xdr:rowOff>169196</xdr:rowOff>
    </xdr:to>
    <xdr:sp macro="" textlink="">
      <xdr:nvSpPr>
        <xdr:cNvPr id="702" name="楕円 701"/>
        <xdr:cNvSpPr/>
      </xdr:nvSpPr>
      <xdr:spPr>
        <a:xfrm>
          <a:off x="14541500" y="168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160323</xdr:rowOff>
    </xdr:from>
    <xdr:ext cx="534377" cy="259045"/>
    <xdr:sp macro="" textlink="">
      <xdr:nvSpPr>
        <xdr:cNvPr id="703" name="テキスト ボックス 702"/>
        <xdr:cNvSpPr txBox="1"/>
      </xdr:nvSpPr>
      <xdr:spPr>
        <a:xfrm>
          <a:off x="14325111" y="169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138540</xdr:rowOff>
    </xdr:from>
    <xdr:to>
      <xdr:col>72</xdr:col>
      <xdr:colOff>38100</xdr:colOff>
      <xdr:row>99</xdr:row>
      <xdr:rowOff>68690</xdr:rowOff>
    </xdr:to>
    <xdr:sp macro="" textlink="">
      <xdr:nvSpPr>
        <xdr:cNvPr id="704" name="楕円 703"/>
        <xdr:cNvSpPr/>
      </xdr:nvSpPr>
      <xdr:spPr>
        <a:xfrm>
          <a:off x="13652500" y="169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59817</xdr:rowOff>
    </xdr:from>
    <xdr:ext cx="534377" cy="259045"/>
    <xdr:sp macro="" textlink="">
      <xdr:nvSpPr>
        <xdr:cNvPr id="705" name="テキスト ボックス 704"/>
        <xdr:cNvSpPr txBox="1"/>
      </xdr:nvSpPr>
      <xdr:spPr>
        <a:xfrm>
          <a:off x="13436111" y="170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86154</xdr:rowOff>
    </xdr:from>
    <xdr:to>
      <xdr:col>67</xdr:col>
      <xdr:colOff>101600</xdr:colOff>
      <xdr:row>99</xdr:row>
      <xdr:rowOff>16304</xdr:rowOff>
    </xdr:to>
    <xdr:sp macro="" textlink="">
      <xdr:nvSpPr>
        <xdr:cNvPr id="706" name="楕円 705"/>
        <xdr:cNvSpPr/>
      </xdr:nvSpPr>
      <xdr:spPr>
        <a:xfrm>
          <a:off x="12763500" y="168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7431</xdr:rowOff>
    </xdr:from>
    <xdr:ext cx="534377" cy="259045"/>
    <xdr:sp macro="" textlink="">
      <xdr:nvSpPr>
        <xdr:cNvPr id="707" name="テキスト ボックス 706"/>
        <xdr:cNvSpPr txBox="1"/>
      </xdr:nvSpPr>
      <xdr:spPr>
        <a:xfrm>
          <a:off x="12547111" y="169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9" name="直線コネクタ 728"/>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32"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33" name="直線コネクタ 732"/>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127836</xdr:rowOff>
    </xdr:from>
    <xdr:to>
      <xdr:col>116</xdr:col>
      <xdr:colOff>63500</xdr:colOff>
      <xdr:row>38</xdr:row>
      <xdr:rowOff>130282</xdr:rowOff>
    </xdr:to>
    <xdr:cxnSp macro="">
      <xdr:nvCxnSpPr>
        <xdr:cNvPr id="734" name="直線コネクタ 733"/>
        <xdr:cNvCxnSpPr/>
      </xdr:nvCxnSpPr>
      <xdr:spPr>
        <a:xfrm>
          <a:off x="21323300" y="6642936"/>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5"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6" name="フローチャート: 判断 735"/>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127836</xdr:rowOff>
    </xdr:from>
    <xdr:to>
      <xdr:col>111</xdr:col>
      <xdr:colOff>177800</xdr:colOff>
      <xdr:row>38</xdr:row>
      <xdr:rowOff>128453</xdr:rowOff>
    </xdr:to>
    <xdr:cxnSp macro="">
      <xdr:nvCxnSpPr>
        <xdr:cNvPr id="737" name="直線コネクタ 736"/>
        <xdr:cNvCxnSpPr/>
      </xdr:nvCxnSpPr>
      <xdr:spPr>
        <a:xfrm flipV="1">
          <a:off x="20434300" y="664293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xdr:rowOff>
    </xdr:from>
    <xdr:to>
      <xdr:col>112</xdr:col>
      <xdr:colOff>38100</xdr:colOff>
      <xdr:row>38</xdr:row>
      <xdr:rowOff>103289</xdr:rowOff>
    </xdr:to>
    <xdr:sp macro="" textlink="">
      <xdr:nvSpPr>
        <xdr:cNvPr id="738" name="フローチャート: 判断 737"/>
        <xdr:cNvSpPr/>
      </xdr:nvSpPr>
      <xdr:spPr>
        <a:xfrm>
          <a:off x="21272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119816</xdr:rowOff>
    </xdr:from>
    <xdr:ext cx="469744" cy="259045"/>
    <xdr:sp macro="" textlink="">
      <xdr:nvSpPr>
        <xdr:cNvPr id="739" name="テキスト ボックス 738"/>
        <xdr:cNvSpPr txBox="1"/>
      </xdr:nvSpPr>
      <xdr:spPr>
        <a:xfrm>
          <a:off x="21088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128019</xdr:rowOff>
    </xdr:from>
    <xdr:to>
      <xdr:col>107</xdr:col>
      <xdr:colOff>50800</xdr:colOff>
      <xdr:row>38</xdr:row>
      <xdr:rowOff>128453</xdr:rowOff>
    </xdr:to>
    <xdr:cxnSp macro="">
      <xdr:nvCxnSpPr>
        <xdr:cNvPr id="740" name="直線コネクタ 739"/>
        <xdr:cNvCxnSpPr/>
      </xdr:nvCxnSpPr>
      <xdr:spPr>
        <a:xfrm>
          <a:off x="19545300" y="6643119"/>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xdr:rowOff>
    </xdr:from>
    <xdr:to>
      <xdr:col>107</xdr:col>
      <xdr:colOff>101600</xdr:colOff>
      <xdr:row>38</xdr:row>
      <xdr:rowOff>109347</xdr:rowOff>
    </xdr:to>
    <xdr:sp macro="" textlink="">
      <xdr:nvSpPr>
        <xdr:cNvPr id="741" name="フローチャート: 判断 740"/>
        <xdr:cNvSpPr/>
      </xdr:nvSpPr>
      <xdr:spPr>
        <a:xfrm>
          <a:off x="20383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125874</xdr:rowOff>
    </xdr:from>
    <xdr:ext cx="469744" cy="259045"/>
    <xdr:sp macro="" textlink="">
      <xdr:nvSpPr>
        <xdr:cNvPr id="742" name="テキスト ボックス 741"/>
        <xdr:cNvSpPr txBox="1"/>
      </xdr:nvSpPr>
      <xdr:spPr>
        <a:xfrm>
          <a:off x="20199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128019</xdr:rowOff>
    </xdr:from>
    <xdr:to>
      <xdr:col>102</xdr:col>
      <xdr:colOff>114300</xdr:colOff>
      <xdr:row>38</xdr:row>
      <xdr:rowOff>129504</xdr:rowOff>
    </xdr:to>
    <xdr:cxnSp macro="">
      <xdr:nvCxnSpPr>
        <xdr:cNvPr id="743" name="直線コネクタ 742"/>
        <xdr:cNvCxnSpPr/>
      </xdr:nvCxnSpPr>
      <xdr:spPr>
        <a:xfrm flipV="1">
          <a:off x="18656300" y="6643119"/>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19360</xdr:rowOff>
    </xdr:from>
    <xdr:to>
      <xdr:col>102</xdr:col>
      <xdr:colOff>165100</xdr:colOff>
      <xdr:row>38</xdr:row>
      <xdr:rowOff>120960</xdr:rowOff>
    </xdr:to>
    <xdr:sp macro="" textlink="">
      <xdr:nvSpPr>
        <xdr:cNvPr id="744" name="フローチャート: 判断 743"/>
        <xdr:cNvSpPr/>
      </xdr:nvSpPr>
      <xdr:spPr>
        <a:xfrm>
          <a:off x="19494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137487</xdr:rowOff>
    </xdr:from>
    <xdr:ext cx="469744" cy="259045"/>
    <xdr:sp macro="" textlink="">
      <xdr:nvSpPr>
        <xdr:cNvPr id="745" name="テキスト ボックス 744"/>
        <xdr:cNvSpPr txBox="1"/>
      </xdr:nvSpPr>
      <xdr:spPr>
        <a:xfrm>
          <a:off x="19310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12799</xdr:rowOff>
    </xdr:from>
    <xdr:to>
      <xdr:col>98</xdr:col>
      <xdr:colOff>38100</xdr:colOff>
      <xdr:row>38</xdr:row>
      <xdr:rowOff>114399</xdr:rowOff>
    </xdr:to>
    <xdr:sp macro="" textlink="">
      <xdr:nvSpPr>
        <xdr:cNvPr id="746" name="フローチャート: 判断 745"/>
        <xdr:cNvSpPr/>
      </xdr:nvSpPr>
      <xdr:spPr>
        <a:xfrm>
          <a:off x="18605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130926</xdr:rowOff>
    </xdr:from>
    <xdr:ext cx="469744" cy="259045"/>
    <xdr:sp macro="" textlink="">
      <xdr:nvSpPr>
        <xdr:cNvPr id="747" name="テキスト ボックス 746"/>
        <xdr:cNvSpPr txBox="1"/>
      </xdr:nvSpPr>
      <xdr:spPr>
        <a:xfrm>
          <a:off x="18421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79482</xdr:rowOff>
    </xdr:from>
    <xdr:to>
      <xdr:col>116</xdr:col>
      <xdr:colOff>114300</xdr:colOff>
      <xdr:row>39</xdr:row>
      <xdr:rowOff>9632</xdr:rowOff>
    </xdr:to>
    <xdr:sp macro="" textlink="">
      <xdr:nvSpPr>
        <xdr:cNvPr id="753" name="楕円 752"/>
        <xdr:cNvSpPr/>
      </xdr:nvSpPr>
      <xdr:spPr>
        <a:xfrm>
          <a:off x="22110700" y="65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165859</xdr:rowOff>
    </xdr:from>
    <xdr:ext cx="378565" cy="259045"/>
    <xdr:sp macro="" textlink="">
      <xdr:nvSpPr>
        <xdr:cNvPr id="754" name="投資及び出資金該当値テキスト"/>
        <xdr:cNvSpPr txBox="1"/>
      </xdr:nvSpPr>
      <xdr:spPr>
        <a:xfrm>
          <a:off x="22212300" y="650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77036</xdr:rowOff>
    </xdr:from>
    <xdr:to>
      <xdr:col>112</xdr:col>
      <xdr:colOff>38100</xdr:colOff>
      <xdr:row>39</xdr:row>
      <xdr:rowOff>7186</xdr:rowOff>
    </xdr:to>
    <xdr:sp macro="" textlink="">
      <xdr:nvSpPr>
        <xdr:cNvPr id="755" name="楕円 754"/>
        <xdr:cNvSpPr/>
      </xdr:nvSpPr>
      <xdr:spPr>
        <a:xfrm>
          <a:off x="21272500" y="65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169763</xdr:rowOff>
    </xdr:from>
    <xdr:ext cx="378565" cy="259045"/>
    <xdr:sp macro="" textlink="">
      <xdr:nvSpPr>
        <xdr:cNvPr id="756" name="テキスト ボックス 755"/>
        <xdr:cNvSpPr txBox="1"/>
      </xdr:nvSpPr>
      <xdr:spPr>
        <a:xfrm>
          <a:off x="21134017" y="668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77653</xdr:rowOff>
    </xdr:from>
    <xdr:to>
      <xdr:col>107</xdr:col>
      <xdr:colOff>101600</xdr:colOff>
      <xdr:row>39</xdr:row>
      <xdr:rowOff>7803</xdr:rowOff>
    </xdr:to>
    <xdr:sp macro="" textlink="">
      <xdr:nvSpPr>
        <xdr:cNvPr id="757" name="楕円 756"/>
        <xdr:cNvSpPr/>
      </xdr:nvSpPr>
      <xdr:spPr>
        <a:xfrm>
          <a:off x="20383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170380</xdr:rowOff>
    </xdr:from>
    <xdr:ext cx="378565" cy="259045"/>
    <xdr:sp macro="" textlink="">
      <xdr:nvSpPr>
        <xdr:cNvPr id="758" name="テキスト ボックス 757"/>
        <xdr:cNvSpPr txBox="1"/>
      </xdr:nvSpPr>
      <xdr:spPr>
        <a:xfrm>
          <a:off x="20245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77219</xdr:rowOff>
    </xdr:from>
    <xdr:to>
      <xdr:col>102</xdr:col>
      <xdr:colOff>165100</xdr:colOff>
      <xdr:row>39</xdr:row>
      <xdr:rowOff>7369</xdr:rowOff>
    </xdr:to>
    <xdr:sp macro="" textlink="">
      <xdr:nvSpPr>
        <xdr:cNvPr id="759" name="楕円 758"/>
        <xdr:cNvSpPr/>
      </xdr:nvSpPr>
      <xdr:spPr>
        <a:xfrm>
          <a:off x="19494500" y="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169946</xdr:rowOff>
    </xdr:from>
    <xdr:ext cx="378565" cy="259045"/>
    <xdr:sp macro="" textlink="">
      <xdr:nvSpPr>
        <xdr:cNvPr id="760" name="テキスト ボックス 759"/>
        <xdr:cNvSpPr txBox="1"/>
      </xdr:nvSpPr>
      <xdr:spPr>
        <a:xfrm>
          <a:off x="19356017" y="668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78704</xdr:rowOff>
    </xdr:from>
    <xdr:to>
      <xdr:col>98</xdr:col>
      <xdr:colOff>38100</xdr:colOff>
      <xdr:row>39</xdr:row>
      <xdr:rowOff>8854</xdr:rowOff>
    </xdr:to>
    <xdr:sp macro="" textlink="">
      <xdr:nvSpPr>
        <xdr:cNvPr id="761" name="楕円 760"/>
        <xdr:cNvSpPr/>
      </xdr:nvSpPr>
      <xdr:spPr>
        <a:xfrm>
          <a:off x="186055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171431</xdr:rowOff>
    </xdr:from>
    <xdr:ext cx="378565" cy="259045"/>
    <xdr:sp macro="" textlink="">
      <xdr:nvSpPr>
        <xdr:cNvPr id="762" name="テキスト ボックス 761"/>
        <xdr:cNvSpPr txBox="1"/>
      </xdr:nvSpPr>
      <xdr:spPr>
        <a:xfrm>
          <a:off x="18467017" y="668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6" name="直線コネクタ 785"/>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9"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90" name="直線コネクタ 789"/>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20713</xdr:rowOff>
    </xdr:from>
    <xdr:to>
      <xdr:col>116</xdr:col>
      <xdr:colOff>63500</xdr:colOff>
      <xdr:row>59</xdr:row>
      <xdr:rowOff>26981</xdr:rowOff>
    </xdr:to>
    <xdr:cxnSp macro="">
      <xdr:nvCxnSpPr>
        <xdr:cNvPr id="791" name="直線コネクタ 790"/>
        <xdr:cNvCxnSpPr/>
      </xdr:nvCxnSpPr>
      <xdr:spPr>
        <a:xfrm flipV="1">
          <a:off x="21323300" y="10136263"/>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92"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93" name="フローチャート: 判断 792"/>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26981</xdr:rowOff>
    </xdr:from>
    <xdr:to>
      <xdr:col>111</xdr:col>
      <xdr:colOff>177800</xdr:colOff>
      <xdr:row>59</xdr:row>
      <xdr:rowOff>27267</xdr:rowOff>
    </xdr:to>
    <xdr:cxnSp macro="">
      <xdr:nvCxnSpPr>
        <xdr:cNvPr id="794" name="直線コネクタ 793"/>
        <xdr:cNvCxnSpPr/>
      </xdr:nvCxnSpPr>
      <xdr:spPr>
        <a:xfrm flipV="1">
          <a:off x="20434300" y="10142531"/>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56591</xdr:rowOff>
    </xdr:from>
    <xdr:to>
      <xdr:col>112</xdr:col>
      <xdr:colOff>38100</xdr:colOff>
      <xdr:row>58</xdr:row>
      <xdr:rowOff>158191</xdr:rowOff>
    </xdr:to>
    <xdr:sp macro="" textlink="">
      <xdr:nvSpPr>
        <xdr:cNvPr id="795" name="フローチャート: 判断 794"/>
        <xdr:cNvSpPr/>
      </xdr:nvSpPr>
      <xdr:spPr>
        <a:xfrm>
          <a:off x="212725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3268</xdr:rowOff>
    </xdr:from>
    <xdr:ext cx="469744" cy="259045"/>
    <xdr:sp macro="" textlink="">
      <xdr:nvSpPr>
        <xdr:cNvPr id="796" name="テキスト ボックス 795"/>
        <xdr:cNvSpPr txBox="1"/>
      </xdr:nvSpPr>
      <xdr:spPr>
        <a:xfrm>
          <a:off x="21088428" y="977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27267</xdr:rowOff>
    </xdr:from>
    <xdr:to>
      <xdr:col>107</xdr:col>
      <xdr:colOff>50800</xdr:colOff>
      <xdr:row>59</xdr:row>
      <xdr:rowOff>27495</xdr:rowOff>
    </xdr:to>
    <xdr:cxnSp macro="">
      <xdr:nvCxnSpPr>
        <xdr:cNvPr id="797" name="直線コネクタ 796"/>
        <xdr:cNvCxnSpPr/>
      </xdr:nvCxnSpPr>
      <xdr:spPr>
        <a:xfrm flipV="1">
          <a:off x="19545300" y="101428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73051</xdr:rowOff>
    </xdr:from>
    <xdr:to>
      <xdr:col>107</xdr:col>
      <xdr:colOff>101600</xdr:colOff>
      <xdr:row>59</xdr:row>
      <xdr:rowOff>3201</xdr:rowOff>
    </xdr:to>
    <xdr:sp macro="" textlink="">
      <xdr:nvSpPr>
        <xdr:cNvPr id="798" name="フローチャート: 判断 797"/>
        <xdr:cNvSpPr/>
      </xdr:nvSpPr>
      <xdr:spPr>
        <a:xfrm>
          <a:off x="20383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19728</xdr:rowOff>
    </xdr:from>
    <xdr:ext cx="469744" cy="259045"/>
    <xdr:sp macro="" textlink="">
      <xdr:nvSpPr>
        <xdr:cNvPr id="799" name="テキスト ボックス 798"/>
        <xdr:cNvSpPr txBox="1"/>
      </xdr:nvSpPr>
      <xdr:spPr>
        <a:xfrm>
          <a:off x="20199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27495</xdr:rowOff>
    </xdr:from>
    <xdr:to>
      <xdr:col>102</xdr:col>
      <xdr:colOff>114300</xdr:colOff>
      <xdr:row>59</xdr:row>
      <xdr:rowOff>27781</xdr:rowOff>
    </xdr:to>
    <xdr:cxnSp macro="">
      <xdr:nvCxnSpPr>
        <xdr:cNvPr id="800" name="直線コネクタ 799"/>
        <xdr:cNvCxnSpPr/>
      </xdr:nvCxnSpPr>
      <xdr:spPr>
        <a:xfrm flipV="1">
          <a:off x="18656300" y="1014304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39904</xdr:rowOff>
    </xdr:from>
    <xdr:to>
      <xdr:col>102</xdr:col>
      <xdr:colOff>165100</xdr:colOff>
      <xdr:row>58</xdr:row>
      <xdr:rowOff>141504</xdr:rowOff>
    </xdr:to>
    <xdr:sp macro="" textlink="">
      <xdr:nvSpPr>
        <xdr:cNvPr id="801" name="フローチャート: 判断 800"/>
        <xdr:cNvSpPr/>
      </xdr:nvSpPr>
      <xdr:spPr>
        <a:xfrm>
          <a:off x="19494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158031</xdr:rowOff>
    </xdr:from>
    <xdr:ext cx="469744" cy="259045"/>
    <xdr:sp macro="" textlink="">
      <xdr:nvSpPr>
        <xdr:cNvPr id="802" name="テキスト ボックス 801"/>
        <xdr:cNvSpPr txBox="1"/>
      </xdr:nvSpPr>
      <xdr:spPr>
        <a:xfrm>
          <a:off x="19310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60878</xdr:rowOff>
    </xdr:from>
    <xdr:to>
      <xdr:col>98</xdr:col>
      <xdr:colOff>38100</xdr:colOff>
      <xdr:row>58</xdr:row>
      <xdr:rowOff>162478</xdr:rowOff>
    </xdr:to>
    <xdr:sp macro="" textlink="">
      <xdr:nvSpPr>
        <xdr:cNvPr id="803" name="フローチャート: 判断 802"/>
        <xdr:cNvSpPr/>
      </xdr:nvSpPr>
      <xdr:spPr>
        <a:xfrm>
          <a:off x="18605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7555</xdr:rowOff>
    </xdr:from>
    <xdr:ext cx="469744" cy="259045"/>
    <xdr:sp macro="" textlink="">
      <xdr:nvSpPr>
        <xdr:cNvPr id="804" name="テキスト ボックス 803"/>
        <xdr:cNvSpPr txBox="1"/>
      </xdr:nvSpPr>
      <xdr:spPr>
        <a:xfrm>
          <a:off x="18421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141363</xdr:rowOff>
    </xdr:from>
    <xdr:to>
      <xdr:col>116</xdr:col>
      <xdr:colOff>114300</xdr:colOff>
      <xdr:row>59</xdr:row>
      <xdr:rowOff>71513</xdr:rowOff>
    </xdr:to>
    <xdr:sp macro="" textlink="">
      <xdr:nvSpPr>
        <xdr:cNvPr id="810" name="楕円 809"/>
        <xdr:cNvSpPr/>
      </xdr:nvSpPr>
      <xdr:spPr>
        <a:xfrm>
          <a:off x="22110700" y="100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87176</xdr:rowOff>
    </xdr:from>
    <xdr:ext cx="469744" cy="259045"/>
    <xdr:sp macro="" textlink="">
      <xdr:nvSpPr>
        <xdr:cNvPr id="811" name="貸付金該当値テキスト"/>
        <xdr:cNvSpPr txBox="1"/>
      </xdr:nvSpPr>
      <xdr:spPr>
        <a:xfrm>
          <a:off x="22212300" y="1003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147631</xdr:rowOff>
    </xdr:from>
    <xdr:to>
      <xdr:col>112</xdr:col>
      <xdr:colOff>38100</xdr:colOff>
      <xdr:row>59</xdr:row>
      <xdr:rowOff>77781</xdr:rowOff>
    </xdr:to>
    <xdr:sp macro="" textlink="">
      <xdr:nvSpPr>
        <xdr:cNvPr id="812" name="楕円 811"/>
        <xdr:cNvSpPr/>
      </xdr:nvSpPr>
      <xdr:spPr>
        <a:xfrm>
          <a:off x="21272500" y="10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68908</xdr:rowOff>
    </xdr:from>
    <xdr:ext cx="378565" cy="259045"/>
    <xdr:sp macro="" textlink="">
      <xdr:nvSpPr>
        <xdr:cNvPr id="813" name="テキスト ボックス 812"/>
        <xdr:cNvSpPr txBox="1"/>
      </xdr:nvSpPr>
      <xdr:spPr>
        <a:xfrm>
          <a:off x="21134017" y="10184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147917</xdr:rowOff>
    </xdr:from>
    <xdr:to>
      <xdr:col>107</xdr:col>
      <xdr:colOff>101600</xdr:colOff>
      <xdr:row>59</xdr:row>
      <xdr:rowOff>78067</xdr:rowOff>
    </xdr:to>
    <xdr:sp macro="" textlink="">
      <xdr:nvSpPr>
        <xdr:cNvPr id="814" name="楕円 813"/>
        <xdr:cNvSpPr/>
      </xdr:nvSpPr>
      <xdr:spPr>
        <a:xfrm>
          <a:off x="20383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69194</xdr:rowOff>
    </xdr:from>
    <xdr:ext cx="378565" cy="259045"/>
    <xdr:sp macro="" textlink="">
      <xdr:nvSpPr>
        <xdr:cNvPr id="815" name="テキスト ボックス 814"/>
        <xdr:cNvSpPr txBox="1"/>
      </xdr:nvSpPr>
      <xdr:spPr>
        <a:xfrm>
          <a:off x="20245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148145</xdr:rowOff>
    </xdr:from>
    <xdr:to>
      <xdr:col>102</xdr:col>
      <xdr:colOff>165100</xdr:colOff>
      <xdr:row>59</xdr:row>
      <xdr:rowOff>78295</xdr:rowOff>
    </xdr:to>
    <xdr:sp macro="" textlink="">
      <xdr:nvSpPr>
        <xdr:cNvPr id="816" name="楕円 815"/>
        <xdr:cNvSpPr/>
      </xdr:nvSpPr>
      <xdr:spPr>
        <a:xfrm>
          <a:off x="19494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69422</xdr:rowOff>
    </xdr:from>
    <xdr:ext cx="378565" cy="259045"/>
    <xdr:sp macro="" textlink="">
      <xdr:nvSpPr>
        <xdr:cNvPr id="817" name="テキスト ボックス 816"/>
        <xdr:cNvSpPr txBox="1"/>
      </xdr:nvSpPr>
      <xdr:spPr>
        <a:xfrm>
          <a:off x="19356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148431</xdr:rowOff>
    </xdr:from>
    <xdr:to>
      <xdr:col>98</xdr:col>
      <xdr:colOff>38100</xdr:colOff>
      <xdr:row>59</xdr:row>
      <xdr:rowOff>78581</xdr:rowOff>
    </xdr:to>
    <xdr:sp macro="" textlink="">
      <xdr:nvSpPr>
        <xdr:cNvPr id="818" name="楕円 817"/>
        <xdr:cNvSpPr/>
      </xdr:nvSpPr>
      <xdr:spPr>
        <a:xfrm>
          <a:off x="18605500" y="100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69708</xdr:rowOff>
    </xdr:from>
    <xdr:ext cx="378565" cy="259045"/>
    <xdr:sp macro="" textlink="">
      <xdr:nvSpPr>
        <xdr:cNvPr id="819" name="テキスト ボックス 818"/>
        <xdr:cNvSpPr txBox="1"/>
      </xdr:nvSpPr>
      <xdr:spPr>
        <a:xfrm>
          <a:off x="18467017" y="1018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4" name="直線コネクタ 843"/>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5"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6" name="直線コネクタ 845"/>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7"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8" name="直線コネクタ 847"/>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31635</xdr:rowOff>
    </xdr:from>
    <xdr:to>
      <xdr:col>116</xdr:col>
      <xdr:colOff>63500</xdr:colOff>
      <xdr:row>78</xdr:row>
      <xdr:rowOff>6210</xdr:rowOff>
    </xdr:to>
    <xdr:cxnSp macro="">
      <xdr:nvCxnSpPr>
        <xdr:cNvPr id="849" name="直線コネクタ 848"/>
        <xdr:cNvCxnSpPr/>
      </xdr:nvCxnSpPr>
      <xdr:spPr>
        <a:xfrm flipV="1">
          <a:off x="21323300" y="13233285"/>
          <a:ext cx="838200" cy="1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50" name="繰出金平均値テキスト"/>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51" name="フローチャート: 判断 850"/>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128588</xdr:rowOff>
    </xdr:from>
    <xdr:to>
      <xdr:col>111</xdr:col>
      <xdr:colOff>177800</xdr:colOff>
      <xdr:row>78</xdr:row>
      <xdr:rowOff>6210</xdr:rowOff>
    </xdr:to>
    <xdr:cxnSp macro="">
      <xdr:nvCxnSpPr>
        <xdr:cNvPr id="852" name="直線コネクタ 851"/>
        <xdr:cNvCxnSpPr/>
      </xdr:nvCxnSpPr>
      <xdr:spPr>
        <a:xfrm>
          <a:off x="20434300" y="13158788"/>
          <a:ext cx="889000" cy="2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3" name="フローチャート: 判断 852"/>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4" name="テキスト ボックス 853"/>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128588</xdr:rowOff>
    </xdr:from>
    <xdr:to>
      <xdr:col>107</xdr:col>
      <xdr:colOff>50800</xdr:colOff>
      <xdr:row>77</xdr:row>
      <xdr:rowOff>92748</xdr:rowOff>
    </xdr:to>
    <xdr:cxnSp macro="">
      <xdr:nvCxnSpPr>
        <xdr:cNvPr id="855" name="直線コネクタ 854"/>
        <xdr:cNvCxnSpPr/>
      </xdr:nvCxnSpPr>
      <xdr:spPr>
        <a:xfrm flipV="1">
          <a:off x="19545300" y="13158788"/>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6" name="フローチャート: 判断 855"/>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7" name="テキスト ボックス 856"/>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92748</xdr:rowOff>
    </xdr:from>
    <xdr:to>
      <xdr:col>102</xdr:col>
      <xdr:colOff>114300</xdr:colOff>
      <xdr:row>77</xdr:row>
      <xdr:rowOff>117742</xdr:rowOff>
    </xdr:to>
    <xdr:cxnSp macro="">
      <xdr:nvCxnSpPr>
        <xdr:cNvPr id="858" name="直線コネクタ 857"/>
        <xdr:cNvCxnSpPr/>
      </xdr:nvCxnSpPr>
      <xdr:spPr>
        <a:xfrm flipV="1">
          <a:off x="18656300" y="13294398"/>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9" name="フローチャート: 判断 858"/>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0" name="テキスト ボックス 859"/>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1" name="フローチャート: 判断 860"/>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2" name="テキスト ボックス 861"/>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152285</xdr:rowOff>
    </xdr:from>
    <xdr:to>
      <xdr:col>116</xdr:col>
      <xdr:colOff>114300</xdr:colOff>
      <xdr:row>77</xdr:row>
      <xdr:rowOff>82435</xdr:rowOff>
    </xdr:to>
    <xdr:sp macro="" textlink="">
      <xdr:nvSpPr>
        <xdr:cNvPr id="868" name="楕円 867"/>
        <xdr:cNvSpPr/>
      </xdr:nvSpPr>
      <xdr:spPr>
        <a:xfrm>
          <a:off x="22110700" y="13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130712</xdr:rowOff>
    </xdr:from>
    <xdr:ext cx="534377" cy="259045"/>
    <xdr:sp macro="" textlink="">
      <xdr:nvSpPr>
        <xdr:cNvPr id="869" name="繰出金該当値テキスト"/>
        <xdr:cNvSpPr txBox="1"/>
      </xdr:nvSpPr>
      <xdr:spPr>
        <a:xfrm>
          <a:off x="22212300"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126860</xdr:rowOff>
    </xdr:from>
    <xdr:to>
      <xdr:col>112</xdr:col>
      <xdr:colOff>38100</xdr:colOff>
      <xdr:row>78</xdr:row>
      <xdr:rowOff>57010</xdr:rowOff>
    </xdr:to>
    <xdr:sp macro="" textlink="">
      <xdr:nvSpPr>
        <xdr:cNvPr id="870" name="楕円 869"/>
        <xdr:cNvSpPr/>
      </xdr:nvSpPr>
      <xdr:spPr>
        <a:xfrm>
          <a:off x="21272500" y="133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48137</xdr:rowOff>
    </xdr:from>
    <xdr:ext cx="534377" cy="259045"/>
    <xdr:sp macro="" textlink="">
      <xdr:nvSpPr>
        <xdr:cNvPr id="871" name="テキスト ボックス 870"/>
        <xdr:cNvSpPr txBox="1"/>
      </xdr:nvSpPr>
      <xdr:spPr>
        <a:xfrm>
          <a:off x="21056111" y="1342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77788</xdr:rowOff>
    </xdr:from>
    <xdr:to>
      <xdr:col>107</xdr:col>
      <xdr:colOff>101600</xdr:colOff>
      <xdr:row>77</xdr:row>
      <xdr:rowOff>7938</xdr:rowOff>
    </xdr:to>
    <xdr:sp macro="" textlink="">
      <xdr:nvSpPr>
        <xdr:cNvPr id="872" name="楕円 871"/>
        <xdr:cNvSpPr/>
      </xdr:nvSpPr>
      <xdr:spPr>
        <a:xfrm>
          <a:off x="20383500" y="131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170515</xdr:rowOff>
    </xdr:from>
    <xdr:ext cx="534377" cy="259045"/>
    <xdr:sp macro="" textlink="">
      <xdr:nvSpPr>
        <xdr:cNvPr id="873" name="テキスト ボックス 872"/>
        <xdr:cNvSpPr txBox="1"/>
      </xdr:nvSpPr>
      <xdr:spPr>
        <a:xfrm>
          <a:off x="20167111" y="132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41948</xdr:rowOff>
    </xdr:from>
    <xdr:to>
      <xdr:col>102</xdr:col>
      <xdr:colOff>165100</xdr:colOff>
      <xdr:row>77</xdr:row>
      <xdr:rowOff>143548</xdr:rowOff>
    </xdr:to>
    <xdr:sp macro="" textlink="">
      <xdr:nvSpPr>
        <xdr:cNvPr id="874" name="楕円 873"/>
        <xdr:cNvSpPr/>
      </xdr:nvSpPr>
      <xdr:spPr>
        <a:xfrm>
          <a:off x="19494500" y="132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134675</xdr:rowOff>
    </xdr:from>
    <xdr:ext cx="534377" cy="259045"/>
    <xdr:sp macro="" textlink="">
      <xdr:nvSpPr>
        <xdr:cNvPr id="875" name="テキスト ボックス 874"/>
        <xdr:cNvSpPr txBox="1"/>
      </xdr:nvSpPr>
      <xdr:spPr>
        <a:xfrm>
          <a:off x="19278111" y="133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66942</xdr:rowOff>
    </xdr:from>
    <xdr:to>
      <xdr:col>98</xdr:col>
      <xdr:colOff>38100</xdr:colOff>
      <xdr:row>77</xdr:row>
      <xdr:rowOff>168542</xdr:rowOff>
    </xdr:to>
    <xdr:sp macro="" textlink="">
      <xdr:nvSpPr>
        <xdr:cNvPr id="876" name="楕円 875"/>
        <xdr:cNvSpPr/>
      </xdr:nvSpPr>
      <xdr:spPr>
        <a:xfrm>
          <a:off x="18605500" y="132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159669</xdr:rowOff>
    </xdr:from>
    <xdr:ext cx="534377" cy="259045"/>
    <xdr:sp macro="" textlink="">
      <xdr:nvSpPr>
        <xdr:cNvPr id="877" name="テキスト ボックス 876"/>
        <xdr:cNvSpPr txBox="1"/>
      </xdr:nvSpPr>
      <xdr:spPr>
        <a:xfrm>
          <a:off x="18389111" y="133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742,539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287,702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円となった。主な要因は、物件費、補助費等、普通建設事業費及び災害復旧費の減によるものである。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増となる主なものは、人件費について、正職員及び会計年度任用職員の増により、住民一人当たり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104,968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30,730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維持補修費については、緊急浚渫推進事業等の実施により、住民一人当たり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26,182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20,306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円上回っている。扶助費については、子育て世帯臨時特例給付金事業等の実施により、住民一人当たり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92,898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10,349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一方、減となる主なものは、物件費について、災害等廃棄物処理事業、玉川村民体育館解体事業、教育用デジタル機材整備事業の減等により、住民一人当たり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117,274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円下回っている。補助費等については、特別定額給付金事業、強い農業・担い手づくり総合支援事業、ごみ焼却施設改修等に伴う石川地方生活環境施設組合負担金の減等により、住民一人当たり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112,460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212,347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20,267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円下回っている。普通建設事業費については、観光交流施設整備事業、給食センター整備事業、中学校大規模改修事業等の減により、住民一人当たり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126,738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30,761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円下回っている。災害復旧事業費については、令和元年東日本台風災害に係る災害復旧事業の減により、住民一人当たり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6,776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6,421
6,380
46.67
5,050,224
4,767,841
259,081
2,553,139
3,362,897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4674</xdr:rowOff>
    </xdr:from>
    <xdr:to>
      <xdr:col>24</xdr:col>
      <xdr:colOff>63500</xdr:colOff>
      <xdr:row>34</xdr:row>
      <xdr:rowOff>45669</xdr:rowOff>
    </xdr:to>
    <xdr:cxnSp macro="">
      <xdr:nvCxnSpPr>
        <xdr:cNvPr id="59" name="直線コネクタ 58"/>
        <xdr:cNvCxnSpPr/>
      </xdr:nvCxnSpPr>
      <xdr:spPr>
        <a:xfrm flipV="1">
          <a:off x="3797300" y="5833974"/>
          <a:ext cx="8382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45669</xdr:rowOff>
    </xdr:from>
    <xdr:to>
      <xdr:col>19</xdr:col>
      <xdr:colOff>177800</xdr:colOff>
      <xdr:row>34</xdr:row>
      <xdr:rowOff>50241</xdr:rowOff>
    </xdr:to>
    <xdr:cxnSp macro="">
      <xdr:nvCxnSpPr>
        <xdr:cNvPr id="62" name="直線コネクタ 61"/>
        <xdr:cNvCxnSpPr/>
      </xdr:nvCxnSpPr>
      <xdr:spPr>
        <a:xfrm flipV="1">
          <a:off x="2908300" y="587496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149860</xdr:rowOff>
    </xdr:from>
    <xdr:to>
      <xdr:col>20</xdr:col>
      <xdr:colOff>38100</xdr:colOff>
      <xdr:row>35</xdr:row>
      <xdr:rowOff>80010</xdr:rowOff>
    </xdr:to>
    <xdr:sp macro="" textlink="">
      <xdr:nvSpPr>
        <xdr:cNvPr id="63" name="フローチャート: 判断 62"/>
        <xdr:cNvSpPr/>
      </xdr:nvSpPr>
      <xdr:spPr>
        <a:xfrm>
          <a:off x="3746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71137</xdr:rowOff>
    </xdr:from>
    <xdr:ext cx="534377" cy="259045"/>
    <xdr:sp macro="" textlink="">
      <xdr:nvSpPr>
        <xdr:cNvPr id="64" name="テキスト ボックス 63"/>
        <xdr:cNvSpPr txBox="1"/>
      </xdr:nvSpPr>
      <xdr:spPr>
        <a:xfrm>
          <a:off x="3530111" y="60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50241</xdr:rowOff>
    </xdr:from>
    <xdr:to>
      <xdr:col>15</xdr:col>
      <xdr:colOff>50800</xdr:colOff>
      <xdr:row>34</xdr:row>
      <xdr:rowOff>73254</xdr:rowOff>
    </xdr:to>
    <xdr:cxnSp macro="">
      <xdr:nvCxnSpPr>
        <xdr:cNvPr id="65" name="直線コネクタ 64"/>
        <xdr:cNvCxnSpPr/>
      </xdr:nvCxnSpPr>
      <xdr:spPr>
        <a:xfrm flipV="1">
          <a:off x="2019300" y="5879541"/>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78232</xdr:rowOff>
    </xdr:from>
    <xdr:to>
      <xdr:col>15</xdr:col>
      <xdr:colOff>101600</xdr:colOff>
      <xdr:row>35</xdr:row>
      <xdr:rowOff>8382</xdr:rowOff>
    </xdr:to>
    <xdr:sp macro="" textlink="">
      <xdr:nvSpPr>
        <xdr:cNvPr id="66" name="フローチャート: 判断 65"/>
        <xdr:cNvSpPr/>
      </xdr:nvSpPr>
      <xdr:spPr>
        <a:xfrm>
          <a:off x="2857500" y="590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170959</xdr:rowOff>
    </xdr:from>
    <xdr:ext cx="534377" cy="259045"/>
    <xdr:sp macro="" textlink="">
      <xdr:nvSpPr>
        <xdr:cNvPr id="67" name="テキスト ボックス 66"/>
        <xdr:cNvSpPr txBox="1"/>
      </xdr:nvSpPr>
      <xdr:spPr>
        <a:xfrm>
          <a:off x="2641111" y="60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73254</xdr:rowOff>
    </xdr:from>
    <xdr:to>
      <xdr:col>10</xdr:col>
      <xdr:colOff>114300</xdr:colOff>
      <xdr:row>34</xdr:row>
      <xdr:rowOff>99466</xdr:rowOff>
    </xdr:to>
    <xdr:cxnSp macro="">
      <xdr:nvCxnSpPr>
        <xdr:cNvPr id="68" name="直線コネクタ 67"/>
        <xdr:cNvCxnSpPr/>
      </xdr:nvCxnSpPr>
      <xdr:spPr>
        <a:xfrm flipV="1">
          <a:off x="1130300" y="5902554"/>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87986</xdr:rowOff>
    </xdr:from>
    <xdr:to>
      <xdr:col>10</xdr:col>
      <xdr:colOff>165100</xdr:colOff>
      <xdr:row>35</xdr:row>
      <xdr:rowOff>18136</xdr:rowOff>
    </xdr:to>
    <xdr:sp macro="" textlink="">
      <xdr:nvSpPr>
        <xdr:cNvPr id="69" name="フローチャート: 判断 68"/>
        <xdr:cNvSpPr/>
      </xdr:nvSpPr>
      <xdr:spPr>
        <a:xfrm>
          <a:off x="1968500" y="591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9263</xdr:rowOff>
    </xdr:from>
    <xdr:ext cx="534377" cy="259045"/>
    <xdr:sp macro="" textlink="">
      <xdr:nvSpPr>
        <xdr:cNvPr id="70" name="テキスト ボックス 69"/>
        <xdr:cNvSpPr txBox="1"/>
      </xdr:nvSpPr>
      <xdr:spPr>
        <a:xfrm>
          <a:off x="1752111" y="60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93167</xdr:rowOff>
    </xdr:from>
    <xdr:to>
      <xdr:col>6</xdr:col>
      <xdr:colOff>38100</xdr:colOff>
      <xdr:row>35</xdr:row>
      <xdr:rowOff>23317</xdr:rowOff>
    </xdr:to>
    <xdr:sp macro="" textlink="">
      <xdr:nvSpPr>
        <xdr:cNvPr id="71" name="フローチャート: 判断 70"/>
        <xdr:cNvSpPr/>
      </xdr:nvSpPr>
      <xdr:spPr>
        <a:xfrm>
          <a:off x="1079500" y="59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14444</xdr:rowOff>
    </xdr:from>
    <xdr:ext cx="534377" cy="259045"/>
    <xdr:sp macro="" textlink="">
      <xdr:nvSpPr>
        <xdr:cNvPr id="72" name="テキスト ボックス 71"/>
        <xdr:cNvSpPr txBox="1"/>
      </xdr:nvSpPr>
      <xdr:spPr>
        <a:xfrm>
          <a:off x="863111" y="60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125324</xdr:rowOff>
    </xdr:from>
    <xdr:to>
      <xdr:col>24</xdr:col>
      <xdr:colOff>114300</xdr:colOff>
      <xdr:row>34</xdr:row>
      <xdr:rowOff>55474</xdr:rowOff>
    </xdr:to>
    <xdr:sp macro="" textlink="">
      <xdr:nvSpPr>
        <xdr:cNvPr id="78" name="楕円 77"/>
        <xdr:cNvSpPr/>
      </xdr:nvSpPr>
      <xdr:spPr>
        <a:xfrm>
          <a:off x="4584700" y="57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148201</xdr:rowOff>
    </xdr:from>
    <xdr:ext cx="534377" cy="259045"/>
    <xdr:sp macro="" textlink="">
      <xdr:nvSpPr>
        <xdr:cNvPr id="79" name="議会費該当値テキスト"/>
        <xdr:cNvSpPr txBox="1"/>
      </xdr:nvSpPr>
      <xdr:spPr>
        <a:xfrm>
          <a:off x="4686300" y="56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166319</xdr:rowOff>
    </xdr:from>
    <xdr:to>
      <xdr:col>20</xdr:col>
      <xdr:colOff>38100</xdr:colOff>
      <xdr:row>34</xdr:row>
      <xdr:rowOff>96469</xdr:rowOff>
    </xdr:to>
    <xdr:sp macro="" textlink="">
      <xdr:nvSpPr>
        <xdr:cNvPr id="80" name="楕円 79"/>
        <xdr:cNvSpPr/>
      </xdr:nvSpPr>
      <xdr:spPr>
        <a:xfrm>
          <a:off x="3746500" y="58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112996</xdr:rowOff>
    </xdr:from>
    <xdr:ext cx="534377" cy="259045"/>
    <xdr:sp macro="" textlink="">
      <xdr:nvSpPr>
        <xdr:cNvPr id="81" name="テキスト ボックス 80"/>
        <xdr:cNvSpPr txBox="1"/>
      </xdr:nvSpPr>
      <xdr:spPr>
        <a:xfrm>
          <a:off x="3530111" y="55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170891</xdr:rowOff>
    </xdr:from>
    <xdr:to>
      <xdr:col>15</xdr:col>
      <xdr:colOff>101600</xdr:colOff>
      <xdr:row>34</xdr:row>
      <xdr:rowOff>101041</xdr:rowOff>
    </xdr:to>
    <xdr:sp macro="" textlink="">
      <xdr:nvSpPr>
        <xdr:cNvPr id="82" name="楕円 81"/>
        <xdr:cNvSpPr/>
      </xdr:nvSpPr>
      <xdr:spPr>
        <a:xfrm>
          <a:off x="2857500" y="58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117568</xdr:rowOff>
    </xdr:from>
    <xdr:ext cx="534377" cy="259045"/>
    <xdr:sp macro="" textlink="">
      <xdr:nvSpPr>
        <xdr:cNvPr id="83" name="テキスト ボックス 82"/>
        <xdr:cNvSpPr txBox="1"/>
      </xdr:nvSpPr>
      <xdr:spPr>
        <a:xfrm>
          <a:off x="2641111" y="56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22454</xdr:rowOff>
    </xdr:from>
    <xdr:to>
      <xdr:col>10</xdr:col>
      <xdr:colOff>165100</xdr:colOff>
      <xdr:row>34</xdr:row>
      <xdr:rowOff>124054</xdr:rowOff>
    </xdr:to>
    <xdr:sp macro="" textlink="">
      <xdr:nvSpPr>
        <xdr:cNvPr id="84" name="楕円 83"/>
        <xdr:cNvSpPr/>
      </xdr:nvSpPr>
      <xdr:spPr>
        <a:xfrm>
          <a:off x="1968500" y="58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140581</xdr:rowOff>
    </xdr:from>
    <xdr:ext cx="534377" cy="259045"/>
    <xdr:sp macro="" textlink="">
      <xdr:nvSpPr>
        <xdr:cNvPr id="85" name="テキスト ボックス 84"/>
        <xdr:cNvSpPr txBox="1"/>
      </xdr:nvSpPr>
      <xdr:spPr>
        <a:xfrm>
          <a:off x="1752111" y="56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48666</xdr:rowOff>
    </xdr:from>
    <xdr:to>
      <xdr:col>6</xdr:col>
      <xdr:colOff>38100</xdr:colOff>
      <xdr:row>34</xdr:row>
      <xdr:rowOff>150266</xdr:rowOff>
    </xdr:to>
    <xdr:sp macro="" textlink="">
      <xdr:nvSpPr>
        <xdr:cNvPr id="86" name="楕円 85"/>
        <xdr:cNvSpPr/>
      </xdr:nvSpPr>
      <xdr:spPr>
        <a:xfrm>
          <a:off x="10795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166793</xdr:rowOff>
    </xdr:from>
    <xdr:ext cx="534377" cy="259045"/>
    <xdr:sp macro="" textlink="">
      <xdr:nvSpPr>
        <xdr:cNvPr id="87" name="テキスト ボックス 86"/>
        <xdr:cNvSpPr txBox="1"/>
      </xdr:nvSpPr>
      <xdr:spPr>
        <a:xfrm>
          <a:off x="863111" y="56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169176</xdr:rowOff>
    </xdr:from>
    <xdr:to>
      <xdr:col>24</xdr:col>
      <xdr:colOff>63500</xdr:colOff>
      <xdr:row>58</xdr:row>
      <xdr:rowOff>74087</xdr:rowOff>
    </xdr:to>
    <xdr:cxnSp macro="">
      <xdr:nvCxnSpPr>
        <xdr:cNvPr id="116" name="直線コネクタ 115"/>
        <xdr:cNvCxnSpPr/>
      </xdr:nvCxnSpPr>
      <xdr:spPr>
        <a:xfrm>
          <a:off x="3797300" y="9941826"/>
          <a:ext cx="838200" cy="7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169176</xdr:rowOff>
    </xdr:from>
    <xdr:to>
      <xdr:col>19</xdr:col>
      <xdr:colOff>177800</xdr:colOff>
      <xdr:row>58</xdr:row>
      <xdr:rowOff>112102</xdr:rowOff>
    </xdr:to>
    <xdr:cxnSp macro="">
      <xdr:nvCxnSpPr>
        <xdr:cNvPr id="119" name="直線コネクタ 118"/>
        <xdr:cNvCxnSpPr/>
      </xdr:nvCxnSpPr>
      <xdr:spPr>
        <a:xfrm flipV="1">
          <a:off x="2908300" y="9941826"/>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0" name="フローチャート: 判断 119"/>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1" name="テキスト ボックス 120"/>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112102</xdr:rowOff>
    </xdr:from>
    <xdr:to>
      <xdr:col>15</xdr:col>
      <xdr:colOff>50800</xdr:colOff>
      <xdr:row>58</xdr:row>
      <xdr:rowOff>142822</xdr:rowOff>
    </xdr:to>
    <xdr:cxnSp macro="">
      <xdr:nvCxnSpPr>
        <xdr:cNvPr id="122" name="直線コネクタ 121"/>
        <xdr:cNvCxnSpPr/>
      </xdr:nvCxnSpPr>
      <xdr:spPr>
        <a:xfrm flipV="1">
          <a:off x="2019300" y="10056202"/>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3" name="フローチャート: 判断 122"/>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4" name="テキスト ボックス 123"/>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142822</xdr:rowOff>
    </xdr:from>
    <xdr:to>
      <xdr:col>10</xdr:col>
      <xdr:colOff>114300</xdr:colOff>
      <xdr:row>58</xdr:row>
      <xdr:rowOff>145315</xdr:rowOff>
    </xdr:to>
    <xdr:cxnSp macro="">
      <xdr:nvCxnSpPr>
        <xdr:cNvPr id="125" name="直線コネクタ 124"/>
        <xdr:cNvCxnSpPr/>
      </xdr:nvCxnSpPr>
      <xdr:spPr>
        <a:xfrm flipV="1">
          <a:off x="1130300" y="10086922"/>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6" name="フローチャート: 判断 125"/>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27" name="テキスト ボックス 126"/>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28" name="フローチャート: 判断 127"/>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29" name="テキスト ボックス 128"/>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23287</xdr:rowOff>
    </xdr:from>
    <xdr:to>
      <xdr:col>24</xdr:col>
      <xdr:colOff>114300</xdr:colOff>
      <xdr:row>58</xdr:row>
      <xdr:rowOff>124887</xdr:rowOff>
    </xdr:to>
    <xdr:sp macro="" textlink="">
      <xdr:nvSpPr>
        <xdr:cNvPr id="135" name="楕円 134"/>
        <xdr:cNvSpPr/>
      </xdr:nvSpPr>
      <xdr:spPr>
        <a:xfrm>
          <a:off x="4584700" y="99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118376</xdr:rowOff>
    </xdr:from>
    <xdr:to>
      <xdr:col>20</xdr:col>
      <xdr:colOff>38100</xdr:colOff>
      <xdr:row>58</xdr:row>
      <xdr:rowOff>48526</xdr:rowOff>
    </xdr:to>
    <xdr:sp macro="" textlink="">
      <xdr:nvSpPr>
        <xdr:cNvPr id="137" name="楕円 136"/>
        <xdr:cNvSpPr/>
      </xdr:nvSpPr>
      <xdr:spPr>
        <a:xfrm>
          <a:off x="37465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39653</xdr:rowOff>
    </xdr:from>
    <xdr:ext cx="599010" cy="259045"/>
    <xdr:sp macro="" textlink="">
      <xdr:nvSpPr>
        <xdr:cNvPr id="138" name="テキスト ボックス 137"/>
        <xdr:cNvSpPr txBox="1"/>
      </xdr:nvSpPr>
      <xdr:spPr>
        <a:xfrm>
          <a:off x="3497795" y="998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61302</xdr:rowOff>
    </xdr:from>
    <xdr:to>
      <xdr:col>15</xdr:col>
      <xdr:colOff>101600</xdr:colOff>
      <xdr:row>58</xdr:row>
      <xdr:rowOff>162902</xdr:rowOff>
    </xdr:to>
    <xdr:sp macro="" textlink="">
      <xdr:nvSpPr>
        <xdr:cNvPr id="139" name="楕円 138"/>
        <xdr:cNvSpPr/>
      </xdr:nvSpPr>
      <xdr:spPr>
        <a:xfrm>
          <a:off x="2857500" y="100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154029</xdr:rowOff>
    </xdr:from>
    <xdr:ext cx="599010" cy="259045"/>
    <xdr:sp macro="" textlink="">
      <xdr:nvSpPr>
        <xdr:cNvPr id="140" name="テキスト ボックス 139"/>
        <xdr:cNvSpPr txBox="1"/>
      </xdr:nvSpPr>
      <xdr:spPr>
        <a:xfrm>
          <a:off x="2608795" y="100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92022</xdr:rowOff>
    </xdr:from>
    <xdr:to>
      <xdr:col>10</xdr:col>
      <xdr:colOff>165100</xdr:colOff>
      <xdr:row>59</xdr:row>
      <xdr:rowOff>22172</xdr:rowOff>
    </xdr:to>
    <xdr:sp macro="" textlink="">
      <xdr:nvSpPr>
        <xdr:cNvPr id="141" name="楕円 140"/>
        <xdr:cNvSpPr/>
      </xdr:nvSpPr>
      <xdr:spPr>
        <a:xfrm>
          <a:off x="1968500" y="100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13299</xdr:rowOff>
    </xdr:from>
    <xdr:ext cx="534377" cy="259045"/>
    <xdr:sp macro="" textlink="">
      <xdr:nvSpPr>
        <xdr:cNvPr id="142" name="テキスト ボックス 141"/>
        <xdr:cNvSpPr txBox="1"/>
      </xdr:nvSpPr>
      <xdr:spPr>
        <a:xfrm>
          <a:off x="1752111" y="101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94515</xdr:rowOff>
    </xdr:from>
    <xdr:to>
      <xdr:col>6</xdr:col>
      <xdr:colOff>38100</xdr:colOff>
      <xdr:row>59</xdr:row>
      <xdr:rowOff>24665</xdr:rowOff>
    </xdr:to>
    <xdr:sp macro="" textlink="">
      <xdr:nvSpPr>
        <xdr:cNvPr id="143" name="楕円 142"/>
        <xdr:cNvSpPr/>
      </xdr:nvSpPr>
      <xdr:spPr>
        <a:xfrm>
          <a:off x="1079500" y="100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15792</xdr:rowOff>
    </xdr:from>
    <xdr:ext cx="534377" cy="259045"/>
    <xdr:sp macro="" textlink="">
      <xdr:nvSpPr>
        <xdr:cNvPr id="144" name="テキスト ボックス 143"/>
        <xdr:cNvSpPr txBox="1"/>
      </xdr:nvSpPr>
      <xdr:spPr>
        <a:xfrm>
          <a:off x="863111" y="101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91900</xdr:rowOff>
    </xdr:from>
    <xdr:to>
      <xdr:col>24</xdr:col>
      <xdr:colOff>63500</xdr:colOff>
      <xdr:row>76</xdr:row>
      <xdr:rowOff>120162</xdr:rowOff>
    </xdr:to>
    <xdr:cxnSp macro="">
      <xdr:nvCxnSpPr>
        <xdr:cNvPr id="174" name="直線コネクタ 173"/>
        <xdr:cNvCxnSpPr/>
      </xdr:nvCxnSpPr>
      <xdr:spPr>
        <a:xfrm flipV="1">
          <a:off x="3797300" y="13122100"/>
          <a:ext cx="838200" cy="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120162</xdr:rowOff>
    </xdr:from>
    <xdr:to>
      <xdr:col>19</xdr:col>
      <xdr:colOff>177800</xdr:colOff>
      <xdr:row>76</xdr:row>
      <xdr:rowOff>131257</xdr:rowOff>
    </xdr:to>
    <xdr:cxnSp macro="">
      <xdr:nvCxnSpPr>
        <xdr:cNvPr id="177" name="直線コネクタ 176"/>
        <xdr:cNvCxnSpPr/>
      </xdr:nvCxnSpPr>
      <xdr:spPr>
        <a:xfrm flipV="1">
          <a:off x="2908300" y="13150362"/>
          <a:ext cx="88900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57757</xdr:rowOff>
    </xdr:from>
    <xdr:to>
      <xdr:col>20</xdr:col>
      <xdr:colOff>38100</xdr:colOff>
      <xdr:row>74</xdr:row>
      <xdr:rowOff>159357</xdr:rowOff>
    </xdr:to>
    <xdr:sp macro="" textlink="">
      <xdr:nvSpPr>
        <xdr:cNvPr id="178" name="フローチャート: 判断 177"/>
        <xdr:cNvSpPr/>
      </xdr:nvSpPr>
      <xdr:spPr>
        <a:xfrm>
          <a:off x="3746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4434</xdr:rowOff>
    </xdr:from>
    <xdr:ext cx="599010" cy="259045"/>
    <xdr:sp macro="" textlink="">
      <xdr:nvSpPr>
        <xdr:cNvPr id="179" name="テキスト ボックス 178"/>
        <xdr:cNvSpPr txBox="1"/>
      </xdr:nvSpPr>
      <xdr:spPr>
        <a:xfrm>
          <a:off x="3497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131257</xdr:rowOff>
    </xdr:from>
    <xdr:to>
      <xdr:col>15</xdr:col>
      <xdr:colOff>50800</xdr:colOff>
      <xdr:row>78</xdr:row>
      <xdr:rowOff>3600</xdr:rowOff>
    </xdr:to>
    <xdr:cxnSp macro="">
      <xdr:nvCxnSpPr>
        <xdr:cNvPr id="180" name="直線コネクタ 179"/>
        <xdr:cNvCxnSpPr/>
      </xdr:nvCxnSpPr>
      <xdr:spPr>
        <a:xfrm flipV="1">
          <a:off x="2019300" y="13161457"/>
          <a:ext cx="8890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143269</xdr:rowOff>
    </xdr:from>
    <xdr:to>
      <xdr:col>15</xdr:col>
      <xdr:colOff>101600</xdr:colOff>
      <xdr:row>75</xdr:row>
      <xdr:rowOff>73419</xdr:rowOff>
    </xdr:to>
    <xdr:sp macro="" textlink="">
      <xdr:nvSpPr>
        <xdr:cNvPr id="181" name="フローチャート: 判断 180"/>
        <xdr:cNvSpPr/>
      </xdr:nvSpPr>
      <xdr:spPr>
        <a:xfrm>
          <a:off x="2857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89946</xdr:rowOff>
    </xdr:from>
    <xdr:ext cx="599010" cy="259045"/>
    <xdr:sp macro="" textlink="">
      <xdr:nvSpPr>
        <xdr:cNvPr id="182" name="テキスト ボックス 181"/>
        <xdr:cNvSpPr txBox="1"/>
      </xdr:nvSpPr>
      <xdr:spPr>
        <a:xfrm>
          <a:off x="2608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162606</xdr:rowOff>
    </xdr:from>
    <xdr:to>
      <xdr:col>10</xdr:col>
      <xdr:colOff>114300</xdr:colOff>
      <xdr:row>78</xdr:row>
      <xdr:rowOff>3600</xdr:rowOff>
    </xdr:to>
    <xdr:cxnSp macro="">
      <xdr:nvCxnSpPr>
        <xdr:cNvPr id="183" name="直線コネクタ 182"/>
        <xdr:cNvCxnSpPr/>
      </xdr:nvCxnSpPr>
      <xdr:spPr>
        <a:xfrm>
          <a:off x="1130300" y="13364256"/>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14361</xdr:rowOff>
    </xdr:from>
    <xdr:to>
      <xdr:col>10</xdr:col>
      <xdr:colOff>165100</xdr:colOff>
      <xdr:row>75</xdr:row>
      <xdr:rowOff>115961</xdr:rowOff>
    </xdr:to>
    <xdr:sp macro="" textlink="">
      <xdr:nvSpPr>
        <xdr:cNvPr id="184" name="フローチャート: 判断 183"/>
        <xdr:cNvSpPr/>
      </xdr:nvSpPr>
      <xdr:spPr>
        <a:xfrm>
          <a:off x="1968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132488</xdr:rowOff>
    </xdr:from>
    <xdr:ext cx="599010" cy="259045"/>
    <xdr:sp macro="" textlink="">
      <xdr:nvSpPr>
        <xdr:cNvPr id="185" name="テキスト ボックス 184"/>
        <xdr:cNvSpPr txBox="1"/>
      </xdr:nvSpPr>
      <xdr:spPr>
        <a:xfrm>
          <a:off x="1719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156070</xdr:rowOff>
    </xdr:from>
    <xdr:to>
      <xdr:col>6</xdr:col>
      <xdr:colOff>38100</xdr:colOff>
      <xdr:row>75</xdr:row>
      <xdr:rowOff>86220</xdr:rowOff>
    </xdr:to>
    <xdr:sp macro="" textlink="">
      <xdr:nvSpPr>
        <xdr:cNvPr id="186" name="フローチャート: 判断 185"/>
        <xdr:cNvSpPr/>
      </xdr:nvSpPr>
      <xdr:spPr>
        <a:xfrm>
          <a:off x="1079500" y="128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102747</xdr:rowOff>
    </xdr:from>
    <xdr:ext cx="599010" cy="259045"/>
    <xdr:sp macro="" textlink="">
      <xdr:nvSpPr>
        <xdr:cNvPr id="187" name="テキスト ボックス 186"/>
        <xdr:cNvSpPr txBox="1"/>
      </xdr:nvSpPr>
      <xdr:spPr>
        <a:xfrm>
          <a:off x="830795" y="126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41100</xdr:rowOff>
    </xdr:from>
    <xdr:to>
      <xdr:col>24</xdr:col>
      <xdr:colOff>114300</xdr:colOff>
      <xdr:row>76</xdr:row>
      <xdr:rowOff>142700</xdr:rowOff>
    </xdr:to>
    <xdr:sp macro="" textlink="">
      <xdr:nvSpPr>
        <xdr:cNvPr id="193" name="楕円 192"/>
        <xdr:cNvSpPr/>
      </xdr:nvSpPr>
      <xdr:spPr>
        <a:xfrm>
          <a:off x="4584700" y="130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19527</xdr:rowOff>
    </xdr:from>
    <xdr:ext cx="599010" cy="259045"/>
    <xdr:sp macro="" textlink="">
      <xdr:nvSpPr>
        <xdr:cNvPr id="194" name="民生費該当値テキスト"/>
        <xdr:cNvSpPr txBox="1"/>
      </xdr:nvSpPr>
      <xdr:spPr>
        <a:xfrm>
          <a:off x="4686300" y="130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69362</xdr:rowOff>
    </xdr:from>
    <xdr:to>
      <xdr:col>20</xdr:col>
      <xdr:colOff>38100</xdr:colOff>
      <xdr:row>76</xdr:row>
      <xdr:rowOff>170962</xdr:rowOff>
    </xdr:to>
    <xdr:sp macro="" textlink="">
      <xdr:nvSpPr>
        <xdr:cNvPr id="195" name="楕円 194"/>
        <xdr:cNvSpPr/>
      </xdr:nvSpPr>
      <xdr:spPr>
        <a:xfrm>
          <a:off x="3746500" y="130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162089</xdr:rowOff>
    </xdr:from>
    <xdr:ext cx="599010" cy="259045"/>
    <xdr:sp macro="" textlink="">
      <xdr:nvSpPr>
        <xdr:cNvPr id="196" name="テキスト ボックス 195"/>
        <xdr:cNvSpPr txBox="1"/>
      </xdr:nvSpPr>
      <xdr:spPr>
        <a:xfrm>
          <a:off x="3497795" y="131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80457</xdr:rowOff>
    </xdr:from>
    <xdr:to>
      <xdr:col>15</xdr:col>
      <xdr:colOff>101600</xdr:colOff>
      <xdr:row>77</xdr:row>
      <xdr:rowOff>10607</xdr:rowOff>
    </xdr:to>
    <xdr:sp macro="" textlink="">
      <xdr:nvSpPr>
        <xdr:cNvPr id="197" name="楕円 196"/>
        <xdr:cNvSpPr/>
      </xdr:nvSpPr>
      <xdr:spPr>
        <a:xfrm>
          <a:off x="2857500" y="131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1734</xdr:rowOff>
    </xdr:from>
    <xdr:ext cx="599010" cy="259045"/>
    <xdr:sp macro="" textlink="">
      <xdr:nvSpPr>
        <xdr:cNvPr id="198" name="テキスト ボックス 197"/>
        <xdr:cNvSpPr txBox="1"/>
      </xdr:nvSpPr>
      <xdr:spPr>
        <a:xfrm>
          <a:off x="2608795" y="1320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124250</xdr:rowOff>
    </xdr:from>
    <xdr:to>
      <xdr:col>10</xdr:col>
      <xdr:colOff>165100</xdr:colOff>
      <xdr:row>78</xdr:row>
      <xdr:rowOff>54400</xdr:rowOff>
    </xdr:to>
    <xdr:sp macro="" textlink="">
      <xdr:nvSpPr>
        <xdr:cNvPr id="199" name="楕円 198"/>
        <xdr:cNvSpPr/>
      </xdr:nvSpPr>
      <xdr:spPr>
        <a:xfrm>
          <a:off x="1968500" y="133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45527</xdr:rowOff>
    </xdr:from>
    <xdr:ext cx="599010" cy="259045"/>
    <xdr:sp macro="" textlink="">
      <xdr:nvSpPr>
        <xdr:cNvPr id="200" name="テキスト ボックス 199"/>
        <xdr:cNvSpPr txBox="1"/>
      </xdr:nvSpPr>
      <xdr:spPr>
        <a:xfrm>
          <a:off x="1719795" y="1341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111806</xdr:rowOff>
    </xdr:from>
    <xdr:to>
      <xdr:col>6</xdr:col>
      <xdr:colOff>38100</xdr:colOff>
      <xdr:row>78</xdr:row>
      <xdr:rowOff>41956</xdr:rowOff>
    </xdr:to>
    <xdr:sp macro="" textlink="">
      <xdr:nvSpPr>
        <xdr:cNvPr id="201" name="楕円 200"/>
        <xdr:cNvSpPr/>
      </xdr:nvSpPr>
      <xdr:spPr>
        <a:xfrm>
          <a:off x="1079500" y="133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33083</xdr:rowOff>
    </xdr:from>
    <xdr:ext cx="599010" cy="259045"/>
    <xdr:sp macro="" textlink="">
      <xdr:nvSpPr>
        <xdr:cNvPr id="202" name="テキスト ボックス 201"/>
        <xdr:cNvSpPr txBox="1"/>
      </xdr:nvSpPr>
      <xdr:spPr>
        <a:xfrm>
          <a:off x="830795" y="1340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159131</xdr:rowOff>
    </xdr:from>
    <xdr:to>
      <xdr:col>24</xdr:col>
      <xdr:colOff>63500</xdr:colOff>
      <xdr:row>96</xdr:row>
      <xdr:rowOff>86299</xdr:rowOff>
    </xdr:to>
    <xdr:cxnSp macro="">
      <xdr:nvCxnSpPr>
        <xdr:cNvPr id="231" name="直線コネクタ 230"/>
        <xdr:cNvCxnSpPr/>
      </xdr:nvCxnSpPr>
      <xdr:spPr>
        <a:xfrm>
          <a:off x="3797300" y="16275431"/>
          <a:ext cx="838200" cy="27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159131</xdr:rowOff>
    </xdr:from>
    <xdr:to>
      <xdr:col>19</xdr:col>
      <xdr:colOff>177800</xdr:colOff>
      <xdr:row>96</xdr:row>
      <xdr:rowOff>111590</xdr:rowOff>
    </xdr:to>
    <xdr:cxnSp macro="">
      <xdr:nvCxnSpPr>
        <xdr:cNvPr id="234" name="直線コネクタ 233"/>
        <xdr:cNvCxnSpPr/>
      </xdr:nvCxnSpPr>
      <xdr:spPr>
        <a:xfrm flipV="1">
          <a:off x="2908300" y="16275431"/>
          <a:ext cx="889000" cy="2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150157</xdr:rowOff>
    </xdr:from>
    <xdr:to>
      <xdr:col>20</xdr:col>
      <xdr:colOff>38100</xdr:colOff>
      <xdr:row>95</xdr:row>
      <xdr:rowOff>80307</xdr:rowOff>
    </xdr:to>
    <xdr:sp macro="" textlink="">
      <xdr:nvSpPr>
        <xdr:cNvPr id="235" name="フローチャート: 判断 234"/>
        <xdr:cNvSpPr/>
      </xdr:nvSpPr>
      <xdr:spPr>
        <a:xfrm>
          <a:off x="3746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71434</xdr:rowOff>
    </xdr:from>
    <xdr:ext cx="534377" cy="259045"/>
    <xdr:sp macro="" textlink="">
      <xdr:nvSpPr>
        <xdr:cNvPr id="236" name="テキスト ボックス 235"/>
        <xdr:cNvSpPr txBox="1"/>
      </xdr:nvSpPr>
      <xdr:spPr>
        <a:xfrm>
          <a:off x="3530111" y="163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111590</xdr:rowOff>
    </xdr:from>
    <xdr:to>
      <xdr:col>15</xdr:col>
      <xdr:colOff>50800</xdr:colOff>
      <xdr:row>97</xdr:row>
      <xdr:rowOff>69055</xdr:rowOff>
    </xdr:to>
    <xdr:cxnSp macro="">
      <xdr:nvCxnSpPr>
        <xdr:cNvPr id="237" name="直線コネクタ 236"/>
        <xdr:cNvCxnSpPr/>
      </xdr:nvCxnSpPr>
      <xdr:spPr>
        <a:xfrm flipV="1">
          <a:off x="2019300" y="16570790"/>
          <a:ext cx="889000" cy="12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9378</xdr:rowOff>
    </xdr:from>
    <xdr:to>
      <xdr:col>15</xdr:col>
      <xdr:colOff>101600</xdr:colOff>
      <xdr:row>95</xdr:row>
      <xdr:rowOff>110978</xdr:rowOff>
    </xdr:to>
    <xdr:sp macro="" textlink="">
      <xdr:nvSpPr>
        <xdr:cNvPr id="238" name="フローチャート: 判断 237"/>
        <xdr:cNvSpPr/>
      </xdr:nvSpPr>
      <xdr:spPr>
        <a:xfrm>
          <a:off x="2857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127505</xdr:rowOff>
    </xdr:from>
    <xdr:ext cx="534377" cy="259045"/>
    <xdr:sp macro="" textlink="">
      <xdr:nvSpPr>
        <xdr:cNvPr id="239" name="テキスト ボックス 238"/>
        <xdr:cNvSpPr txBox="1"/>
      </xdr:nvSpPr>
      <xdr:spPr>
        <a:xfrm>
          <a:off x="2641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19631</xdr:rowOff>
    </xdr:from>
    <xdr:to>
      <xdr:col>10</xdr:col>
      <xdr:colOff>114300</xdr:colOff>
      <xdr:row>97</xdr:row>
      <xdr:rowOff>69055</xdr:rowOff>
    </xdr:to>
    <xdr:cxnSp macro="">
      <xdr:nvCxnSpPr>
        <xdr:cNvPr id="240" name="直線コネクタ 239"/>
        <xdr:cNvCxnSpPr/>
      </xdr:nvCxnSpPr>
      <xdr:spPr>
        <a:xfrm>
          <a:off x="1130300" y="16650281"/>
          <a:ext cx="889000" cy="4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47523</xdr:rowOff>
    </xdr:from>
    <xdr:to>
      <xdr:col>10</xdr:col>
      <xdr:colOff>165100</xdr:colOff>
      <xdr:row>95</xdr:row>
      <xdr:rowOff>149123</xdr:rowOff>
    </xdr:to>
    <xdr:sp macro="" textlink="">
      <xdr:nvSpPr>
        <xdr:cNvPr id="241" name="フローチャート: 判断 240"/>
        <xdr:cNvSpPr/>
      </xdr:nvSpPr>
      <xdr:spPr>
        <a:xfrm>
          <a:off x="1968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165650</xdr:rowOff>
    </xdr:from>
    <xdr:ext cx="534377" cy="259045"/>
    <xdr:sp macro="" textlink="">
      <xdr:nvSpPr>
        <xdr:cNvPr id="242" name="テキスト ボックス 241"/>
        <xdr:cNvSpPr txBox="1"/>
      </xdr:nvSpPr>
      <xdr:spPr>
        <a:xfrm>
          <a:off x="1752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23710</xdr:rowOff>
    </xdr:from>
    <xdr:to>
      <xdr:col>6</xdr:col>
      <xdr:colOff>38100</xdr:colOff>
      <xdr:row>95</xdr:row>
      <xdr:rowOff>125310</xdr:rowOff>
    </xdr:to>
    <xdr:sp macro="" textlink="">
      <xdr:nvSpPr>
        <xdr:cNvPr id="243" name="フローチャート: 判断 242"/>
        <xdr:cNvSpPr/>
      </xdr:nvSpPr>
      <xdr:spPr>
        <a:xfrm>
          <a:off x="1079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141837</xdr:rowOff>
    </xdr:from>
    <xdr:ext cx="534377" cy="259045"/>
    <xdr:sp macro="" textlink="">
      <xdr:nvSpPr>
        <xdr:cNvPr id="244" name="テキスト ボックス 243"/>
        <xdr:cNvSpPr txBox="1"/>
      </xdr:nvSpPr>
      <xdr:spPr>
        <a:xfrm>
          <a:off x="863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35499</xdr:rowOff>
    </xdr:from>
    <xdr:to>
      <xdr:col>24</xdr:col>
      <xdr:colOff>114300</xdr:colOff>
      <xdr:row>96</xdr:row>
      <xdr:rowOff>137099</xdr:rowOff>
    </xdr:to>
    <xdr:sp macro="" textlink="">
      <xdr:nvSpPr>
        <xdr:cNvPr id="250" name="楕円 249"/>
        <xdr:cNvSpPr/>
      </xdr:nvSpPr>
      <xdr:spPr>
        <a:xfrm>
          <a:off x="4584700" y="164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13926</xdr:rowOff>
    </xdr:from>
    <xdr:ext cx="534377" cy="259045"/>
    <xdr:sp macro="" textlink="">
      <xdr:nvSpPr>
        <xdr:cNvPr id="251" name="衛生費該当値テキスト"/>
        <xdr:cNvSpPr txBox="1"/>
      </xdr:nvSpPr>
      <xdr:spPr>
        <a:xfrm>
          <a:off x="4686300" y="1647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108331</xdr:rowOff>
    </xdr:from>
    <xdr:to>
      <xdr:col>20</xdr:col>
      <xdr:colOff>38100</xdr:colOff>
      <xdr:row>95</xdr:row>
      <xdr:rowOff>38481</xdr:rowOff>
    </xdr:to>
    <xdr:sp macro="" textlink="">
      <xdr:nvSpPr>
        <xdr:cNvPr id="252" name="楕円 251"/>
        <xdr:cNvSpPr/>
      </xdr:nvSpPr>
      <xdr:spPr>
        <a:xfrm>
          <a:off x="3746500" y="162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55008</xdr:rowOff>
    </xdr:from>
    <xdr:ext cx="534377" cy="259045"/>
    <xdr:sp macro="" textlink="">
      <xdr:nvSpPr>
        <xdr:cNvPr id="253" name="テキスト ボックス 252"/>
        <xdr:cNvSpPr txBox="1"/>
      </xdr:nvSpPr>
      <xdr:spPr>
        <a:xfrm>
          <a:off x="3530111" y="159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60790</xdr:rowOff>
    </xdr:from>
    <xdr:to>
      <xdr:col>15</xdr:col>
      <xdr:colOff>101600</xdr:colOff>
      <xdr:row>96</xdr:row>
      <xdr:rowOff>162390</xdr:rowOff>
    </xdr:to>
    <xdr:sp macro="" textlink="">
      <xdr:nvSpPr>
        <xdr:cNvPr id="254" name="楕円 253"/>
        <xdr:cNvSpPr/>
      </xdr:nvSpPr>
      <xdr:spPr>
        <a:xfrm>
          <a:off x="2857500" y="165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153517</xdr:rowOff>
    </xdr:from>
    <xdr:ext cx="534377" cy="259045"/>
    <xdr:sp macro="" textlink="">
      <xdr:nvSpPr>
        <xdr:cNvPr id="255" name="テキスト ボックス 254"/>
        <xdr:cNvSpPr txBox="1"/>
      </xdr:nvSpPr>
      <xdr:spPr>
        <a:xfrm>
          <a:off x="2641111" y="166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18255</xdr:rowOff>
    </xdr:from>
    <xdr:to>
      <xdr:col>10</xdr:col>
      <xdr:colOff>165100</xdr:colOff>
      <xdr:row>97</xdr:row>
      <xdr:rowOff>119855</xdr:rowOff>
    </xdr:to>
    <xdr:sp macro="" textlink="">
      <xdr:nvSpPr>
        <xdr:cNvPr id="256" name="楕円 255"/>
        <xdr:cNvSpPr/>
      </xdr:nvSpPr>
      <xdr:spPr>
        <a:xfrm>
          <a:off x="1968500" y="166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110982</xdr:rowOff>
    </xdr:from>
    <xdr:ext cx="534377" cy="259045"/>
    <xdr:sp macro="" textlink="">
      <xdr:nvSpPr>
        <xdr:cNvPr id="257" name="テキスト ボックス 256"/>
        <xdr:cNvSpPr txBox="1"/>
      </xdr:nvSpPr>
      <xdr:spPr>
        <a:xfrm>
          <a:off x="1752111" y="1674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140281</xdr:rowOff>
    </xdr:from>
    <xdr:to>
      <xdr:col>6</xdr:col>
      <xdr:colOff>38100</xdr:colOff>
      <xdr:row>97</xdr:row>
      <xdr:rowOff>70431</xdr:rowOff>
    </xdr:to>
    <xdr:sp macro="" textlink="">
      <xdr:nvSpPr>
        <xdr:cNvPr id="258" name="楕円 257"/>
        <xdr:cNvSpPr/>
      </xdr:nvSpPr>
      <xdr:spPr>
        <a:xfrm>
          <a:off x="1079500" y="165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61558</xdr:rowOff>
    </xdr:from>
    <xdr:ext cx="534377" cy="259045"/>
    <xdr:sp macro="" textlink="">
      <xdr:nvSpPr>
        <xdr:cNvPr id="259" name="テキスト ボックス 258"/>
        <xdr:cNvSpPr txBox="1"/>
      </xdr:nvSpPr>
      <xdr:spPr>
        <a:xfrm>
          <a:off x="863111" y="166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99924</xdr:rowOff>
    </xdr:from>
    <xdr:to>
      <xdr:col>55</xdr:col>
      <xdr:colOff>0</xdr:colOff>
      <xdr:row>38</xdr:row>
      <xdr:rowOff>134214</xdr:rowOff>
    </xdr:to>
    <xdr:cxnSp macro="">
      <xdr:nvCxnSpPr>
        <xdr:cNvPr id="286" name="直線コネクタ 285"/>
        <xdr:cNvCxnSpPr/>
      </xdr:nvCxnSpPr>
      <xdr:spPr>
        <a:xfrm>
          <a:off x="9639300" y="6100674"/>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99924</xdr:rowOff>
    </xdr:from>
    <xdr:to>
      <xdr:col>50</xdr:col>
      <xdr:colOff>114300</xdr:colOff>
      <xdr:row>35</xdr:row>
      <xdr:rowOff>112268</xdr:rowOff>
    </xdr:to>
    <xdr:cxnSp macro="">
      <xdr:nvCxnSpPr>
        <xdr:cNvPr id="289" name="直線コネクタ 288"/>
        <xdr:cNvCxnSpPr/>
      </xdr:nvCxnSpPr>
      <xdr:spPr>
        <a:xfrm flipV="1">
          <a:off x="8750300" y="610067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73355</xdr:rowOff>
    </xdr:from>
    <xdr:to>
      <xdr:col>50</xdr:col>
      <xdr:colOff>165100</xdr:colOff>
      <xdr:row>38</xdr:row>
      <xdr:rowOff>3505</xdr:rowOff>
    </xdr:to>
    <xdr:sp macro="" textlink="">
      <xdr:nvSpPr>
        <xdr:cNvPr id="290" name="フローチャート: 判断 289"/>
        <xdr:cNvSpPr/>
      </xdr:nvSpPr>
      <xdr:spPr>
        <a:xfrm>
          <a:off x="9588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166082</xdr:rowOff>
    </xdr:from>
    <xdr:ext cx="378565" cy="259045"/>
    <xdr:sp macro="" textlink="">
      <xdr:nvSpPr>
        <xdr:cNvPr id="291" name="テキスト ボックス 290"/>
        <xdr:cNvSpPr txBox="1"/>
      </xdr:nvSpPr>
      <xdr:spPr>
        <a:xfrm>
          <a:off x="9450017" y="650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112268</xdr:rowOff>
    </xdr:from>
    <xdr:to>
      <xdr:col>45</xdr:col>
      <xdr:colOff>177800</xdr:colOff>
      <xdr:row>35</xdr:row>
      <xdr:rowOff>138328</xdr:rowOff>
    </xdr:to>
    <xdr:cxnSp macro="">
      <xdr:nvCxnSpPr>
        <xdr:cNvPr id="292" name="直線コネクタ 291"/>
        <xdr:cNvCxnSpPr/>
      </xdr:nvCxnSpPr>
      <xdr:spPr>
        <a:xfrm flipV="1">
          <a:off x="7861300" y="611301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28549</xdr:rowOff>
    </xdr:from>
    <xdr:to>
      <xdr:col>46</xdr:col>
      <xdr:colOff>38100</xdr:colOff>
      <xdr:row>37</xdr:row>
      <xdr:rowOff>130149</xdr:rowOff>
    </xdr:to>
    <xdr:sp macro="" textlink="">
      <xdr:nvSpPr>
        <xdr:cNvPr id="293" name="フローチャート: 判断 292"/>
        <xdr:cNvSpPr/>
      </xdr:nvSpPr>
      <xdr:spPr>
        <a:xfrm>
          <a:off x="8699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121276</xdr:rowOff>
    </xdr:from>
    <xdr:ext cx="378565" cy="259045"/>
    <xdr:sp macro="" textlink="">
      <xdr:nvSpPr>
        <xdr:cNvPr id="294" name="テキスト ボックス 293"/>
        <xdr:cNvSpPr txBox="1"/>
      </xdr:nvSpPr>
      <xdr:spPr>
        <a:xfrm>
          <a:off x="8561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134214</xdr:rowOff>
    </xdr:from>
    <xdr:to>
      <xdr:col>41</xdr:col>
      <xdr:colOff>50800</xdr:colOff>
      <xdr:row>35</xdr:row>
      <xdr:rowOff>138328</xdr:rowOff>
    </xdr:to>
    <xdr:cxnSp macro="">
      <xdr:nvCxnSpPr>
        <xdr:cNvPr id="295" name="直線コネクタ 294"/>
        <xdr:cNvCxnSpPr/>
      </xdr:nvCxnSpPr>
      <xdr:spPr>
        <a:xfrm>
          <a:off x="6972300" y="613496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21234</xdr:rowOff>
    </xdr:from>
    <xdr:to>
      <xdr:col>41</xdr:col>
      <xdr:colOff>101600</xdr:colOff>
      <xdr:row>37</xdr:row>
      <xdr:rowOff>122834</xdr:rowOff>
    </xdr:to>
    <xdr:sp macro="" textlink="">
      <xdr:nvSpPr>
        <xdr:cNvPr id="296" name="フローチャート: 判断 295"/>
        <xdr:cNvSpPr/>
      </xdr:nvSpPr>
      <xdr:spPr>
        <a:xfrm>
          <a:off x="7810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113961</xdr:rowOff>
    </xdr:from>
    <xdr:ext cx="378565" cy="259045"/>
    <xdr:sp macro="" textlink="">
      <xdr:nvSpPr>
        <xdr:cNvPr id="297" name="テキスト ボックス 296"/>
        <xdr:cNvSpPr txBox="1"/>
      </xdr:nvSpPr>
      <xdr:spPr>
        <a:xfrm>
          <a:off x="7672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167538</xdr:rowOff>
    </xdr:from>
    <xdr:to>
      <xdr:col>36</xdr:col>
      <xdr:colOff>165100</xdr:colOff>
      <xdr:row>37</xdr:row>
      <xdr:rowOff>97688</xdr:rowOff>
    </xdr:to>
    <xdr:sp macro="" textlink="">
      <xdr:nvSpPr>
        <xdr:cNvPr id="298" name="フローチャート: 判断 297"/>
        <xdr:cNvSpPr/>
      </xdr:nvSpPr>
      <xdr:spPr>
        <a:xfrm>
          <a:off x="6921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88815</xdr:rowOff>
    </xdr:from>
    <xdr:ext cx="378565" cy="259045"/>
    <xdr:sp macro="" textlink="">
      <xdr:nvSpPr>
        <xdr:cNvPr id="299" name="テキスト ボックス 298"/>
        <xdr:cNvSpPr txBox="1"/>
      </xdr:nvSpPr>
      <xdr:spPr>
        <a:xfrm>
          <a:off x="6783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83414</xdr:rowOff>
    </xdr:from>
    <xdr:to>
      <xdr:col>55</xdr:col>
      <xdr:colOff>50800</xdr:colOff>
      <xdr:row>39</xdr:row>
      <xdr:rowOff>13564</xdr:rowOff>
    </xdr:to>
    <xdr:sp macro="" textlink="">
      <xdr:nvSpPr>
        <xdr:cNvPr id="305" name="楕円 304"/>
        <xdr:cNvSpPr/>
      </xdr:nvSpPr>
      <xdr:spPr>
        <a:xfrm>
          <a:off x="104267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169791</xdr:rowOff>
    </xdr:from>
    <xdr:ext cx="313932" cy="259045"/>
    <xdr:sp macro="" textlink="">
      <xdr:nvSpPr>
        <xdr:cNvPr id="306" name="労働費該当値テキスト"/>
        <xdr:cNvSpPr txBox="1"/>
      </xdr:nvSpPr>
      <xdr:spPr>
        <a:xfrm>
          <a:off x="10528300" y="651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49124</xdr:rowOff>
    </xdr:from>
    <xdr:to>
      <xdr:col>50</xdr:col>
      <xdr:colOff>165100</xdr:colOff>
      <xdr:row>35</xdr:row>
      <xdr:rowOff>150724</xdr:rowOff>
    </xdr:to>
    <xdr:sp macro="" textlink="">
      <xdr:nvSpPr>
        <xdr:cNvPr id="307" name="楕円 306"/>
        <xdr:cNvSpPr/>
      </xdr:nvSpPr>
      <xdr:spPr>
        <a:xfrm>
          <a:off x="9588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167251</xdr:rowOff>
    </xdr:from>
    <xdr:ext cx="469744" cy="259045"/>
    <xdr:sp macro="" textlink="">
      <xdr:nvSpPr>
        <xdr:cNvPr id="308" name="テキスト ボックス 307"/>
        <xdr:cNvSpPr txBox="1"/>
      </xdr:nvSpPr>
      <xdr:spPr>
        <a:xfrm>
          <a:off x="9404428" y="58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61468</xdr:rowOff>
    </xdr:from>
    <xdr:to>
      <xdr:col>46</xdr:col>
      <xdr:colOff>38100</xdr:colOff>
      <xdr:row>35</xdr:row>
      <xdr:rowOff>163068</xdr:rowOff>
    </xdr:to>
    <xdr:sp macro="" textlink="">
      <xdr:nvSpPr>
        <xdr:cNvPr id="309" name="楕円 308"/>
        <xdr:cNvSpPr/>
      </xdr:nvSpPr>
      <xdr:spPr>
        <a:xfrm>
          <a:off x="8699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8145</xdr:rowOff>
    </xdr:from>
    <xdr:ext cx="469744" cy="259045"/>
    <xdr:sp macro="" textlink="">
      <xdr:nvSpPr>
        <xdr:cNvPr id="310" name="テキスト ボックス 309"/>
        <xdr:cNvSpPr txBox="1"/>
      </xdr:nvSpPr>
      <xdr:spPr>
        <a:xfrm>
          <a:off x="8515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87528</xdr:rowOff>
    </xdr:from>
    <xdr:to>
      <xdr:col>41</xdr:col>
      <xdr:colOff>101600</xdr:colOff>
      <xdr:row>36</xdr:row>
      <xdr:rowOff>17678</xdr:rowOff>
    </xdr:to>
    <xdr:sp macro="" textlink="">
      <xdr:nvSpPr>
        <xdr:cNvPr id="311" name="楕円 310"/>
        <xdr:cNvSpPr/>
      </xdr:nvSpPr>
      <xdr:spPr>
        <a:xfrm>
          <a:off x="7810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34205</xdr:rowOff>
    </xdr:from>
    <xdr:ext cx="469744" cy="259045"/>
    <xdr:sp macro="" textlink="">
      <xdr:nvSpPr>
        <xdr:cNvPr id="312" name="テキスト ボックス 311"/>
        <xdr:cNvSpPr txBox="1"/>
      </xdr:nvSpPr>
      <xdr:spPr>
        <a:xfrm>
          <a:off x="7626428" y="58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83414</xdr:rowOff>
    </xdr:from>
    <xdr:to>
      <xdr:col>36</xdr:col>
      <xdr:colOff>165100</xdr:colOff>
      <xdr:row>36</xdr:row>
      <xdr:rowOff>13564</xdr:rowOff>
    </xdr:to>
    <xdr:sp macro="" textlink="">
      <xdr:nvSpPr>
        <xdr:cNvPr id="313" name="楕円 312"/>
        <xdr:cNvSpPr/>
      </xdr:nvSpPr>
      <xdr:spPr>
        <a:xfrm>
          <a:off x="6921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30091</xdr:rowOff>
    </xdr:from>
    <xdr:ext cx="469744" cy="259045"/>
    <xdr:sp macro="" textlink="">
      <xdr:nvSpPr>
        <xdr:cNvPr id="314" name="テキスト ボックス 313"/>
        <xdr:cNvSpPr txBox="1"/>
      </xdr:nvSpPr>
      <xdr:spPr>
        <a:xfrm>
          <a:off x="6737428" y="585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137761</xdr:rowOff>
    </xdr:from>
    <xdr:to>
      <xdr:col>55</xdr:col>
      <xdr:colOff>0</xdr:colOff>
      <xdr:row>56</xdr:row>
      <xdr:rowOff>144729</xdr:rowOff>
    </xdr:to>
    <xdr:cxnSp macro="">
      <xdr:nvCxnSpPr>
        <xdr:cNvPr id="341" name="直線コネクタ 340"/>
        <xdr:cNvCxnSpPr/>
      </xdr:nvCxnSpPr>
      <xdr:spPr>
        <a:xfrm>
          <a:off x="9639300" y="9567511"/>
          <a:ext cx="838200" cy="17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137761</xdr:rowOff>
    </xdr:from>
    <xdr:to>
      <xdr:col>50</xdr:col>
      <xdr:colOff>114300</xdr:colOff>
      <xdr:row>56</xdr:row>
      <xdr:rowOff>146819</xdr:rowOff>
    </xdr:to>
    <xdr:cxnSp macro="">
      <xdr:nvCxnSpPr>
        <xdr:cNvPr id="344" name="直線コネクタ 343"/>
        <xdr:cNvCxnSpPr/>
      </xdr:nvCxnSpPr>
      <xdr:spPr>
        <a:xfrm flipV="1">
          <a:off x="8750300" y="9567511"/>
          <a:ext cx="889000" cy="18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143687</xdr:rowOff>
    </xdr:from>
    <xdr:to>
      <xdr:col>50</xdr:col>
      <xdr:colOff>165100</xdr:colOff>
      <xdr:row>56</xdr:row>
      <xdr:rowOff>73837</xdr:rowOff>
    </xdr:to>
    <xdr:sp macro="" textlink="">
      <xdr:nvSpPr>
        <xdr:cNvPr id="345" name="フローチャート: 判断 344"/>
        <xdr:cNvSpPr/>
      </xdr:nvSpPr>
      <xdr:spPr>
        <a:xfrm>
          <a:off x="95885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64964</xdr:rowOff>
    </xdr:from>
    <xdr:ext cx="599010" cy="259045"/>
    <xdr:sp macro="" textlink="">
      <xdr:nvSpPr>
        <xdr:cNvPr id="346" name="テキスト ボックス 345"/>
        <xdr:cNvSpPr txBox="1"/>
      </xdr:nvSpPr>
      <xdr:spPr>
        <a:xfrm>
          <a:off x="9339795" y="966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146819</xdr:rowOff>
    </xdr:from>
    <xdr:to>
      <xdr:col>45</xdr:col>
      <xdr:colOff>177800</xdr:colOff>
      <xdr:row>57</xdr:row>
      <xdr:rowOff>39582</xdr:rowOff>
    </xdr:to>
    <xdr:cxnSp macro="">
      <xdr:nvCxnSpPr>
        <xdr:cNvPr id="347" name="直線コネクタ 346"/>
        <xdr:cNvCxnSpPr/>
      </xdr:nvCxnSpPr>
      <xdr:spPr>
        <a:xfrm flipV="1">
          <a:off x="7861300" y="9748019"/>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121224</xdr:rowOff>
    </xdr:from>
    <xdr:to>
      <xdr:col>46</xdr:col>
      <xdr:colOff>38100</xdr:colOff>
      <xdr:row>56</xdr:row>
      <xdr:rowOff>51374</xdr:rowOff>
    </xdr:to>
    <xdr:sp macro="" textlink="">
      <xdr:nvSpPr>
        <xdr:cNvPr id="348" name="フローチャート: 判断 347"/>
        <xdr:cNvSpPr/>
      </xdr:nvSpPr>
      <xdr:spPr>
        <a:xfrm>
          <a:off x="8699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67901</xdr:rowOff>
    </xdr:from>
    <xdr:ext cx="599010" cy="259045"/>
    <xdr:sp macro="" textlink="">
      <xdr:nvSpPr>
        <xdr:cNvPr id="349" name="テキスト ボックス 348"/>
        <xdr:cNvSpPr txBox="1"/>
      </xdr:nvSpPr>
      <xdr:spPr>
        <a:xfrm>
          <a:off x="8450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139403</xdr:rowOff>
    </xdr:from>
    <xdr:to>
      <xdr:col>41</xdr:col>
      <xdr:colOff>50800</xdr:colOff>
      <xdr:row>57</xdr:row>
      <xdr:rowOff>39582</xdr:rowOff>
    </xdr:to>
    <xdr:cxnSp macro="">
      <xdr:nvCxnSpPr>
        <xdr:cNvPr id="350" name="直線コネクタ 349"/>
        <xdr:cNvCxnSpPr/>
      </xdr:nvCxnSpPr>
      <xdr:spPr>
        <a:xfrm>
          <a:off x="6972300" y="9740603"/>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148350</xdr:rowOff>
    </xdr:from>
    <xdr:to>
      <xdr:col>41</xdr:col>
      <xdr:colOff>101600</xdr:colOff>
      <xdr:row>56</xdr:row>
      <xdr:rowOff>78500</xdr:rowOff>
    </xdr:to>
    <xdr:sp macro="" textlink="">
      <xdr:nvSpPr>
        <xdr:cNvPr id="351" name="フローチャート: 判断 350"/>
        <xdr:cNvSpPr/>
      </xdr:nvSpPr>
      <xdr:spPr>
        <a:xfrm>
          <a:off x="7810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95027</xdr:rowOff>
    </xdr:from>
    <xdr:ext cx="534377" cy="259045"/>
    <xdr:sp macro="" textlink="">
      <xdr:nvSpPr>
        <xdr:cNvPr id="352" name="テキスト ボックス 351"/>
        <xdr:cNvSpPr txBox="1"/>
      </xdr:nvSpPr>
      <xdr:spPr>
        <a:xfrm>
          <a:off x="7594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46495</xdr:rowOff>
    </xdr:from>
    <xdr:to>
      <xdr:col>36</xdr:col>
      <xdr:colOff>165100</xdr:colOff>
      <xdr:row>55</xdr:row>
      <xdr:rowOff>148095</xdr:rowOff>
    </xdr:to>
    <xdr:sp macro="" textlink="">
      <xdr:nvSpPr>
        <xdr:cNvPr id="353" name="フローチャート: 判断 352"/>
        <xdr:cNvSpPr/>
      </xdr:nvSpPr>
      <xdr:spPr>
        <a:xfrm>
          <a:off x="6921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164622</xdr:rowOff>
    </xdr:from>
    <xdr:ext cx="599010" cy="259045"/>
    <xdr:sp macro="" textlink="">
      <xdr:nvSpPr>
        <xdr:cNvPr id="354" name="テキスト ボックス 353"/>
        <xdr:cNvSpPr txBox="1"/>
      </xdr:nvSpPr>
      <xdr:spPr>
        <a:xfrm>
          <a:off x="6672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93929</xdr:rowOff>
    </xdr:from>
    <xdr:to>
      <xdr:col>55</xdr:col>
      <xdr:colOff>50800</xdr:colOff>
      <xdr:row>57</xdr:row>
      <xdr:rowOff>24079</xdr:rowOff>
    </xdr:to>
    <xdr:sp macro="" textlink="">
      <xdr:nvSpPr>
        <xdr:cNvPr id="360" name="楕円 359"/>
        <xdr:cNvSpPr/>
      </xdr:nvSpPr>
      <xdr:spPr>
        <a:xfrm>
          <a:off x="104267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116806</xdr:rowOff>
    </xdr:from>
    <xdr:ext cx="534377" cy="259045"/>
    <xdr:sp macro="" textlink="">
      <xdr:nvSpPr>
        <xdr:cNvPr id="361" name="農林水産業費該当値テキスト"/>
        <xdr:cNvSpPr txBox="1"/>
      </xdr:nvSpPr>
      <xdr:spPr>
        <a:xfrm>
          <a:off x="10528300" y="95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86961</xdr:rowOff>
    </xdr:from>
    <xdr:to>
      <xdr:col>50</xdr:col>
      <xdr:colOff>165100</xdr:colOff>
      <xdr:row>56</xdr:row>
      <xdr:rowOff>17111</xdr:rowOff>
    </xdr:to>
    <xdr:sp macro="" textlink="">
      <xdr:nvSpPr>
        <xdr:cNvPr id="362" name="楕円 361"/>
        <xdr:cNvSpPr/>
      </xdr:nvSpPr>
      <xdr:spPr>
        <a:xfrm>
          <a:off x="9588500" y="9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33638</xdr:rowOff>
    </xdr:from>
    <xdr:ext cx="599010" cy="259045"/>
    <xdr:sp macro="" textlink="">
      <xdr:nvSpPr>
        <xdr:cNvPr id="363" name="テキスト ボックス 362"/>
        <xdr:cNvSpPr txBox="1"/>
      </xdr:nvSpPr>
      <xdr:spPr>
        <a:xfrm>
          <a:off x="9339795" y="929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96019</xdr:rowOff>
    </xdr:from>
    <xdr:to>
      <xdr:col>46</xdr:col>
      <xdr:colOff>38100</xdr:colOff>
      <xdr:row>57</xdr:row>
      <xdr:rowOff>26169</xdr:rowOff>
    </xdr:to>
    <xdr:sp macro="" textlink="">
      <xdr:nvSpPr>
        <xdr:cNvPr id="364" name="楕円 363"/>
        <xdr:cNvSpPr/>
      </xdr:nvSpPr>
      <xdr:spPr>
        <a:xfrm>
          <a:off x="86995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17296</xdr:rowOff>
    </xdr:from>
    <xdr:ext cx="534377" cy="259045"/>
    <xdr:sp macro="" textlink="">
      <xdr:nvSpPr>
        <xdr:cNvPr id="365" name="テキスト ボックス 364"/>
        <xdr:cNvSpPr txBox="1"/>
      </xdr:nvSpPr>
      <xdr:spPr>
        <a:xfrm>
          <a:off x="8483111" y="97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160232</xdr:rowOff>
    </xdr:from>
    <xdr:to>
      <xdr:col>41</xdr:col>
      <xdr:colOff>101600</xdr:colOff>
      <xdr:row>57</xdr:row>
      <xdr:rowOff>90382</xdr:rowOff>
    </xdr:to>
    <xdr:sp macro="" textlink="">
      <xdr:nvSpPr>
        <xdr:cNvPr id="366" name="楕円 365"/>
        <xdr:cNvSpPr/>
      </xdr:nvSpPr>
      <xdr:spPr>
        <a:xfrm>
          <a:off x="7810500" y="97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81509</xdr:rowOff>
    </xdr:from>
    <xdr:ext cx="534377" cy="259045"/>
    <xdr:sp macro="" textlink="">
      <xdr:nvSpPr>
        <xdr:cNvPr id="367" name="テキスト ボックス 366"/>
        <xdr:cNvSpPr txBox="1"/>
      </xdr:nvSpPr>
      <xdr:spPr>
        <a:xfrm>
          <a:off x="7594111" y="98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88603</xdr:rowOff>
    </xdr:from>
    <xdr:to>
      <xdr:col>36</xdr:col>
      <xdr:colOff>165100</xdr:colOff>
      <xdr:row>57</xdr:row>
      <xdr:rowOff>18753</xdr:rowOff>
    </xdr:to>
    <xdr:sp macro="" textlink="">
      <xdr:nvSpPr>
        <xdr:cNvPr id="368" name="楕円 367"/>
        <xdr:cNvSpPr/>
      </xdr:nvSpPr>
      <xdr:spPr>
        <a:xfrm>
          <a:off x="6921500" y="9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9880</xdr:rowOff>
    </xdr:from>
    <xdr:ext cx="534377" cy="259045"/>
    <xdr:sp macro="" textlink="">
      <xdr:nvSpPr>
        <xdr:cNvPr id="369" name="テキスト ボックス 368"/>
        <xdr:cNvSpPr txBox="1"/>
      </xdr:nvSpPr>
      <xdr:spPr>
        <a:xfrm>
          <a:off x="6705111" y="97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27426</xdr:rowOff>
    </xdr:from>
    <xdr:to>
      <xdr:col>55</xdr:col>
      <xdr:colOff>0</xdr:colOff>
      <xdr:row>78</xdr:row>
      <xdr:rowOff>70518</xdr:rowOff>
    </xdr:to>
    <xdr:cxnSp macro="">
      <xdr:nvCxnSpPr>
        <xdr:cNvPr id="398" name="直線コネクタ 397"/>
        <xdr:cNvCxnSpPr/>
      </xdr:nvCxnSpPr>
      <xdr:spPr>
        <a:xfrm>
          <a:off x="9639300" y="13400526"/>
          <a:ext cx="8382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27426</xdr:rowOff>
    </xdr:from>
    <xdr:to>
      <xdr:col>50</xdr:col>
      <xdr:colOff>114300</xdr:colOff>
      <xdr:row>78</xdr:row>
      <xdr:rowOff>154772</xdr:rowOff>
    </xdr:to>
    <xdr:cxnSp macro="">
      <xdr:nvCxnSpPr>
        <xdr:cNvPr id="401" name="直線コネクタ 400"/>
        <xdr:cNvCxnSpPr/>
      </xdr:nvCxnSpPr>
      <xdr:spPr>
        <a:xfrm flipV="1">
          <a:off x="8750300" y="13400526"/>
          <a:ext cx="889000" cy="1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2" name="フローチャート: 判断 401"/>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3" name="テキスト ボックス 402"/>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154727</xdr:rowOff>
    </xdr:from>
    <xdr:to>
      <xdr:col>45</xdr:col>
      <xdr:colOff>177800</xdr:colOff>
      <xdr:row>78</xdr:row>
      <xdr:rowOff>154772</xdr:rowOff>
    </xdr:to>
    <xdr:cxnSp macro="">
      <xdr:nvCxnSpPr>
        <xdr:cNvPr id="404" name="直線コネクタ 403"/>
        <xdr:cNvCxnSpPr/>
      </xdr:nvCxnSpPr>
      <xdr:spPr>
        <a:xfrm>
          <a:off x="7861300" y="1352782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5" name="フローチャート: 判断 404"/>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06" name="テキスト ボックス 405"/>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154727</xdr:rowOff>
    </xdr:from>
    <xdr:to>
      <xdr:col>41</xdr:col>
      <xdr:colOff>50800</xdr:colOff>
      <xdr:row>78</xdr:row>
      <xdr:rowOff>159169</xdr:rowOff>
    </xdr:to>
    <xdr:cxnSp macro="">
      <xdr:nvCxnSpPr>
        <xdr:cNvPr id="407" name="直線コネクタ 406"/>
        <xdr:cNvCxnSpPr/>
      </xdr:nvCxnSpPr>
      <xdr:spPr>
        <a:xfrm flipV="1">
          <a:off x="6972300" y="13527827"/>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08" name="フローチャート: 判断 407"/>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09" name="テキスト ボックス 408"/>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0" name="フローチャート: 判断 409"/>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1" name="テキスト ボックス 410"/>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19718</xdr:rowOff>
    </xdr:from>
    <xdr:to>
      <xdr:col>55</xdr:col>
      <xdr:colOff>50800</xdr:colOff>
      <xdr:row>78</xdr:row>
      <xdr:rowOff>121318</xdr:rowOff>
    </xdr:to>
    <xdr:sp macro="" textlink="">
      <xdr:nvSpPr>
        <xdr:cNvPr id="417" name="楕円 416"/>
        <xdr:cNvSpPr/>
      </xdr:nvSpPr>
      <xdr:spPr>
        <a:xfrm>
          <a:off x="10426700" y="133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169595</xdr:rowOff>
    </xdr:from>
    <xdr:ext cx="534377" cy="259045"/>
    <xdr:sp macro="" textlink="">
      <xdr:nvSpPr>
        <xdr:cNvPr id="418" name="商工費該当値テキスト"/>
        <xdr:cNvSpPr txBox="1"/>
      </xdr:nvSpPr>
      <xdr:spPr>
        <a:xfrm>
          <a:off x="10528300" y="133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148076</xdr:rowOff>
    </xdr:from>
    <xdr:to>
      <xdr:col>50</xdr:col>
      <xdr:colOff>165100</xdr:colOff>
      <xdr:row>78</xdr:row>
      <xdr:rowOff>78226</xdr:rowOff>
    </xdr:to>
    <xdr:sp macro="" textlink="">
      <xdr:nvSpPr>
        <xdr:cNvPr id="419" name="楕円 418"/>
        <xdr:cNvSpPr/>
      </xdr:nvSpPr>
      <xdr:spPr>
        <a:xfrm>
          <a:off x="9588500" y="133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69353</xdr:rowOff>
    </xdr:from>
    <xdr:ext cx="534377" cy="259045"/>
    <xdr:sp macro="" textlink="">
      <xdr:nvSpPr>
        <xdr:cNvPr id="420" name="テキスト ボックス 419"/>
        <xdr:cNvSpPr txBox="1"/>
      </xdr:nvSpPr>
      <xdr:spPr>
        <a:xfrm>
          <a:off x="9372111" y="134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103972</xdr:rowOff>
    </xdr:from>
    <xdr:to>
      <xdr:col>46</xdr:col>
      <xdr:colOff>38100</xdr:colOff>
      <xdr:row>79</xdr:row>
      <xdr:rowOff>34122</xdr:rowOff>
    </xdr:to>
    <xdr:sp macro="" textlink="">
      <xdr:nvSpPr>
        <xdr:cNvPr id="421" name="楕円 420"/>
        <xdr:cNvSpPr/>
      </xdr:nvSpPr>
      <xdr:spPr>
        <a:xfrm>
          <a:off x="8699500" y="134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25249</xdr:rowOff>
    </xdr:from>
    <xdr:ext cx="469744" cy="259045"/>
    <xdr:sp macro="" textlink="">
      <xdr:nvSpPr>
        <xdr:cNvPr id="422" name="テキスト ボックス 421"/>
        <xdr:cNvSpPr txBox="1"/>
      </xdr:nvSpPr>
      <xdr:spPr>
        <a:xfrm>
          <a:off x="8515428" y="135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103927</xdr:rowOff>
    </xdr:from>
    <xdr:to>
      <xdr:col>41</xdr:col>
      <xdr:colOff>101600</xdr:colOff>
      <xdr:row>79</xdr:row>
      <xdr:rowOff>34077</xdr:rowOff>
    </xdr:to>
    <xdr:sp macro="" textlink="">
      <xdr:nvSpPr>
        <xdr:cNvPr id="423" name="楕円 422"/>
        <xdr:cNvSpPr/>
      </xdr:nvSpPr>
      <xdr:spPr>
        <a:xfrm>
          <a:off x="7810500" y="134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25204</xdr:rowOff>
    </xdr:from>
    <xdr:ext cx="469744" cy="259045"/>
    <xdr:sp macro="" textlink="">
      <xdr:nvSpPr>
        <xdr:cNvPr id="424" name="テキスト ボックス 423"/>
        <xdr:cNvSpPr txBox="1"/>
      </xdr:nvSpPr>
      <xdr:spPr>
        <a:xfrm>
          <a:off x="7626428" y="1356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108369</xdr:rowOff>
    </xdr:from>
    <xdr:to>
      <xdr:col>36</xdr:col>
      <xdr:colOff>165100</xdr:colOff>
      <xdr:row>79</xdr:row>
      <xdr:rowOff>38519</xdr:rowOff>
    </xdr:to>
    <xdr:sp macro="" textlink="">
      <xdr:nvSpPr>
        <xdr:cNvPr id="425" name="楕円 424"/>
        <xdr:cNvSpPr/>
      </xdr:nvSpPr>
      <xdr:spPr>
        <a:xfrm>
          <a:off x="6921500" y="134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29646</xdr:rowOff>
    </xdr:from>
    <xdr:ext cx="469744" cy="259045"/>
    <xdr:sp macro="" textlink="">
      <xdr:nvSpPr>
        <xdr:cNvPr id="426" name="テキスト ボックス 425"/>
        <xdr:cNvSpPr txBox="1"/>
      </xdr:nvSpPr>
      <xdr:spPr>
        <a:xfrm>
          <a:off x="6737428" y="1357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160964</xdr:rowOff>
    </xdr:from>
    <xdr:to>
      <xdr:col>55</xdr:col>
      <xdr:colOff>0</xdr:colOff>
      <xdr:row>98</xdr:row>
      <xdr:rowOff>57079</xdr:rowOff>
    </xdr:to>
    <xdr:cxnSp macro="">
      <xdr:nvCxnSpPr>
        <xdr:cNvPr id="453" name="直線コネクタ 452"/>
        <xdr:cNvCxnSpPr/>
      </xdr:nvCxnSpPr>
      <xdr:spPr>
        <a:xfrm flipV="1">
          <a:off x="9639300" y="16791614"/>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57079</xdr:rowOff>
    </xdr:from>
    <xdr:to>
      <xdr:col>50</xdr:col>
      <xdr:colOff>114300</xdr:colOff>
      <xdr:row>98</xdr:row>
      <xdr:rowOff>89531</xdr:rowOff>
    </xdr:to>
    <xdr:cxnSp macro="">
      <xdr:nvCxnSpPr>
        <xdr:cNvPr id="456" name="直線コネクタ 455"/>
        <xdr:cNvCxnSpPr/>
      </xdr:nvCxnSpPr>
      <xdr:spPr>
        <a:xfrm flipV="1">
          <a:off x="8750300" y="16859179"/>
          <a:ext cx="889000" cy="3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32102</xdr:rowOff>
    </xdr:from>
    <xdr:to>
      <xdr:col>50</xdr:col>
      <xdr:colOff>165100</xdr:colOff>
      <xdr:row>97</xdr:row>
      <xdr:rowOff>133702</xdr:rowOff>
    </xdr:to>
    <xdr:sp macro="" textlink="">
      <xdr:nvSpPr>
        <xdr:cNvPr id="457" name="フローチャート: 判断 456"/>
        <xdr:cNvSpPr/>
      </xdr:nvSpPr>
      <xdr:spPr>
        <a:xfrm>
          <a:off x="9588500" y="166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150229</xdr:rowOff>
    </xdr:from>
    <xdr:ext cx="534377" cy="259045"/>
    <xdr:sp macro="" textlink="">
      <xdr:nvSpPr>
        <xdr:cNvPr id="458" name="テキスト ボックス 457"/>
        <xdr:cNvSpPr txBox="1"/>
      </xdr:nvSpPr>
      <xdr:spPr>
        <a:xfrm>
          <a:off x="9372111" y="1643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89531</xdr:rowOff>
    </xdr:from>
    <xdr:to>
      <xdr:col>45</xdr:col>
      <xdr:colOff>177800</xdr:colOff>
      <xdr:row>98</xdr:row>
      <xdr:rowOff>94577</xdr:rowOff>
    </xdr:to>
    <xdr:cxnSp macro="">
      <xdr:nvCxnSpPr>
        <xdr:cNvPr id="459" name="直線コネクタ 458"/>
        <xdr:cNvCxnSpPr/>
      </xdr:nvCxnSpPr>
      <xdr:spPr>
        <a:xfrm flipV="1">
          <a:off x="7861300" y="16891631"/>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35723</xdr:rowOff>
    </xdr:from>
    <xdr:to>
      <xdr:col>46</xdr:col>
      <xdr:colOff>38100</xdr:colOff>
      <xdr:row>97</xdr:row>
      <xdr:rowOff>137323</xdr:rowOff>
    </xdr:to>
    <xdr:sp macro="" textlink="">
      <xdr:nvSpPr>
        <xdr:cNvPr id="460" name="フローチャート: 判断 459"/>
        <xdr:cNvSpPr/>
      </xdr:nvSpPr>
      <xdr:spPr>
        <a:xfrm>
          <a:off x="8699500" y="166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153850</xdr:rowOff>
    </xdr:from>
    <xdr:ext cx="534377" cy="259045"/>
    <xdr:sp macro="" textlink="">
      <xdr:nvSpPr>
        <xdr:cNvPr id="461" name="テキスト ボックス 460"/>
        <xdr:cNvSpPr txBox="1"/>
      </xdr:nvSpPr>
      <xdr:spPr>
        <a:xfrm>
          <a:off x="8483111" y="1644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87502</xdr:rowOff>
    </xdr:from>
    <xdr:to>
      <xdr:col>41</xdr:col>
      <xdr:colOff>50800</xdr:colOff>
      <xdr:row>98</xdr:row>
      <xdr:rowOff>94577</xdr:rowOff>
    </xdr:to>
    <xdr:cxnSp macro="">
      <xdr:nvCxnSpPr>
        <xdr:cNvPr id="462" name="直線コネクタ 461"/>
        <xdr:cNvCxnSpPr/>
      </xdr:nvCxnSpPr>
      <xdr:spPr>
        <a:xfrm>
          <a:off x="6972300" y="16889602"/>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41216</xdr:rowOff>
    </xdr:from>
    <xdr:to>
      <xdr:col>41</xdr:col>
      <xdr:colOff>101600</xdr:colOff>
      <xdr:row>97</xdr:row>
      <xdr:rowOff>142816</xdr:rowOff>
    </xdr:to>
    <xdr:sp macro="" textlink="">
      <xdr:nvSpPr>
        <xdr:cNvPr id="463" name="フローチャート: 判断 462"/>
        <xdr:cNvSpPr/>
      </xdr:nvSpPr>
      <xdr:spPr>
        <a:xfrm>
          <a:off x="7810500" y="1667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159343</xdr:rowOff>
    </xdr:from>
    <xdr:ext cx="534377" cy="259045"/>
    <xdr:sp macro="" textlink="">
      <xdr:nvSpPr>
        <xdr:cNvPr id="464" name="テキスト ボックス 463"/>
        <xdr:cNvSpPr txBox="1"/>
      </xdr:nvSpPr>
      <xdr:spPr>
        <a:xfrm>
          <a:off x="7594111" y="1644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38546</xdr:rowOff>
    </xdr:from>
    <xdr:to>
      <xdr:col>36</xdr:col>
      <xdr:colOff>165100</xdr:colOff>
      <xdr:row>97</xdr:row>
      <xdr:rowOff>140146</xdr:rowOff>
    </xdr:to>
    <xdr:sp macro="" textlink="">
      <xdr:nvSpPr>
        <xdr:cNvPr id="465" name="フローチャート: 判断 464"/>
        <xdr:cNvSpPr/>
      </xdr:nvSpPr>
      <xdr:spPr>
        <a:xfrm>
          <a:off x="6921500" y="166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156673</xdr:rowOff>
    </xdr:from>
    <xdr:ext cx="534377" cy="259045"/>
    <xdr:sp macro="" textlink="">
      <xdr:nvSpPr>
        <xdr:cNvPr id="466" name="テキスト ボックス 465"/>
        <xdr:cNvSpPr txBox="1"/>
      </xdr:nvSpPr>
      <xdr:spPr>
        <a:xfrm>
          <a:off x="6705111" y="164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110164</xdr:rowOff>
    </xdr:from>
    <xdr:to>
      <xdr:col>55</xdr:col>
      <xdr:colOff>50800</xdr:colOff>
      <xdr:row>98</xdr:row>
      <xdr:rowOff>40314</xdr:rowOff>
    </xdr:to>
    <xdr:sp macro="" textlink="">
      <xdr:nvSpPr>
        <xdr:cNvPr id="472" name="楕円 471"/>
        <xdr:cNvSpPr/>
      </xdr:nvSpPr>
      <xdr:spPr>
        <a:xfrm>
          <a:off x="10426700" y="167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25091</xdr:rowOff>
    </xdr:from>
    <xdr:ext cx="534377" cy="259045"/>
    <xdr:sp macro="" textlink="">
      <xdr:nvSpPr>
        <xdr:cNvPr id="473" name="土木費該当値テキスト"/>
        <xdr:cNvSpPr txBox="1"/>
      </xdr:nvSpPr>
      <xdr:spPr>
        <a:xfrm>
          <a:off x="10528300" y="1665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6279</xdr:rowOff>
    </xdr:from>
    <xdr:to>
      <xdr:col>50</xdr:col>
      <xdr:colOff>165100</xdr:colOff>
      <xdr:row>98</xdr:row>
      <xdr:rowOff>107879</xdr:rowOff>
    </xdr:to>
    <xdr:sp macro="" textlink="">
      <xdr:nvSpPr>
        <xdr:cNvPr id="474" name="楕円 473"/>
        <xdr:cNvSpPr/>
      </xdr:nvSpPr>
      <xdr:spPr>
        <a:xfrm>
          <a:off x="9588500" y="168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99006</xdr:rowOff>
    </xdr:from>
    <xdr:ext cx="534377" cy="259045"/>
    <xdr:sp macro="" textlink="">
      <xdr:nvSpPr>
        <xdr:cNvPr id="475" name="テキスト ボックス 474"/>
        <xdr:cNvSpPr txBox="1"/>
      </xdr:nvSpPr>
      <xdr:spPr>
        <a:xfrm>
          <a:off x="9372111" y="1690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38731</xdr:rowOff>
    </xdr:from>
    <xdr:to>
      <xdr:col>46</xdr:col>
      <xdr:colOff>38100</xdr:colOff>
      <xdr:row>98</xdr:row>
      <xdr:rowOff>140331</xdr:rowOff>
    </xdr:to>
    <xdr:sp macro="" textlink="">
      <xdr:nvSpPr>
        <xdr:cNvPr id="476" name="楕円 475"/>
        <xdr:cNvSpPr/>
      </xdr:nvSpPr>
      <xdr:spPr>
        <a:xfrm>
          <a:off x="8699500" y="168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131458</xdr:rowOff>
    </xdr:from>
    <xdr:ext cx="534377" cy="259045"/>
    <xdr:sp macro="" textlink="">
      <xdr:nvSpPr>
        <xdr:cNvPr id="477" name="テキスト ボックス 476"/>
        <xdr:cNvSpPr txBox="1"/>
      </xdr:nvSpPr>
      <xdr:spPr>
        <a:xfrm>
          <a:off x="8483111" y="169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43777</xdr:rowOff>
    </xdr:from>
    <xdr:to>
      <xdr:col>41</xdr:col>
      <xdr:colOff>101600</xdr:colOff>
      <xdr:row>98</xdr:row>
      <xdr:rowOff>145377</xdr:rowOff>
    </xdr:to>
    <xdr:sp macro="" textlink="">
      <xdr:nvSpPr>
        <xdr:cNvPr id="478" name="楕円 477"/>
        <xdr:cNvSpPr/>
      </xdr:nvSpPr>
      <xdr:spPr>
        <a:xfrm>
          <a:off x="7810500" y="168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136504</xdr:rowOff>
    </xdr:from>
    <xdr:ext cx="534377" cy="259045"/>
    <xdr:sp macro="" textlink="">
      <xdr:nvSpPr>
        <xdr:cNvPr id="479" name="テキスト ボックス 478"/>
        <xdr:cNvSpPr txBox="1"/>
      </xdr:nvSpPr>
      <xdr:spPr>
        <a:xfrm>
          <a:off x="7594111" y="169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36702</xdr:rowOff>
    </xdr:from>
    <xdr:to>
      <xdr:col>36</xdr:col>
      <xdr:colOff>165100</xdr:colOff>
      <xdr:row>98</xdr:row>
      <xdr:rowOff>138302</xdr:rowOff>
    </xdr:to>
    <xdr:sp macro="" textlink="">
      <xdr:nvSpPr>
        <xdr:cNvPr id="480" name="楕円 479"/>
        <xdr:cNvSpPr/>
      </xdr:nvSpPr>
      <xdr:spPr>
        <a:xfrm>
          <a:off x="6921500" y="168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129429</xdr:rowOff>
    </xdr:from>
    <xdr:ext cx="534377" cy="259045"/>
    <xdr:sp macro="" textlink="">
      <xdr:nvSpPr>
        <xdr:cNvPr id="481" name="テキスト ボックス 480"/>
        <xdr:cNvSpPr txBox="1"/>
      </xdr:nvSpPr>
      <xdr:spPr>
        <a:xfrm>
          <a:off x="6705111" y="1693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143853</xdr:rowOff>
    </xdr:from>
    <xdr:to>
      <xdr:col>85</xdr:col>
      <xdr:colOff>127000</xdr:colOff>
      <xdr:row>37</xdr:row>
      <xdr:rowOff>41211</xdr:rowOff>
    </xdr:to>
    <xdr:cxnSp macro="">
      <xdr:nvCxnSpPr>
        <xdr:cNvPr id="511" name="直線コネクタ 510"/>
        <xdr:cNvCxnSpPr/>
      </xdr:nvCxnSpPr>
      <xdr:spPr>
        <a:xfrm flipV="1">
          <a:off x="15481300" y="6316053"/>
          <a:ext cx="8382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41211</xdr:rowOff>
    </xdr:from>
    <xdr:to>
      <xdr:col>81</xdr:col>
      <xdr:colOff>50800</xdr:colOff>
      <xdr:row>37</xdr:row>
      <xdr:rowOff>102819</xdr:rowOff>
    </xdr:to>
    <xdr:cxnSp macro="">
      <xdr:nvCxnSpPr>
        <xdr:cNvPr id="514" name="直線コネクタ 513"/>
        <xdr:cNvCxnSpPr/>
      </xdr:nvCxnSpPr>
      <xdr:spPr>
        <a:xfrm flipV="1">
          <a:off x="14592300" y="6384861"/>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65431</xdr:rowOff>
    </xdr:from>
    <xdr:to>
      <xdr:col>81</xdr:col>
      <xdr:colOff>101600</xdr:colOff>
      <xdr:row>35</xdr:row>
      <xdr:rowOff>167031</xdr:rowOff>
    </xdr:to>
    <xdr:sp macro="" textlink="">
      <xdr:nvSpPr>
        <xdr:cNvPr id="515" name="フローチャート: 判断 514"/>
        <xdr:cNvSpPr/>
      </xdr:nvSpPr>
      <xdr:spPr>
        <a:xfrm>
          <a:off x="15430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12108</xdr:rowOff>
    </xdr:from>
    <xdr:ext cx="534377" cy="259045"/>
    <xdr:sp macro="" textlink="">
      <xdr:nvSpPr>
        <xdr:cNvPr id="516" name="テキスト ボックス 515"/>
        <xdr:cNvSpPr txBox="1"/>
      </xdr:nvSpPr>
      <xdr:spPr>
        <a:xfrm>
          <a:off x="15214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102819</xdr:rowOff>
    </xdr:from>
    <xdr:to>
      <xdr:col>76</xdr:col>
      <xdr:colOff>114300</xdr:colOff>
      <xdr:row>37</xdr:row>
      <xdr:rowOff>170104</xdr:rowOff>
    </xdr:to>
    <xdr:cxnSp macro="">
      <xdr:nvCxnSpPr>
        <xdr:cNvPr id="517" name="直線コネクタ 516"/>
        <xdr:cNvCxnSpPr/>
      </xdr:nvCxnSpPr>
      <xdr:spPr>
        <a:xfrm flipV="1">
          <a:off x="13703300" y="6446469"/>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18567</xdr:rowOff>
    </xdr:from>
    <xdr:to>
      <xdr:col>76</xdr:col>
      <xdr:colOff>165100</xdr:colOff>
      <xdr:row>36</xdr:row>
      <xdr:rowOff>120167</xdr:rowOff>
    </xdr:to>
    <xdr:sp macro="" textlink="">
      <xdr:nvSpPr>
        <xdr:cNvPr id="518" name="フローチャート: 判断 517"/>
        <xdr:cNvSpPr/>
      </xdr:nvSpPr>
      <xdr:spPr>
        <a:xfrm>
          <a:off x="14541500" y="619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136694</xdr:rowOff>
    </xdr:from>
    <xdr:ext cx="534377" cy="259045"/>
    <xdr:sp macro="" textlink="">
      <xdr:nvSpPr>
        <xdr:cNvPr id="519" name="テキスト ボックス 518"/>
        <xdr:cNvSpPr txBox="1"/>
      </xdr:nvSpPr>
      <xdr:spPr>
        <a:xfrm>
          <a:off x="14325111" y="59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170104</xdr:rowOff>
    </xdr:from>
    <xdr:to>
      <xdr:col>71</xdr:col>
      <xdr:colOff>177800</xdr:colOff>
      <xdr:row>38</xdr:row>
      <xdr:rowOff>93580</xdr:rowOff>
    </xdr:to>
    <xdr:cxnSp macro="">
      <xdr:nvCxnSpPr>
        <xdr:cNvPr id="520" name="直線コネクタ 519"/>
        <xdr:cNvCxnSpPr/>
      </xdr:nvCxnSpPr>
      <xdr:spPr>
        <a:xfrm flipV="1">
          <a:off x="12814300" y="6513754"/>
          <a:ext cx="8890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96558</xdr:rowOff>
    </xdr:from>
    <xdr:to>
      <xdr:col>72</xdr:col>
      <xdr:colOff>38100</xdr:colOff>
      <xdr:row>37</xdr:row>
      <xdr:rowOff>26708</xdr:rowOff>
    </xdr:to>
    <xdr:sp macro="" textlink="">
      <xdr:nvSpPr>
        <xdr:cNvPr id="521" name="フローチャート: 判断 520"/>
        <xdr:cNvSpPr/>
      </xdr:nvSpPr>
      <xdr:spPr>
        <a:xfrm>
          <a:off x="13652500" y="626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43235</xdr:rowOff>
    </xdr:from>
    <xdr:ext cx="534377" cy="259045"/>
    <xdr:sp macro="" textlink="">
      <xdr:nvSpPr>
        <xdr:cNvPr id="522" name="テキスト ボックス 521"/>
        <xdr:cNvSpPr txBox="1"/>
      </xdr:nvSpPr>
      <xdr:spPr>
        <a:xfrm>
          <a:off x="13436111" y="60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106426</xdr:rowOff>
    </xdr:from>
    <xdr:to>
      <xdr:col>67</xdr:col>
      <xdr:colOff>101600</xdr:colOff>
      <xdr:row>37</xdr:row>
      <xdr:rowOff>36576</xdr:rowOff>
    </xdr:to>
    <xdr:sp macro="" textlink="">
      <xdr:nvSpPr>
        <xdr:cNvPr id="523" name="フローチャート: 判断 522"/>
        <xdr:cNvSpPr/>
      </xdr:nvSpPr>
      <xdr:spPr>
        <a:xfrm>
          <a:off x="127635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53103</xdr:rowOff>
    </xdr:from>
    <xdr:ext cx="534377" cy="259045"/>
    <xdr:sp macro="" textlink="">
      <xdr:nvSpPr>
        <xdr:cNvPr id="524" name="テキスト ボックス 523"/>
        <xdr:cNvSpPr txBox="1"/>
      </xdr:nvSpPr>
      <xdr:spPr>
        <a:xfrm>
          <a:off x="12547111" y="60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93053</xdr:rowOff>
    </xdr:from>
    <xdr:to>
      <xdr:col>85</xdr:col>
      <xdr:colOff>177800</xdr:colOff>
      <xdr:row>37</xdr:row>
      <xdr:rowOff>23203</xdr:rowOff>
    </xdr:to>
    <xdr:sp macro="" textlink="">
      <xdr:nvSpPr>
        <xdr:cNvPr id="530" name="楕円 529"/>
        <xdr:cNvSpPr/>
      </xdr:nvSpPr>
      <xdr:spPr>
        <a:xfrm>
          <a:off x="16268700" y="62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115930</xdr:rowOff>
    </xdr:from>
    <xdr:ext cx="534377" cy="259045"/>
    <xdr:sp macro="" textlink="">
      <xdr:nvSpPr>
        <xdr:cNvPr id="531" name="消防費該当値テキスト"/>
        <xdr:cNvSpPr txBox="1"/>
      </xdr:nvSpPr>
      <xdr:spPr>
        <a:xfrm>
          <a:off x="16370300" y="61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161861</xdr:rowOff>
    </xdr:from>
    <xdr:to>
      <xdr:col>81</xdr:col>
      <xdr:colOff>101600</xdr:colOff>
      <xdr:row>37</xdr:row>
      <xdr:rowOff>92011</xdr:rowOff>
    </xdr:to>
    <xdr:sp macro="" textlink="">
      <xdr:nvSpPr>
        <xdr:cNvPr id="532" name="楕円 531"/>
        <xdr:cNvSpPr/>
      </xdr:nvSpPr>
      <xdr:spPr>
        <a:xfrm>
          <a:off x="15430500" y="63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83138</xdr:rowOff>
    </xdr:from>
    <xdr:ext cx="534377" cy="259045"/>
    <xdr:sp macro="" textlink="">
      <xdr:nvSpPr>
        <xdr:cNvPr id="533" name="テキスト ボックス 532"/>
        <xdr:cNvSpPr txBox="1"/>
      </xdr:nvSpPr>
      <xdr:spPr>
        <a:xfrm>
          <a:off x="15214111" y="642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52019</xdr:rowOff>
    </xdr:from>
    <xdr:to>
      <xdr:col>76</xdr:col>
      <xdr:colOff>165100</xdr:colOff>
      <xdr:row>37</xdr:row>
      <xdr:rowOff>153619</xdr:rowOff>
    </xdr:to>
    <xdr:sp macro="" textlink="">
      <xdr:nvSpPr>
        <xdr:cNvPr id="534" name="楕円 533"/>
        <xdr:cNvSpPr/>
      </xdr:nvSpPr>
      <xdr:spPr>
        <a:xfrm>
          <a:off x="14541500" y="63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144746</xdr:rowOff>
    </xdr:from>
    <xdr:ext cx="534377" cy="259045"/>
    <xdr:sp macro="" textlink="">
      <xdr:nvSpPr>
        <xdr:cNvPr id="535" name="テキスト ボックス 534"/>
        <xdr:cNvSpPr txBox="1"/>
      </xdr:nvSpPr>
      <xdr:spPr>
        <a:xfrm>
          <a:off x="14325111" y="64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119304</xdr:rowOff>
    </xdr:from>
    <xdr:to>
      <xdr:col>72</xdr:col>
      <xdr:colOff>38100</xdr:colOff>
      <xdr:row>38</xdr:row>
      <xdr:rowOff>49454</xdr:rowOff>
    </xdr:to>
    <xdr:sp macro="" textlink="">
      <xdr:nvSpPr>
        <xdr:cNvPr id="536" name="楕円 535"/>
        <xdr:cNvSpPr/>
      </xdr:nvSpPr>
      <xdr:spPr>
        <a:xfrm>
          <a:off x="13652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40581</xdr:rowOff>
    </xdr:from>
    <xdr:ext cx="534377" cy="259045"/>
    <xdr:sp macro="" textlink="">
      <xdr:nvSpPr>
        <xdr:cNvPr id="537" name="テキスト ボックス 536"/>
        <xdr:cNvSpPr txBox="1"/>
      </xdr:nvSpPr>
      <xdr:spPr>
        <a:xfrm>
          <a:off x="13436111" y="65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42780</xdr:rowOff>
    </xdr:from>
    <xdr:to>
      <xdr:col>67</xdr:col>
      <xdr:colOff>101600</xdr:colOff>
      <xdr:row>38</xdr:row>
      <xdr:rowOff>144380</xdr:rowOff>
    </xdr:to>
    <xdr:sp macro="" textlink="">
      <xdr:nvSpPr>
        <xdr:cNvPr id="538" name="楕円 537"/>
        <xdr:cNvSpPr/>
      </xdr:nvSpPr>
      <xdr:spPr>
        <a:xfrm>
          <a:off x="12763500" y="65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135507</xdr:rowOff>
    </xdr:from>
    <xdr:ext cx="534377" cy="259045"/>
    <xdr:sp macro="" textlink="">
      <xdr:nvSpPr>
        <xdr:cNvPr id="539" name="テキスト ボックス 538"/>
        <xdr:cNvSpPr txBox="1"/>
      </xdr:nvSpPr>
      <xdr:spPr>
        <a:xfrm>
          <a:off x="12547111" y="66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76186</xdr:rowOff>
    </xdr:from>
    <xdr:to>
      <xdr:col>85</xdr:col>
      <xdr:colOff>127000</xdr:colOff>
      <xdr:row>57</xdr:row>
      <xdr:rowOff>53563</xdr:rowOff>
    </xdr:to>
    <xdr:cxnSp macro="">
      <xdr:nvCxnSpPr>
        <xdr:cNvPr id="566" name="直線コネクタ 565"/>
        <xdr:cNvCxnSpPr/>
      </xdr:nvCxnSpPr>
      <xdr:spPr>
        <a:xfrm>
          <a:off x="15481300" y="9334486"/>
          <a:ext cx="838200" cy="4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76186</xdr:rowOff>
    </xdr:from>
    <xdr:to>
      <xdr:col>81</xdr:col>
      <xdr:colOff>50800</xdr:colOff>
      <xdr:row>56</xdr:row>
      <xdr:rowOff>160233</xdr:rowOff>
    </xdr:to>
    <xdr:cxnSp macro="">
      <xdr:nvCxnSpPr>
        <xdr:cNvPr id="569" name="直線コネクタ 568"/>
        <xdr:cNvCxnSpPr/>
      </xdr:nvCxnSpPr>
      <xdr:spPr>
        <a:xfrm flipV="1">
          <a:off x="14592300" y="9334486"/>
          <a:ext cx="889000" cy="4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0" name="フローチャート: 判断 569"/>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71" name="テキスト ボックス 570"/>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160233</xdr:rowOff>
    </xdr:from>
    <xdr:to>
      <xdr:col>76</xdr:col>
      <xdr:colOff>114300</xdr:colOff>
      <xdr:row>57</xdr:row>
      <xdr:rowOff>56613</xdr:rowOff>
    </xdr:to>
    <xdr:cxnSp macro="">
      <xdr:nvCxnSpPr>
        <xdr:cNvPr id="572" name="直線コネクタ 571"/>
        <xdr:cNvCxnSpPr/>
      </xdr:nvCxnSpPr>
      <xdr:spPr>
        <a:xfrm flipV="1">
          <a:off x="13703300" y="9761433"/>
          <a:ext cx="8890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73" name="フローチャート: 判断 572"/>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74" name="テキスト ボックス 573"/>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4684</xdr:rowOff>
    </xdr:from>
    <xdr:to>
      <xdr:col>71</xdr:col>
      <xdr:colOff>177800</xdr:colOff>
      <xdr:row>57</xdr:row>
      <xdr:rowOff>56613</xdr:rowOff>
    </xdr:to>
    <xdr:cxnSp macro="">
      <xdr:nvCxnSpPr>
        <xdr:cNvPr id="575" name="直線コネクタ 574"/>
        <xdr:cNvCxnSpPr/>
      </xdr:nvCxnSpPr>
      <xdr:spPr>
        <a:xfrm>
          <a:off x="12814300" y="9777334"/>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76" name="フローチャート: 判断 575"/>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77" name="テキスト ボックス 576"/>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78" name="フローチャート: 判断 577"/>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79" name="テキスト ボックス 578"/>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2763</xdr:rowOff>
    </xdr:from>
    <xdr:to>
      <xdr:col>85</xdr:col>
      <xdr:colOff>177800</xdr:colOff>
      <xdr:row>57</xdr:row>
      <xdr:rowOff>104363</xdr:rowOff>
    </xdr:to>
    <xdr:sp macro="" textlink="">
      <xdr:nvSpPr>
        <xdr:cNvPr id="585" name="楕円 584"/>
        <xdr:cNvSpPr/>
      </xdr:nvSpPr>
      <xdr:spPr>
        <a:xfrm>
          <a:off x="16268700" y="97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89140</xdr:rowOff>
    </xdr:from>
    <xdr:ext cx="534377" cy="259045"/>
    <xdr:sp macro="" textlink="">
      <xdr:nvSpPr>
        <xdr:cNvPr id="586" name="教育費該当値テキスト"/>
        <xdr:cNvSpPr txBox="1"/>
      </xdr:nvSpPr>
      <xdr:spPr>
        <a:xfrm>
          <a:off x="16370300" y="96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25386</xdr:rowOff>
    </xdr:from>
    <xdr:to>
      <xdr:col>81</xdr:col>
      <xdr:colOff>101600</xdr:colOff>
      <xdr:row>54</xdr:row>
      <xdr:rowOff>126986</xdr:rowOff>
    </xdr:to>
    <xdr:sp macro="" textlink="">
      <xdr:nvSpPr>
        <xdr:cNvPr id="587" name="楕円 586"/>
        <xdr:cNvSpPr/>
      </xdr:nvSpPr>
      <xdr:spPr>
        <a:xfrm>
          <a:off x="15430500" y="92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143513</xdr:rowOff>
    </xdr:from>
    <xdr:ext cx="599010" cy="259045"/>
    <xdr:sp macro="" textlink="">
      <xdr:nvSpPr>
        <xdr:cNvPr id="588" name="テキスト ボックス 587"/>
        <xdr:cNvSpPr txBox="1"/>
      </xdr:nvSpPr>
      <xdr:spPr>
        <a:xfrm>
          <a:off x="15181795" y="905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109433</xdr:rowOff>
    </xdr:from>
    <xdr:to>
      <xdr:col>76</xdr:col>
      <xdr:colOff>165100</xdr:colOff>
      <xdr:row>57</xdr:row>
      <xdr:rowOff>39583</xdr:rowOff>
    </xdr:to>
    <xdr:sp macro="" textlink="">
      <xdr:nvSpPr>
        <xdr:cNvPr id="589" name="楕円 588"/>
        <xdr:cNvSpPr/>
      </xdr:nvSpPr>
      <xdr:spPr>
        <a:xfrm>
          <a:off x="14541500" y="97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30710</xdr:rowOff>
    </xdr:from>
    <xdr:ext cx="534377" cy="259045"/>
    <xdr:sp macro="" textlink="">
      <xdr:nvSpPr>
        <xdr:cNvPr id="590" name="テキスト ボックス 589"/>
        <xdr:cNvSpPr txBox="1"/>
      </xdr:nvSpPr>
      <xdr:spPr>
        <a:xfrm>
          <a:off x="14325111" y="980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5813</xdr:rowOff>
    </xdr:from>
    <xdr:to>
      <xdr:col>72</xdr:col>
      <xdr:colOff>38100</xdr:colOff>
      <xdr:row>57</xdr:row>
      <xdr:rowOff>107413</xdr:rowOff>
    </xdr:to>
    <xdr:sp macro="" textlink="">
      <xdr:nvSpPr>
        <xdr:cNvPr id="591" name="楕円 590"/>
        <xdr:cNvSpPr/>
      </xdr:nvSpPr>
      <xdr:spPr>
        <a:xfrm>
          <a:off x="13652500" y="97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98540</xdr:rowOff>
    </xdr:from>
    <xdr:ext cx="534377" cy="259045"/>
    <xdr:sp macro="" textlink="">
      <xdr:nvSpPr>
        <xdr:cNvPr id="592" name="テキスト ボックス 591"/>
        <xdr:cNvSpPr txBox="1"/>
      </xdr:nvSpPr>
      <xdr:spPr>
        <a:xfrm>
          <a:off x="13436111" y="987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125334</xdr:rowOff>
    </xdr:from>
    <xdr:to>
      <xdr:col>67</xdr:col>
      <xdr:colOff>101600</xdr:colOff>
      <xdr:row>57</xdr:row>
      <xdr:rowOff>55484</xdr:rowOff>
    </xdr:to>
    <xdr:sp macro="" textlink="">
      <xdr:nvSpPr>
        <xdr:cNvPr id="593" name="楕円 592"/>
        <xdr:cNvSpPr/>
      </xdr:nvSpPr>
      <xdr:spPr>
        <a:xfrm>
          <a:off x="12763500" y="97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46611</xdr:rowOff>
    </xdr:from>
    <xdr:ext cx="534377" cy="259045"/>
    <xdr:sp macro="" textlink="">
      <xdr:nvSpPr>
        <xdr:cNvPr id="594" name="テキスト ボックス 593"/>
        <xdr:cNvSpPr txBox="1"/>
      </xdr:nvSpPr>
      <xdr:spPr>
        <a:xfrm>
          <a:off x="12547111" y="98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106283</xdr:rowOff>
    </xdr:from>
    <xdr:to>
      <xdr:col>85</xdr:col>
      <xdr:colOff>127000</xdr:colOff>
      <xdr:row>78</xdr:row>
      <xdr:rowOff>108720</xdr:rowOff>
    </xdr:to>
    <xdr:cxnSp macro="">
      <xdr:nvCxnSpPr>
        <xdr:cNvPr id="621" name="直線コネクタ 620"/>
        <xdr:cNvCxnSpPr/>
      </xdr:nvCxnSpPr>
      <xdr:spPr>
        <a:xfrm>
          <a:off x="15481300" y="13307933"/>
          <a:ext cx="838200" cy="17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106283</xdr:rowOff>
    </xdr:from>
    <xdr:to>
      <xdr:col>81</xdr:col>
      <xdr:colOff>50800</xdr:colOff>
      <xdr:row>78</xdr:row>
      <xdr:rowOff>112396</xdr:rowOff>
    </xdr:to>
    <xdr:cxnSp macro="">
      <xdr:nvCxnSpPr>
        <xdr:cNvPr id="624" name="直線コネクタ 623"/>
        <xdr:cNvCxnSpPr/>
      </xdr:nvCxnSpPr>
      <xdr:spPr>
        <a:xfrm flipV="1">
          <a:off x="14592300" y="13307933"/>
          <a:ext cx="889000" cy="17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4761</xdr:rowOff>
    </xdr:from>
    <xdr:to>
      <xdr:col>81</xdr:col>
      <xdr:colOff>101600</xdr:colOff>
      <xdr:row>78</xdr:row>
      <xdr:rowOff>106361</xdr:rowOff>
    </xdr:to>
    <xdr:sp macro="" textlink="">
      <xdr:nvSpPr>
        <xdr:cNvPr id="625" name="フローチャート: 判断 624"/>
        <xdr:cNvSpPr/>
      </xdr:nvSpPr>
      <xdr:spPr>
        <a:xfrm>
          <a:off x="15430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97488</xdr:rowOff>
    </xdr:from>
    <xdr:ext cx="534377" cy="259045"/>
    <xdr:sp macro="" textlink="">
      <xdr:nvSpPr>
        <xdr:cNvPr id="626" name="テキスト ボックス 625"/>
        <xdr:cNvSpPr txBox="1"/>
      </xdr:nvSpPr>
      <xdr:spPr>
        <a:xfrm>
          <a:off x="15214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112396</xdr:rowOff>
    </xdr:from>
    <xdr:to>
      <xdr:col>76</xdr:col>
      <xdr:colOff>114300</xdr:colOff>
      <xdr:row>78</xdr:row>
      <xdr:rowOff>133386</xdr:rowOff>
    </xdr:to>
    <xdr:cxnSp macro="">
      <xdr:nvCxnSpPr>
        <xdr:cNvPr id="627" name="直線コネクタ 626"/>
        <xdr:cNvCxnSpPr/>
      </xdr:nvCxnSpPr>
      <xdr:spPr>
        <a:xfrm flipV="1">
          <a:off x="13703300" y="13485496"/>
          <a:ext cx="889000" cy="2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13498</xdr:rowOff>
    </xdr:from>
    <xdr:to>
      <xdr:col>76</xdr:col>
      <xdr:colOff>165100</xdr:colOff>
      <xdr:row>78</xdr:row>
      <xdr:rowOff>115098</xdr:rowOff>
    </xdr:to>
    <xdr:sp macro="" textlink="">
      <xdr:nvSpPr>
        <xdr:cNvPr id="628" name="フローチャート: 判断 627"/>
        <xdr:cNvSpPr/>
      </xdr:nvSpPr>
      <xdr:spPr>
        <a:xfrm>
          <a:off x="14541500" y="1338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131625</xdr:rowOff>
    </xdr:from>
    <xdr:ext cx="534377" cy="259045"/>
    <xdr:sp macro="" textlink="">
      <xdr:nvSpPr>
        <xdr:cNvPr id="629" name="テキスト ボックス 628"/>
        <xdr:cNvSpPr txBox="1"/>
      </xdr:nvSpPr>
      <xdr:spPr>
        <a:xfrm>
          <a:off x="14325111" y="1316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129395</xdr:rowOff>
    </xdr:from>
    <xdr:to>
      <xdr:col>71</xdr:col>
      <xdr:colOff>177800</xdr:colOff>
      <xdr:row>78</xdr:row>
      <xdr:rowOff>133386</xdr:rowOff>
    </xdr:to>
    <xdr:cxnSp macro="">
      <xdr:nvCxnSpPr>
        <xdr:cNvPr id="630" name="直線コネクタ 629"/>
        <xdr:cNvCxnSpPr/>
      </xdr:nvCxnSpPr>
      <xdr:spPr>
        <a:xfrm>
          <a:off x="12814300" y="13502495"/>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16168</xdr:rowOff>
    </xdr:from>
    <xdr:to>
      <xdr:col>72</xdr:col>
      <xdr:colOff>38100</xdr:colOff>
      <xdr:row>78</xdr:row>
      <xdr:rowOff>117768</xdr:rowOff>
    </xdr:to>
    <xdr:sp macro="" textlink="">
      <xdr:nvSpPr>
        <xdr:cNvPr id="631" name="フローチャート: 判断 630"/>
        <xdr:cNvSpPr/>
      </xdr:nvSpPr>
      <xdr:spPr>
        <a:xfrm>
          <a:off x="13652500" y="1338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134295</xdr:rowOff>
    </xdr:from>
    <xdr:ext cx="534377" cy="259045"/>
    <xdr:sp macro="" textlink="">
      <xdr:nvSpPr>
        <xdr:cNvPr id="632" name="テキスト ボックス 631"/>
        <xdr:cNvSpPr txBox="1"/>
      </xdr:nvSpPr>
      <xdr:spPr>
        <a:xfrm>
          <a:off x="13436111" y="131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16804</xdr:rowOff>
    </xdr:from>
    <xdr:to>
      <xdr:col>67</xdr:col>
      <xdr:colOff>101600</xdr:colOff>
      <xdr:row>78</xdr:row>
      <xdr:rowOff>118404</xdr:rowOff>
    </xdr:to>
    <xdr:sp macro="" textlink="">
      <xdr:nvSpPr>
        <xdr:cNvPr id="633" name="フローチャート: 判断 632"/>
        <xdr:cNvSpPr/>
      </xdr:nvSpPr>
      <xdr:spPr>
        <a:xfrm>
          <a:off x="12763500" y="1338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134931</xdr:rowOff>
    </xdr:from>
    <xdr:ext cx="534377" cy="259045"/>
    <xdr:sp macro="" textlink="">
      <xdr:nvSpPr>
        <xdr:cNvPr id="634" name="テキスト ボックス 633"/>
        <xdr:cNvSpPr txBox="1"/>
      </xdr:nvSpPr>
      <xdr:spPr>
        <a:xfrm>
          <a:off x="12547111" y="131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57920</xdr:rowOff>
    </xdr:from>
    <xdr:to>
      <xdr:col>85</xdr:col>
      <xdr:colOff>177800</xdr:colOff>
      <xdr:row>78</xdr:row>
      <xdr:rowOff>159520</xdr:rowOff>
    </xdr:to>
    <xdr:sp macro="" textlink="">
      <xdr:nvSpPr>
        <xdr:cNvPr id="640" name="楕円 639"/>
        <xdr:cNvSpPr/>
      </xdr:nvSpPr>
      <xdr:spPr>
        <a:xfrm>
          <a:off x="16268700" y="134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55483</xdr:rowOff>
    </xdr:from>
    <xdr:to>
      <xdr:col>81</xdr:col>
      <xdr:colOff>101600</xdr:colOff>
      <xdr:row>77</xdr:row>
      <xdr:rowOff>157083</xdr:rowOff>
    </xdr:to>
    <xdr:sp macro="" textlink="">
      <xdr:nvSpPr>
        <xdr:cNvPr id="642" name="楕円 641"/>
        <xdr:cNvSpPr/>
      </xdr:nvSpPr>
      <xdr:spPr>
        <a:xfrm>
          <a:off x="15430500" y="132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2160</xdr:rowOff>
    </xdr:from>
    <xdr:ext cx="534377" cy="259045"/>
    <xdr:sp macro="" textlink="">
      <xdr:nvSpPr>
        <xdr:cNvPr id="643" name="テキスト ボックス 642"/>
        <xdr:cNvSpPr txBox="1"/>
      </xdr:nvSpPr>
      <xdr:spPr>
        <a:xfrm>
          <a:off x="15214111" y="130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61596</xdr:rowOff>
    </xdr:from>
    <xdr:to>
      <xdr:col>76</xdr:col>
      <xdr:colOff>165100</xdr:colOff>
      <xdr:row>78</xdr:row>
      <xdr:rowOff>163196</xdr:rowOff>
    </xdr:to>
    <xdr:sp macro="" textlink="">
      <xdr:nvSpPr>
        <xdr:cNvPr id="644" name="楕円 643"/>
        <xdr:cNvSpPr/>
      </xdr:nvSpPr>
      <xdr:spPr>
        <a:xfrm>
          <a:off x="14541500" y="13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154323</xdr:rowOff>
    </xdr:from>
    <xdr:ext cx="469744" cy="259045"/>
    <xdr:sp macro="" textlink="">
      <xdr:nvSpPr>
        <xdr:cNvPr id="645" name="テキスト ボックス 644"/>
        <xdr:cNvSpPr txBox="1"/>
      </xdr:nvSpPr>
      <xdr:spPr>
        <a:xfrm>
          <a:off x="14357428" y="1352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82586</xdr:rowOff>
    </xdr:from>
    <xdr:to>
      <xdr:col>72</xdr:col>
      <xdr:colOff>38100</xdr:colOff>
      <xdr:row>79</xdr:row>
      <xdr:rowOff>12736</xdr:rowOff>
    </xdr:to>
    <xdr:sp macro="" textlink="">
      <xdr:nvSpPr>
        <xdr:cNvPr id="646" name="楕円 645"/>
        <xdr:cNvSpPr/>
      </xdr:nvSpPr>
      <xdr:spPr>
        <a:xfrm>
          <a:off x="13652500" y="1345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3863</xdr:rowOff>
    </xdr:from>
    <xdr:ext cx="469744" cy="259045"/>
    <xdr:sp macro="" textlink="">
      <xdr:nvSpPr>
        <xdr:cNvPr id="647" name="テキスト ボックス 646"/>
        <xdr:cNvSpPr txBox="1"/>
      </xdr:nvSpPr>
      <xdr:spPr>
        <a:xfrm>
          <a:off x="13468428" y="1354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78595</xdr:rowOff>
    </xdr:from>
    <xdr:to>
      <xdr:col>67</xdr:col>
      <xdr:colOff>101600</xdr:colOff>
      <xdr:row>79</xdr:row>
      <xdr:rowOff>8745</xdr:rowOff>
    </xdr:to>
    <xdr:sp macro="" textlink="">
      <xdr:nvSpPr>
        <xdr:cNvPr id="648" name="楕円 647"/>
        <xdr:cNvSpPr/>
      </xdr:nvSpPr>
      <xdr:spPr>
        <a:xfrm>
          <a:off x="12763500" y="134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171322</xdr:rowOff>
    </xdr:from>
    <xdr:ext cx="469744" cy="259045"/>
    <xdr:sp macro="" textlink="">
      <xdr:nvSpPr>
        <xdr:cNvPr id="649" name="テキスト ボックス 648"/>
        <xdr:cNvSpPr txBox="1"/>
      </xdr:nvSpPr>
      <xdr:spPr>
        <a:xfrm>
          <a:off x="12579428" y="13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45160</xdr:rowOff>
    </xdr:from>
    <xdr:to>
      <xdr:col>85</xdr:col>
      <xdr:colOff>127000</xdr:colOff>
      <xdr:row>97</xdr:row>
      <xdr:rowOff>55544</xdr:rowOff>
    </xdr:to>
    <xdr:cxnSp macro="">
      <xdr:nvCxnSpPr>
        <xdr:cNvPr id="676" name="直線コネクタ 675"/>
        <xdr:cNvCxnSpPr/>
      </xdr:nvCxnSpPr>
      <xdr:spPr>
        <a:xfrm flipV="1">
          <a:off x="15481300" y="16675810"/>
          <a:ext cx="8382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54231</xdr:rowOff>
    </xdr:from>
    <xdr:to>
      <xdr:col>81</xdr:col>
      <xdr:colOff>50800</xdr:colOff>
      <xdr:row>97</xdr:row>
      <xdr:rowOff>55544</xdr:rowOff>
    </xdr:to>
    <xdr:cxnSp macro="">
      <xdr:nvCxnSpPr>
        <xdr:cNvPr id="679" name="直線コネクタ 678"/>
        <xdr:cNvCxnSpPr/>
      </xdr:nvCxnSpPr>
      <xdr:spPr>
        <a:xfrm>
          <a:off x="14592300" y="1668488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0" name="フローチャート: 判断 679"/>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81" name="テキスト ボックス 680"/>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54231</xdr:rowOff>
    </xdr:from>
    <xdr:to>
      <xdr:col>76</xdr:col>
      <xdr:colOff>114300</xdr:colOff>
      <xdr:row>97</xdr:row>
      <xdr:rowOff>55544</xdr:rowOff>
    </xdr:to>
    <xdr:cxnSp macro="">
      <xdr:nvCxnSpPr>
        <xdr:cNvPr id="682" name="直線コネクタ 681"/>
        <xdr:cNvCxnSpPr/>
      </xdr:nvCxnSpPr>
      <xdr:spPr>
        <a:xfrm flipV="1">
          <a:off x="13703300" y="1668488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83" name="フローチャート: 判断 682"/>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84" name="テキスト ボックス 683"/>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55544</xdr:rowOff>
    </xdr:from>
    <xdr:to>
      <xdr:col>71</xdr:col>
      <xdr:colOff>177800</xdr:colOff>
      <xdr:row>97</xdr:row>
      <xdr:rowOff>61148</xdr:rowOff>
    </xdr:to>
    <xdr:cxnSp macro="">
      <xdr:nvCxnSpPr>
        <xdr:cNvPr id="685" name="直線コネクタ 684"/>
        <xdr:cNvCxnSpPr/>
      </xdr:nvCxnSpPr>
      <xdr:spPr>
        <a:xfrm flipV="1">
          <a:off x="12814300" y="16686194"/>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86" name="フローチャート: 判断 685"/>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87" name="テキスト ボックス 686"/>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88" name="フローチャート: 判断 687"/>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689" name="テキスト ボックス 688"/>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165810</xdr:rowOff>
    </xdr:from>
    <xdr:to>
      <xdr:col>85</xdr:col>
      <xdr:colOff>177800</xdr:colOff>
      <xdr:row>97</xdr:row>
      <xdr:rowOff>95960</xdr:rowOff>
    </xdr:to>
    <xdr:sp macro="" textlink="">
      <xdr:nvSpPr>
        <xdr:cNvPr id="695" name="楕円 694"/>
        <xdr:cNvSpPr/>
      </xdr:nvSpPr>
      <xdr:spPr>
        <a:xfrm>
          <a:off x="16268700" y="16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144237</xdr:rowOff>
    </xdr:from>
    <xdr:ext cx="534377" cy="259045"/>
    <xdr:sp macro="" textlink="">
      <xdr:nvSpPr>
        <xdr:cNvPr id="696" name="公債費該当値テキスト"/>
        <xdr:cNvSpPr txBox="1"/>
      </xdr:nvSpPr>
      <xdr:spPr>
        <a:xfrm>
          <a:off x="16370300" y="166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4744</xdr:rowOff>
    </xdr:from>
    <xdr:to>
      <xdr:col>81</xdr:col>
      <xdr:colOff>101600</xdr:colOff>
      <xdr:row>97</xdr:row>
      <xdr:rowOff>106344</xdr:rowOff>
    </xdr:to>
    <xdr:sp macro="" textlink="">
      <xdr:nvSpPr>
        <xdr:cNvPr id="697" name="楕円 696"/>
        <xdr:cNvSpPr/>
      </xdr:nvSpPr>
      <xdr:spPr>
        <a:xfrm>
          <a:off x="154305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97471</xdr:rowOff>
    </xdr:from>
    <xdr:ext cx="534377" cy="259045"/>
    <xdr:sp macro="" textlink="">
      <xdr:nvSpPr>
        <xdr:cNvPr id="698" name="テキスト ボックス 697"/>
        <xdr:cNvSpPr txBox="1"/>
      </xdr:nvSpPr>
      <xdr:spPr>
        <a:xfrm>
          <a:off x="15214111" y="167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3431</xdr:rowOff>
    </xdr:from>
    <xdr:to>
      <xdr:col>76</xdr:col>
      <xdr:colOff>165100</xdr:colOff>
      <xdr:row>97</xdr:row>
      <xdr:rowOff>105031</xdr:rowOff>
    </xdr:to>
    <xdr:sp macro="" textlink="">
      <xdr:nvSpPr>
        <xdr:cNvPr id="699" name="楕円 698"/>
        <xdr:cNvSpPr/>
      </xdr:nvSpPr>
      <xdr:spPr>
        <a:xfrm>
          <a:off x="14541500" y="166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96158</xdr:rowOff>
    </xdr:from>
    <xdr:ext cx="534377" cy="259045"/>
    <xdr:sp macro="" textlink="">
      <xdr:nvSpPr>
        <xdr:cNvPr id="700" name="テキスト ボックス 699"/>
        <xdr:cNvSpPr txBox="1"/>
      </xdr:nvSpPr>
      <xdr:spPr>
        <a:xfrm>
          <a:off x="14325111" y="167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4744</xdr:rowOff>
    </xdr:from>
    <xdr:to>
      <xdr:col>72</xdr:col>
      <xdr:colOff>38100</xdr:colOff>
      <xdr:row>97</xdr:row>
      <xdr:rowOff>106344</xdr:rowOff>
    </xdr:to>
    <xdr:sp macro="" textlink="">
      <xdr:nvSpPr>
        <xdr:cNvPr id="701" name="楕円 700"/>
        <xdr:cNvSpPr/>
      </xdr:nvSpPr>
      <xdr:spPr>
        <a:xfrm>
          <a:off x="136525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97471</xdr:rowOff>
    </xdr:from>
    <xdr:ext cx="534377" cy="259045"/>
    <xdr:sp macro="" textlink="">
      <xdr:nvSpPr>
        <xdr:cNvPr id="702" name="テキスト ボックス 701"/>
        <xdr:cNvSpPr txBox="1"/>
      </xdr:nvSpPr>
      <xdr:spPr>
        <a:xfrm>
          <a:off x="13436111" y="167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10348</xdr:rowOff>
    </xdr:from>
    <xdr:to>
      <xdr:col>67</xdr:col>
      <xdr:colOff>101600</xdr:colOff>
      <xdr:row>97</xdr:row>
      <xdr:rowOff>111948</xdr:rowOff>
    </xdr:to>
    <xdr:sp macro="" textlink="">
      <xdr:nvSpPr>
        <xdr:cNvPr id="703" name="楕円 702"/>
        <xdr:cNvSpPr/>
      </xdr:nvSpPr>
      <xdr:spPr>
        <a:xfrm>
          <a:off x="12763500" y="166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103075</xdr:rowOff>
    </xdr:from>
    <xdr:ext cx="534377" cy="259045"/>
    <xdr:sp macro="" textlink="">
      <xdr:nvSpPr>
        <xdr:cNvPr id="704" name="テキスト ボックス 703"/>
        <xdr:cNvSpPr txBox="1"/>
      </xdr:nvSpPr>
      <xdr:spPr>
        <a:xfrm>
          <a:off x="12547111" y="167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124904</xdr:rowOff>
    </xdr:from>
    <xdr:to>
      <xdr:col>112</xdr:col>
      <xdr:colOff>38100</xdr:colOff>
      <xdr:row>38</xdr:row>
      <xdr:rowOff>55054</xdr:rowOff>
    </xdr:to>
    <xdr:sp macro="" textlink="">
      <xdr:nvSpPr>
        <xdr:cNvPr id="733" name="フローチャート: 判断 732"/>
        <xdr:cNvSpPr/>
      </xdr:nvSpPr>
      <xdr:spPr>
        <a:xfrm>
          <a:off x="21272500" y="64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71581</xdr:rowOff>
    </xdr:from>
    <xdr:ext cx="378565" cy="259045"/>
    <xdr:sp macro="" textlink="">
      <xdr:nvSpPr>
        <xdr:cNvPr id="734" name="テキスト ボックス 733"/>
        <xdr:cNvSpPr txBox="1"/>
      </xdr:nvSpPr>
      <xdr:spPr>
        <a:xfrm>
          <a:off x="21134017" y="62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95415</xdr:rowOff>
    </xdr:from>
    <xdr:to>
      <xdr:col>107</xdr:col>
      <xdr:colOff>101600</xdr:colOff>
      <xdr:row>38</xdr:row>
      <xdr:rowOff>25565</xdr:rowOff>
    </xdr:to>
    <xdr:sp macro="" textlink="">
      <xdr:nvSpPr>
        <xdr:cNvPr id="736" name="フローチャート: 判断 735"/>
        <xdr:cNvSpPr/>
      </xdr:nvSpPr>
      <xdr:spPr>
        <a:xfrm>
          <a:off x="20383500" y="643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42092</xdr:rowOff>
    </xdr:from>
    <xdr:ext cx="378565" cy="259045"/>
    <xdr:sp macro="" textlink="">
      <xdr:nvSpPr>
        <xdr:cNvPr id="737" name="テキスト ボックス 736"/>
        <xdr:cNvSpPr txBox="1"/>
      </xdr:nvSpPr>
      <xdr:spPr>
        <a:xfrm>
          <a:off x="20245017" y="621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131534</xdr:rowOff>
    </xdr:from>
    <xdr:to>
      <xdr:col>102</xdr:col>
      <xdr:colOff>165100</xdr:colOff>
      <xdr:row>38</xdr:row>
      <xdr:rowOff>61684</xdr:rowOff>
    </xdr:to>
    <xdr:sp macro="" textlink="">
      <xdr:nvSpPr>
        <xdr:cNvPr id="739" name="フローチャート: 判断 738"/>
        <xdr:cNvSpPr/>
      </xdr:nvSpPr>
      <xdr:spPr>
        <a:xfrm>
          <a:off x="194945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78211</xdr:rowOff>
    </xdr:from>
    <xdr:ext cx="378565" cy="259045"/>
    <xdr:sp macro="" textlink="">
      <xdr:nvSpPr>
        <xdr:cNvPr id="740" name="テキスト ボックス 739"/>
        <xdr:cNvSpPr txBox="1"/>
      </xdr:nvSpPr>
      <xdr:spPr>
        <a:xfrm>
          <a:off x="19356017" y="625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139535</xdr:rowOff>
    </xdr:from>
    <xdr:to>
      <xdr:col>98</xdr:col>
      <xdr:colOff>38100</xdr:colOff>
      <xdr:row>38</xdr:row>
      <xdr:rowOff>69685</xdr:rowOff>
    </xdr:to>
    <xdr:sp macro="" textlink="">
      <xdr:nvSpPr>
        <xdr:cNvPr id="741" name="フローチャート: 判断 740"/>
        <xdr:cNvSpPr/>
      </xdr:nvSpPr>
      <xdr:spPr>
        <a:xfrm>
          <a:off x="18605500" y="64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86212</xdr:rowOff>
    </xdr:from>
    <xdr:ext cx="378565" cy="259045"/>
    <xdr:sp macro="" textlink="">
      <xdr:nvSpPr>
        <xdr:cNvPr id="742" name="テキスト ボックス 741"/>
        <xdr:cNvSpPr txBox="1"/>
      </xdr:nvSpPr>
      <xdr:spPr>
        <a:xfrm>
          <a:off x="18467017" y="625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742,539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287,702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円となった。主な要因は、総務費、衛生費、農林水産業費、商工費、教育費及び災害復旧費の減によるものである。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増となる主なものは、民生費について、子育て世帯臨時特例給付金事業等の実施により、住民一人当たり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161,273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26,607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円下回っている。土木費については、社会資本整備総合交付金事業及び緊急浚渫推進事業等の実施により、住民一人当たり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65,698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29,556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円下回っている。消防費については、緊急防災・減災事業等の実施により、住民一人当たり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41,782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一方、減となる主なものは、総務費について、特別定額給付金事業及び観光交流施設整備事業等の減により、住民一人当たり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186,106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100,212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12,683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円下回っている。衛生費については、ごみ焼却施設改修等に伴う石川地方生活環境施設組合負担金等の減により、住民一人当たり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62,008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35,442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12,725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円下回っている。農林水産業費については、強い農業・担い手づくり総合支援事業等の減により、住民一人当たり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73,900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16,015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円上回っている。商工費については、新型コロナウイルス感染症対策事業（雇用維持支援事業、プレミアム商品券発行事業、中小企業等経営支援事業）の減により、住民一人当たり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19,079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円下回っている。教育費については、給食センター整備事業、中学校大規模改修事業及び小中学校ネットワーク環境整備事業等の減により、住民一人当たり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56,340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107,552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27,131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円下回っている。災害復旧事業費については、令和元年東日本台風災害に係る災害復旧事業の減により、住民一人当たり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6,776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年度に認定こども園整備事業を実施し、臨時的な財政需要があったほか、平成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法人住民税及び普通交付税が大幅に減少したため、基金の取崩しを行ったが、令和３年度においては、中期的な見通しのもとに、適切な財源の確保と歳出の精査により、決算剰余金を中心に積み立てるとともに、最小限の取崩しに努めたことから、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実質収支額については、歳入歳出差引額が前年度より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88,554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千円減少したほか、翌年度へ繰り越すべき財源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23,302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千円を除いた実質収支額は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259,081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77,662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千円減少した。なお、標準財政規模比では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また、実質単年度収支についても、対前年度比で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連結実質赤字比率については、すべての会計において黒字となっており、赤字比率はない。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BG70" sqref="BG70"/>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5050224</v>
      </c>
      <c r="BO4" s="410"/>
      <c r="BP4" s="410"/>
      <c r="BQ4" s="410"/>
      <c r="BR4" s="410"/>
      <c r="BS4" s="410"/>
      <c r="BT4" s="410"/>
      <c r="BU4" s="411"/>
      <c r="BV4" s="409">
        <v>7114892</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10.1</v>
      </c>
      <c r="CU4" s="416"/>
      <c r="CV4" s="416"/>
      <c r="CW4" s="416"/>
      <c r="CX4" s="416"/>
      <c r="CY4" s="416"/>
      <c r="CZ4" s="416"/>
      <c r="DA4" s="417"/>
      <c r="DB4" s="415">
        <v>14.2</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4767841</v>
      </c>
      <c r="BO5" s="447"/>
      <c r="BP5" s="447"/>
      <c r="BQ5" s="447"/>
      <c r="BR5" s="447"/>
      <c r="BS5" s="447"/>
      <c r="BT5" s="447"/>
      <c r="BU5" s="448"/>
      <c r="BV5" s="446">
        <v>6743955</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87</v>
      </c>
      <c r="CU5" s="444"/>
      <c r="CV5" s="444"/>
      <c r="CW5" s="444"/>
      <c r="CX5" s="444"/>
      <c r="CY5" s="444"/>
      <c r="CZ5" s="444"/>
      <c r="DA5" s="445"/>
      <c r="DB5" s="443">
        <v>87.6</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282383</v>
      </c>
      <c r="BO6" s="447"/>
      <c r="BP6" s="447"/>
      <c r="BQ6" s="447"/>
      <c r="BR6" s="447"/>
      <c r="BS6" s="447"/>
      <c r="BT6" s="447"/>
      <c r="BU6" s="448"/>
      <c r="BV6" s="446">
        <v>370937</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90</v>
      </c>
      <c r="CU6" s="484"/>
      <c r="CV6" s="484"/>
      <c r="CW6" s="484"/>
      <c r="CX6" s="484"/>
      <c r="CY6" s="484"/>
      <c r="CZ6" s="484"/>
      <c r="DA6" s="485"/>
      <c r="DB6" s="483">
        <v>91</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23302</v>
      </c>
      <c r="BO7" s="447"/>
      <c r="BP7" s="447"/>
      <c r="BQ7" s="447"/>
      <c r="BR7" s="447"/>
      <c r="BS7" s="447"/>
      <c r="BT7" s="447"/>
      <c r="BU7" s="448"/>
      <c r="BV7" s="446">
        <v>34194</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2553139</v>
      </c>
      <c r="CU7" s="447"/>
      <c r="CV7" s="447"/>
      <c r="CW7" s="447"/>
      <c r="CX7" s="447"/>
      <c r="CY7" s="447"/>
      <c r="CZ7" s="447"/>
      <c r="DA7" s="448"/>
      <c r="DB7" s="446">
        <v>2365739</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107</v>
      </c>
      <c r="AV8" s="479"/>
      <c r="AW8" s="479"/>
      <c r="AX8" s="479"/>
      <c r="AY8" s="480" t="s">
        <v>108</v>
      </c>
      <c r="AZ8" s="481"/>
      <c r="BA8" s="481"/>
      <c r="BB8" s="481"/>
      <c r="BC8" s="481"/>
      <c r="BD8" s="481"/>
      <c r="BE8" s="481"/>
      <c r="BF8" s="481"/>
      <c r="BG8" s="481"/>
      <c r="BH8" s="481"/>
      <c r="BI8" s="481"/>
      <c r="BJ8" s="481"/>
      <c r="BK8" s="481"/>
      <c r="BL8" s="481"/>
      <c r="BM8" s="482"/>
      <c r="BN8" s="446">
        <v>259081</v>
      </c>
      <c r="BO8" s="447"/>
      <c r="BP8" s="447"/>
      <c r="BQ8" s="447"/>
      <c r="BR8" s="447"/>
      <c r="BS8" s="447"/>
      <c r="BT8" s="447"/>
      <c r="BU8" s="448"/>
      <c r="BV8" s="446">
        <v>336743</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0.37</v>
      </c>
      <c r="CU8" s="487"/>
      <c r="CV8" s="487"/>
      <c r="CW8" s="487"/>
      <c r="CX8" s="487"/>
      <c r="CY8" s="487"/>
      <c r="CZ8" s="487"/>
      <c r="DA8" s="488"/>
      <c r="DB8" s="486">
        <v>0.4</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6392</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107</v>
      </c>
      <c r="AV9" s="479"/>
      <c r="AW9" s="479"/>
      <c r="AX9" s="479"/>
      <c r="AY9" s="480" t="s">
        <v>114</v>
      </c>
      <c r="AZ9" s="481"/>
      <c r="BA9" s="481"/>
      <c r="BB9" s="481"/>
      <c r="BC9" s="481"/>
      <c r="BD9" s="481"/>
      <c r="BE9" s="481"/>
      <c r="BF9" s="481"/>
      <c r="BG9" s="481"/>
      <c r="BH9" s="481"/>
      <c r="BI9" s="481"/>
      <c r="BJ9" s="481"/>
      <c r="BK9" s="481"/>
      <c r="BL9" s="481"/>
      <c r="BM9" s="482"/>
      <c r="BN9" s="446">
        <v>-77662</v>
      </c>
      <c r="BO9" s="447"/>
      <c r="BP9" s="447"/>
      <c r="BQ9" s="447"/>
      <c r="BR9" s="447"/>
      <c r="BS9" s="447"/>
      <c r="BT9" s="447"/>
      <c r="BU9" s="448"/>
      <c r="BV9" s="446">
        <v>124601</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10.5</v>
      </c>
      <c r="CU9" s="444"/>
      <c r="CV9" s="444"/>
      <c r="CW9" s="444"/>
      <c r="CX9" s="444"/>
      <c r="CY9" s="444"/>
      <c r="CZ9" s="444"/>
      <c r="DA9" s="445"/>
      <c r="DB9" s="443">
        <v>9.8000000000000007</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116</v>
      </c>
      <c r="M10" s="476"/>
      <c r="N10" s="476"/>
      <c r="O10" s="476"/>
      <c r="P10" s="476"/>
      <c r="Q10" s="477"/>
      <c r="R10" s="497">
        <v>6777</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107</v>
      </c>
      <c r="AV10" s="479"/>
      <c r="AW10" s="479"/>
      <c r="AX10" s="479"/>
      <c r="AY10" s="480" t="s">
        <v>118</v>
      </c>
      <c r="AZ10" s="481"/>
      <c r="BA10" s="481"/>
      <c r="BB10" s="481"/>
      <c r="BC10" s="481"/>
      <c r="BD10" s="481"/>
      <c r="BE10" s="481"/>
      <c r="BF10" s="481"/>
      <c r="BG10" s="481"/>
      <c r="BH10" s="481"/>
      <c r="BI10" s="481"/>
      <c r="BJ10" s="481"/>
      <c r="BK10" s="481"/>
      <c r="BL10" s="481"/>
      <c r="BM10" s="482"/>
      <c r="BN10" s="446">
        <v>168460</v>
      </c>
      <c r="BO10" s="447"/>
      <c r="BP10" s="447"/>
      <c r="BQ10" s="447"/>
      <c r="BR10" s="447"/>
      <c r="BS10" s="447"/>
      <c r="BT10" s="447"/>
      <c r="BU10" s="448"/>
      <c r="BV10" s="446">
        <v>109416</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126</v>
      </c>
      <c r="DC11" s="487"/>
      <c r="DD11" s="487"/>
      <c r="DE11" s="487"/>
      <c r="DF11" s="487"/>
      <c r="DG11" s="487"/>
      <c r="DH11" s="487"/>
      <c r="DI11" s="488"/>
    </row>
    <row r="12" spans="1:119" ht="18.75" customHeight="1" x14ac:dyDescent="0.2">
      <c r="A12" s="178"/>
      <c r="B12" s="506" t="s">
        <v>127</v>
      </c>
      <c r="C12" s="507"/>
      <c r="D12" s="507"/>
      <c r="E12" s="507"/>
      <c r="F12" s="507"/>
      <c r="G12" s="507"/>
      <c r="H12" s="507"/>
      <c r="I12" s="507"/>
      <c r="J12" s="507"/>
      <c r="K12" s="508"/>
      <c r="L12" s="515" t="s">
        <v>128</v>
      </c>
      <c r="M12" s="516"/>
      <c r="N12" s="516"/>
      <c r="O12" s="516"/>
      <c r="P12" s="516"/>
      <c r="Q12" s="517"/>
      <c r="R12" s="518">
        <v>6421</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132</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135</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136</v>
      </c>
      <c r="N13" s="538"/>
      <c r="O13" s="538"/>
      <c r="P13" s="538"/>
      <c r="Q13" s="539"/>
      <c r="R13" s="530">
        <v>6380</v>
      </c>
      <c r="S13" s="531"/>
      <c r="T13" s="531"/>
      <c r="U13" s="531"/>
      <c r="V13" s="532"/>
      <c r="W13" s="462" t="s">
        <v>137</v>
      </c>
      <c r="X13" s="463"/>
      <c r="Y13" s="463"/>
      <c r="Z13" s="463"/>
      <c r="AA13" s="463"/>
      <c r="AB13" s="453"/>
      <c r="AC13" s="497">
        <v>471</v>
      </c>
      <c r="AD13" s="498"/>
      <c r="AE13" s="498"/>
      <c r="AF13" s="498"/>
      <c r="AG13" s="540"/>
      <c r="AH13" s="497">
        <v>424</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90798</v>
      </c>
      <c r="BO13" s="447"/>
      <c r="BP13" s="447"/>
      <c r="BQ13" s="447"/>
      <c r="BR13" s="447"/>
      <c r="BS13" s="447"/>
      <c r="BT13" s="447"/>
      <c r="BU13" s="448"/>
      <c r="BV13" s="446">
        <v>234017</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11.1</v>
      </c>
      <c r="CU13" s="444"/>
      <c r="CV13" s="444"/>
      <c r="CW13" s="444"/>
      <c r="CX13" s="444"/>
      <c r="CY13" s="444"/>
      <c r="CZ13" s="444"/>
      <c r="DA13" s="445"/>
      <c r="DB13" s="443">
        <v>10.8</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142</v>
      </c>
      <c r="M14" s="528"/>
      <c r="N14" s="528"/>
      <c r="O14" s="528"/>
      <c r="P14" s="528"/>
      <c r="Q14" s="529"/>
      <c r="R14" s="530">
        <v>6546</v>
      </c>
      <c r="S14" s="531"/>
      <c r="T14" s="531"/>
      <c r="U14" s="531"/>
      <c r="V14" s="532"/>
      <c r="W14" s="436"/>
      <c r="X14" s="437"/>
      <c r="Y14" s="437"/>
      <c r="Z14" s="437"/>
      <c r="AA14" s="437"/>
      <c r="AB14" s="426"/>
      <c r="AC14" s="533">
        <v>14.1</v>
      </c>
      <c r="AD14" s="534"/>
      <c r="AE14" s="534"/>
      <c r="AF14" s="534"/>
      <c r="AG14" s="535"/>
      <c r="AH14" s="533">
        <v>12.4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v>11.9</v>
      </c>
      <c r="CU14" s="545"/>
      <c r="CV14" s="545"/>
      <c r="CW14" s="545"/>
      <c r="CX14" s="545"/>
      <c r="CY14" s="545"/>
      <c r="CZ14" s="545"/>
      <c r="DA14" s="546"/>
      <c r="DB14" s="544">
        <v>36.799999999999997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144</v>
      </c>
      <c r="N15" s="538"/>
      <c r="O15" s="538"/>
      <c r="P15" s="538"/>
      <c r="Q15" s="539"/>
      <c r="R15" s="530">
        <v>6470</v>
      </c>
      <c r="S15" s="531"/>
      <c r="T15" s="531"/>
      <c r="U15" s="531"/>
      <c r="V15" s="532"/>
      <c r="W15" s="462" t="s">
        <v>145</v>
      </c>
      <c r="X15" s="463"/>
      <c r="Y15" s="463"/>
      <c r="Z15" s="463"/>
      <c r="AA15" s="463"/>
      <c r="AB15" s="453"/>
      <c r="AC15" s="497">
        <v>1347</v>
      </c>
      <c r="AD15" s="498"/>
      <c r="AE15" s="498"/>
      <c r="AF15" s="498"/>
      <c r="AG15" s="540"/>
      <c r="AH15" s="497">
        <v>1416</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772054</v>
      </c>
      <c r="BO15" s="410"/>
      <c r="BP15" s="410"/>
      <c r="BQ15" s="410"/>
      <c r="BR15" s="410"/>
      <c r="BS15" s="410"/>
      <c r="BT15" s="410"/>
      <c r="BU15" s="411"/>
      <c r="BV15" s="409">
        <v>806367</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40.4</v>
      </c>
      <c r="AD16" s="534"/>
      <c r="AE16" s="534"/>
      <c r="AF16" s="534"/>
      <c r="AG16" s="535"/>
      <c r="AH16" s="533">
        <v>41.3</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2247745</v>
      </c>
      <c r="BO16" s="447"/>
      <c r="BP16" s="447"/>
      <c r="BQ16" s="447"/>
      <c r="BR16" s="447"/>
      <c r="BS16" s="447"/>
      <c r="BT16" s="447"/>
      <c r="BU16" s="448"/>
      <c r="BV16" s="446">
        <v>2084201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1517</v>
      </c>
      <c r="AD17" s="498"/>
      <c r="AE17" s="498"/>
      <c r="AF17" s="498"/>
      <c r="AG17" s="540"/>
      <c r="AH17" s="497">
        <v>1592</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960280</v>
      </c>
      <c r="BO17" s="447"/>
      <c r="BP17" s="447"/>
      <c r="BQ17" s="447"/>
      <c r="BR17" s="447"/>
      <c r="BS17" s="447"/>
      <c r="BT17" s="447"/>
      <c r="BU17" s="448"/>
      <c r="BV17" s="446">
        <v>1007866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155</v>
      </c>
      <c r="C18" s="489"/>
      <c r="D18" s="489"/>
      <c r="E18" s="569"/>
      <c r="F18" s="569"/>
      <c r="G18" s="569"/>
      <c r="H18" s="569"/>
      <c r="I18" s="569"/>
      <c r="J18" s="569"/>
      <c r="K18" s="569"/>
      <c r="L18" s="570">
        <v>46.67</v>
      </c>
      <c r="M18" s="570"/>
      <c r="N18" s="570"/>
      <c r="O18" s="570"/>
      <c r="P18" s="570"/>
      <c r="Q18" s="570"/>
      <c r="R18" s="571"/>
      <c r="S18" s="571"/>
      <c r="T18" s="571"/>
      <c r="U18" s="571"/>
      <c r="V18" s="572"/>
      <c r="W18" s="464"/>
      <c r="X18" s="465"/>
      <c r="Y18" s="465"/>
      <c r="Z18" s="465"/>
      <c r="AA18" s="465"/>
      <c r="AB18" s="456"/>
      <c r="AC18" s="573">
        <v>45.5</v>
      </c>
      <c r="AD18" s="574"/>
      <c r="AE18" s="574"/>
      <c r="AF18" s="574"/>
      <c r="AG18" s="575"/>
      <c r="AH18" s="573">
        <v>46.4</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2207751</v>
      </c>
      <c r="BO18" s="447"/>
      <c r="BP18" s="447"/>
      <c r="BQ18" s="447"/>
      <c r="BR18" s="447"/>
      <c r="BS18" s="447"/>
      <c r="BT18" s="447"/>
      <c r="BU18" s="448"/>
      <c r="BV18" s="446">
        <v>2030227</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157</v>
      </c>
      <c r="C19" s="489"/>
      <c r="D19" s="489"/>
      <c r="E19" s="569"/>
      <c r="F19" s="569"/>
      <c r="G19" s="569"/>
      <c r="H19" s="569"/>
      <c r="I19" s="569"/>
      <c r="J19" s="569"/>
      <c r="K19" s="569"/>
      <c r="L19" s="577">
        <v>137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3494976</v>
      </c>
      <c r="BO19" s="447"/>
      <c r="BP19" s="447"/>
      <c r="BQ19" s="447"/>
      <c r="BR19" s="447"/>
      <c r="BS19" s="447"/>
      <c r="BT19" s="447"/>
      <c r="BU19" s="448"/>
      <c r="BV19" s="446">
        <v>3670962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159</v>
      </c>
      <c r="C20" s="489"/>
      <c r="D20" s="489"/>
      <c r="E20" s="569"/>
      <c r="F20" s="569"/>
      <c r="G20" s="569"/>
      <c r="H20" s="569"/>
      <c r="I20" s="569"/>
      <c r="J20" s="569"/>
      <c r="K20" s="569"/>
      <c r="L20" s="577">
        <v>1980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3362897</v>
      </c>
      <c r="BO22" s="410"/>
      <c r="BP22" s="410"/>
      <c r="BQ22" s="410"/>
      <c r="BR22" s="410"/>
      <c r="BS22" s="410"/>
      <c r="BT22" s="410"/>
      <c r="BU22" s="411"/>
      <c r="BV22" s="409">
        <v>3284827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2674872</v>
      </c>
      <c r="BO23" s="447"/>
      <c r="BP23" s="447"/>
      <c r="BQ23" s="447"/>
      <c r="BR23" s="447"/>
      <c r="BS23" s="447"/>
      <c r="BT23" s="447"/>
      <c r="BU23" s="448"/>
      <c r="BV23" s="446">
        <v>2612841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169</v>
      </c>
      <c r="F24" s="476"/>
      <c r="G24" s="476"/>
      <c r="H24" s="476"/>
      <c r="I24" s="476"/>
      <c r="J24" s="476"/>
      <c r="K24" s="477"/>
      <c r="L24" s="497">
        <v>1</v>
      </c>
      <c r="M24" s="498"/>
      <c r="N24" s="498"/>
      <c r="O24" s="498"/>
      <c r="P24" s="540"/>
      <c r="Q24" s="497">
        <v>7580</v>
      </c>
      <c r="R24" s="498"/>
      <c r="S24" s="498"/>
      <c r="T24" s="498"/>
      <c r="U24" s="498"/>
      <c r="V24" s="540"/>
      <c r="W24" s="592"/>
      <c r="X24" s="593"/>
      <c r="Y24" s="594"/>
      <c r="Z24" s="496" t="s">
        <v>170</v>
      </c>
      <c r="AA24" s="476"/>
      <c r="AB24" s="476"/>
      <c r="AC24" s="476"/>
      <c r="AD24" s="476"/>
      <c r="AE24" s="476"/>
      <c r="AF24" s="476"/>
      <c r="AG24" s="477"/>
      <c r="AH24" s="497">
        <v>57</v>
      </c>
      <c r="AI24" s="498"/>
      <c r="AJ24" s="498"/>
      <c r="AK24" s="498"/>
      <c r="AL24" s="540"/>
      <c r="AM24" s="497">
        <v>177384</v>
      </c>
      <c r="AN24" s="498"/>
      <c r="AO24" s="498"/>
      <c r="AP24" s="498"/>
      <c r="AQ24" s="498"/>
      <c r="AR24" s="540"/>
      <c r="AS24" s="497">
        <v>3112</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1760573</v>
      </c>
      <c r="BO24" s="447"/>
      <c r="BP24" s="447"/>
      <c r="BQ24" s="447"/>
      <c r="BR24" s="447"/>
      <c r="BS24" s="447"/>
      <c r="BT24" s="447"/>
      <c r="BU24" s="448"/>
      <c r="BV24" s="446">
        <v>1602906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172</v>
      </c>
      <c r="F25" s="476"/>
      <c r="G25" s="476"/>
      <c r="H25" s="476"/>
      <c r="I25" s="476"/>
      <c r="J25" s="476"/>
      <c r="K25" s="477"/>
      <c r="L25" s="497">
        <v>1</v>
      </c>
      <c r="M25" s="498"/>
      <c r="N25" s="498"/>
      <c r="O25" s="498"/>
      <c r="P25" s="540"/>
      <c r="Q25" s="497">
        <v>6070</v>
      </c>
      <c r="R25" s="498"/>
      <c r="S25" s="498"/>
      <c r="T25" s="498"/>
      <c r="U25" s="498"/>
      <c r="V25" s="540"/>
      <c r="W25" s="592"/>
      <c r="X25" s="593"/>
      <c r="Y25" s="594"/>
      <c r="Z25" s="496" t="s">
        <v>173</v>
      </c>
      <c r="AA25" s="476"/>
      <c r="AB25" s="476"/>
      <c r="AC25" s="476"/>
      <c r="AD25" s="476"/>
      <c r="AE25" s="476"/>
      <c r="AF25" s="476"/>
      <c r="AG25" s="477"/>
      <c r="AH25" s="497" t="s">
        <v>174</v>
      </c>
      <c r="AI25" s="498"/>
      <c r="AJ25" s="498"/>
      <c r="AK25" s="498"/>
      <c r="AL25" s="540"/>
      <c r="AM25" s="497" t="s">
        <v>174</v>
      </c>
      <c r="AN25" s="498"/>
      <c r="AO25" s="498"/>
      <c r="AP25" s="498"/>
      <c r="AQ25" s="498"/>
      <c r="AR25" s="540"/>
      <c r="AS25" s="497" t="s">
        <v>174</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12567</v>
      </c>
      <c r="BO25" s="410"/>
      <c r="BP25" s="410"/>
      <c r="BQ25" s="410"/>
      <c r="BR25" s="410"/>
      <c r="BS25" s="410"/>
      <c r="BT25" s="410"/>
      <c r="BU25" s="411"/>
      <c r="BV25" s="409">
        <v>18950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5680</v>
      </c>
      <c r="R26" s="498"/>
      <c r="S26" s="498"/>
      <c r="T26" s="498"/>
      <c r="U26" s="498"/>
      <c r="V26" s="540"/>
      <c r="W26" s="592"/>
      <c r="X26" s="593"/>
      <c r="Y26" s="594"/>
      <c r="Z26" s="496" t="s">
        <v>177</v>
      </c>
      <c r="AA26" s="598"/>
      <c r="AB26" s="598"/>
      <c r="AC26" s="598"/>
      <c r="AD26" s="598"/>
      <c r="AE26" s="598"/>
      <c r="AF26" s="598"/>
      <c r="AG26" s="599"/>
      <c r="AH26" s="497" t="s">
        <v>174</v>
      </c>
      <c r="AI26" s="498"/>
      <c r="AJ26" s="498"/>
      <c r="AK26" s="498"/>
      <c r="AL26" s="540"/>
      <c r="AM26" s="497" t="s">
        <v>174</v>
      </c>
      <c r="AN26" s="498"/>
      <c r="AO26" s="498"/>
      <c r="AP26" s="498"/>
      <c r="AQ26" s="498"/>
      <c r="AR26" s="540"/>
      <c r="AS26" s="497" t="s">
        <v>174</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174</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179</v>
      </c>
      <c r="F27" s="476"/>
      <c r="G27" s="476"/>
      <c r="H27" s="476"/>
      <c r="I27" s="476"/>
      <c r="J27" s="476"/>
      <c r="K27" s="477"/>
      <c r="L27" s="497">
        <v>1</v>
      </c>
      <c r="M27" s="498"/>
      <c r="N27" s="498"/>
      <c r="O27" s="498"/>
      <c r="P27" s="540"/>
      <c r="Q27" s="497">
        <v>3040</v>
      </c>
      <c r="R27" s="498"/>
      <c r="S27" s="498"/>
      <c r="T27" s="498"/>
      <c r="U27" s="498"/>
      <c r="V27" s="540"/>
      <c r="W27" s="592"/>
      <c r="X27" s="593"/>
      <c r="Y27" s="594"/>
      <c r="Z27" s="496" t="s">
        <v>180</v>
      </c>
      <c r="AA27" s="476"/>
      <c r="AB27" s="476"/>
      <c r="AC27" s="476"/>
      <c r="AD27" s="476"/>
      <c r="AE27" s="476"/>
      <c r="AF27" s="476"/>
      <c r="AG27" s="477"/>
      <c r="AH27" s="497">
        <v>6</v>
      </c>
      <c r="AI27" s="498"/>
      <c r="AJ27" s="498"/>
      <c r="AK27" s="498"/>
      <c r="AL27" s="540"/>
      <c r="AM27" s="497">
        <v>18216</v>
      </c>
      <c r="AN27" s="498"/>
      <c r="AO27" s="498"/>
      <c r="AP27" s="498"/>
      <c r="AQ27" s="498"/>
      <c r="AR27" s="540"/>
      <c r="AS27" s="497">
        <v>3036</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101853</v>
      </c>
      <c r="BO27" s="566"/>
      <c r="BP27" s="566"/>
      <c r="BQ27" s="566"/>
      <c r="BR27" s="566"/>
      <c r="BS27" s="566"/>
      <c r="BT27" s="566"/>
      <c r="BU27" s="567"/>
      <c r="BV27" s="565">
        <v>101848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182</v>
      </c>
      <c r="F28" s="476"/>
      <c r="G28" s="476"/>
      <c r="H28" s="476"/>
      <c r="I28" s="476"/>
      <c r="J28" s="476"/>
      <c r="K28" s="477"/>
      <c r="L28" s="497">
        <v>1</v>
      </c>
      <c r="M28" s="498"/>
      <c r="N28" s="498"/>
      <c r="O28" s="498"/>
      <c r="P28" s="540"/>
      <c r="Q28" s="497">
        <v>2390</v>
      </c>
      <c r="R28" s="498"/>
      <c r="S28" s="498"/>
      <c r="T28" s="498"/>
      <c r="U28" s="498"/>
      <c r="V28" s="540"/>
      <c r="W28" s="592"/>
      <c r="X28" s="593"/>
      <c r="Y28" s="594"/>
      <c r="Z28" s="496" t="s">
        <v>183</v>
      </c>
      <c r="AA28" s="476"/>
      <c r="AB28" s="476"/>
      <c r="AC28" s="476"/>
      <c r="AD28" s="476"/>
      <c r="AE28" s="476"/>
      <c r="AF28" s="476"/>
      <c r="AG28" s="477"/>
      <c r="AH28" s="497" t="s">
        <v>174</v>
      </c>
      <c r="AI28" s="498"/>
      <c r="AJ28" s="498"/>
      <c r="AK28" s="498"/>
      <c r="AL28" s="540"/>
      <c r="AM28" s="497" t="s">
        <v>174</v>
      </c>
      <c r="AN28" s="498"/>
      <c r="AO28" s="498"/>
      <c r="AP28" s="498"/>
      <c r="AQ28" s="498"/>
      <c r="AR28" s="540"/>
      <c r="AS28" s="497" t="s">
        <v>174</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851353</v>
      </c>
      <c r="BO28" s="410"/>
      <c r="BP28" s="410"/>
      <c r="BQ28" s="410"/>
      <c r="BR28" s="410"/>
      <c r="BS28" s="410"/>
      <c r="BT28" s="410"/>
      <c r="BU28" s="411"/>
      <c r="BV28" s="409">
        <v>682893</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185</v>
      </c>
      <c r="F29" s="476"/>
      <c r="G29" s="476"/>
      <c r="H29" s="476"/>
      <c r="I29" s="476"/>
      <c r="J29" s="476"/>
      <c r="K29" s="477"/>
      <c r="L29" s="497">
        <v>10</v>
      </c>
      <c r="M29" s="498"/>
      <c r="N29" s="498"/>
      <c r="O29" s="498"/>
      <c r="P29" s="540"/>
      <c r="Q29" s="497">
        <v>2230</v>
      </c>
      <c r="R29" s="498"/>
      <c r="S29" s="498"/>
      <c r="T29" s="498"/>
      <c r="U29" s="498"/>
      <c r="V29" s="540"/>
      <c r="W29" s="595"/>
      <c r="X29" s="596"/>
      <c r="Y29" s="597"/>
      <c r="Z29" s="496" t="s">
        <v>186</v>
      </c>
      <c r="AA29" s="476"/>
      <c r="AB29" s="476"/>
      <c r="AC29" s="476"/>
      <c r="AD29" s="476"/>
      <c r="AE29" s="476"/>
      <c r="AF29" s="476"/>
      <c r="AG29" s="477"/>
      <c r="AH29" s="497">
        <v>63</v>
      </c>
      <c r="AI29" s="498"/>
      <c r="AJ29" s="498"/>
      <c r="AK29" s="498"/>
      <c r="AL29" s="540"/>
      <c r="AM29" s="497">
        <v>195600</v>
      </c>
      <c r="AN29" s="498"/>
      <c r="AO29" s="498"/>
      <c r="AP29" s="498"/>
      <c r="AQ29" s="498"/>
      <c r="AR29" s="540"/>
      <c r="AS29" s="497">
        <v>3105</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3011</v>
      </c>
      <c r="BO29" s="447"/>
      <c r="BP29" s="447"/>
      <c r="BQ29" s="447"/>
      <c r="BR29" s="447"/>
      <c r="BS29" s="447"/>
      <c r="BT29" s="447"/>
      <c r="BU29" s="448"/>
      <c r="BV29" s="446">
        <v>3010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99.3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1055917</v>
      </c>
      <c r="BO30" s="566"/>
      <c r="BP30" s="566"/>
      <c r="BQ30" s="566"/>
      <c r="BR30" s="566"/>
      <c r="BS30" s="566"/>
      <c r="BT30" s="566"/>
      <c r="BU30" s="567"/>
      <c r="BV30" s="565">
        <v>784654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196</v>
      </c>
      <c r="X33" s="435"/>
      <c r="Y33" s="435"/>
      <c r="Z33" s="435"/>
      <c r="AA33" s="435"/>
      <c r="AB33" s="435"/>
      <c r="AC33" s="435"/>
      <c r="AD33" s="435"/>
      <c r="AE33" s="435"/>
      <c r="AF33" s="435"/>
      <c r="AG33" s="435"/>
      <c r="AH33" s="435"/>
      <c r="AI33" s="435"/>
      <c r="AJ33" s="435"/>
      <c r="AK33" s="435"/>
      <c r="AL33" s="203"/>
      <c r="AM33" s="470" t="s">
        <v>195</v>
      </c>
      <c r="AN33" s="470"/>
      <c r="AO33" s="435" t="s">
        <v>196</v>
      </c>
      <c r="AP33" s="435"/>
      <c r="AQ33" s="435"/>
      <c r="AR33" s="435"/>
      <c r="AS33" s="435"/>
      <c r="AT33" s="435"/>
      <c r="AU33" s="435"/>
      <c r="AV33" s="435"/>
      <c r="AW33" s="435"/>
      <c r="AX33" s="435"/>
      <c r="AY33" s="435"/>
      <c r="AZ33" s="435"/>
      <c r="BA33" s="435"/>
      <c r="BB33" s="435"/>
      <c r="BC33" s="435"/>
      <c r="BD33" s="204"/>
      <c r="BE33" s="435" t="s">
        <v>197</v>
      </c>
      <c r="BF33" s="435"/>
      <c r="BG33" s="435" t="s">
        <v>198</v>
      </c>
      <c r="BH33" s="435"/>
      <c r="BI33" s="435"/>
      <c r="BJ33" s="435"/>
      <c r="BK33" s="435"/>
      <c r="BL33" s="435"/>
      <c r="BM33" s="435"/>
      <c r="BN33" s="435"/>
      <c r="BO33" s="435"/>
      <c r="BP33" s="435"/>
      <c r="BQ33" s="435"/>
      <c r="BR33" s="435"/>
      <c r="BS33" s="435"/>
      <c r="BT33" s="435"/>
      <c r="BU33" s="435"/>
      <c r="BV33" s="204"/>
      <c r="BW33" s="470" t="s">
        <v>197</v>
      </c>
      <c r="BX33" s="470"/>
      <c r="BY33" s="435" t="s">
        <v>199</v>
      </c>
      <c r="BZ33" s="435"/>
      <c r="CA33" s="435"/>
      <c r="CB33" s="435"/>
      <c r="CC33" s="435"/>
      <c r="CD33" s="435"/>
      <c r="CE33" s="435"/>
      <c r="CF33" s="435"/>
      <c r="CG33" s="435"/>
      <c r="CH33" s="435"/>
      <c r="CI33" s="435"/>
      <c r="CJ33" s="435"/>
      <c r="CK33" s="435"/>
      <c r="CL33" s="435"/>
      <c r="CM33" s="435"/>
      <c r="CN33" s="203"/>
      <c r="CO33" s="470" t="s">
        <v>195</v>
      </c>
      <c r="CP33" s="470"/>
      <c r="CQ33" s="435" t="s">
        <v>200</v>
      </c>
      <c r="CR33" s="435"/>
      <c r="CS33" s="435"/>
      <c r="CT33" s="435"/>
      <c r="CU33" s="435"/>
      <c r="CV33" s="435"/>
      <c r="CW33" s="435"/>
      <c r="CX33" s="435"/>
      <c r="CY33" s="435"/>
      <c r="CZ33" s="435"/>
      <c r="DA33" s="435"/>
      <c r="DB33" s="435"/>
      <c r="DC33" s="435"/>
      <c r="DD33" s="435"/>
      <c r="DE33" s="435"/>
      <c r="DF33" s="203"/>
      <c r="DG33" s="635" t="s">
        <v>201</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上水道事業会計</v>
      </c>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福島県後期高齢者医療広域連合（一般会計）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株式会社こぶしの里</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福島県後期高齢者医療広域連合（後期高齢者医療特別会計）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福島県市町村総合事務組合（一般会計）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福島県市町村総合事務組合（消防補填等特別会計）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福島県市町村総合事務組合（消防賞じゅつ金特別会計）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福島県市町村総合事務組合（非常勤職員公務災害補償特別会計）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福島県市町村総合事務組合（自治会館管理特別会計）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公立岩瀬病院企業団（病院事業会計）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石川地方生活環境施設組合（一般会計）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須賀川地方広域消防組合（一般会計）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639" t="s">
        <v>203</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204</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205</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206</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207</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208</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209</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584</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G70" sqref="BG7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18" t="s">
        <v>550</v>
      </c>
      <c r="D34" s="1218"/>
      <c r="E34" s="1219"/>
      <c r="F34" s="32">
        <v>19.18</v>
      </c>
      <c r="G34" s="33">
        <v>19.22</v>
      </c>
      <c r="H34" s="33">
        <v>17.899999999999999</v>
      </c>
      <c r="I34" s="33">
        <v>16.600000000000001</v>
      </c>
      <c r="J34" s="34">
        <v>15.47</v>
      </c>
      <c r="K34" s="22"/>
      <c r="L34" s="22"/>
      <c r="M34" s="22"/>
      <c r="N34" s="22"/>
      <c r="O34" s="22"/>
      <c r="P34" s="22"/>
    </row>
    <row r="35" spans="1:16" ht="39" customHeight="1" x14ac:dyDescent="0.2">
      <c r="A35" s="22"/>
      <c r="B35" s="35"/>
      <c r="C35" s="1212" t="s">
        <v>551</v>
      </c>
      <c r="D35" s="1213"/>
      <c r="E35" s="1214"/>
      <c r="F35" s="36">
        <v>5.6</v>
      </c>
      <c r="G35" s="37">
        <v>6.9</v>
      </c>
      <c r="H35" s="37">
        <v>9.5</v>
      </c>
      <c r="I35" s="37">
        <v>14.23</v>
      </c>
      <c r="J35" s="38">
        <v>10.15</v>
      </c>
      <c r="K35" s="22"/>
      <c r="L35" s="22"/>
      <c r="M35" s="22"/>
      <c r="N35" s="22"/>
      <c r="O35" s="22"/>
      <c r="P35" s="22"/>
    </row>
    <row r="36" spans="1:16" ht="39" customHeight="1" x14ac:dyDescent="0.2">
      <c r="A36" s="22"/>
      <c r="B36" s="35"/>
      <c r="C36" s="1212" t="s">
        <v>552</v>
      </c>
      <c r="D36" s="1213"/>
      <c r="E36" s="1214"/>
      <c r="F36" s="36">
        <v>5.44</v>
      </c>
      <c r="G36" s="37">
        <v>3.83</v>
      </c>
      <c r="H36" s="37">
        <v>4.03</v>
      </c>
      <c r="I36" s="37">
        <v>3.84</v>
      </c>
      <c r="J36" s="38">
        <v>3.46</v>
      </c>
      <c r="K36" s="22"/>
      <c r="L36" s="22"/>
      <c r="M36" s="22"/>
      <c r="N36" s="22"/>
      <c r="O36" s="22"/>
      <c r="P36" s="22"/>
    </row>
    <row r="37" spans="1:16" ht="39" customHeight="1" x14ac:dyDescent="0.2">
      <c r="A37" s="22"/>
      <c r="B37" s="35"/>
      <c r="C37" s="1212" t="s">
        <v>553</v>
      </c>
      <c r="D37" s="1213"/>
      <c r="E37" s="1214"/>
      <c r="F37" s="36">
        <v>0.64</v>
      </c>
      <c r="G37" s="37">
        <v>0.85</v>
      </c>
      <c r="H37" s="37">
        <v>0.84</v>
      </c>
      <c r="I37" s="37">
        <v>0.37</v>
      </c>
      <c r="J37" s="38">
        <v>1.01</v>
      </c>
      <c r="K37" s="22"/>
      <c r="L37" s="22"/>
      <c r="M37" s="22"/>
      <c r="N37" s="22"/>
      <c r="O37" s="22"/>
      <c r="P37" s="22"/>
    </row>
    <row r="38" spans="1:16" ht="39" customHeight="1" x14ac:dyDescent="0.2">
      <c r="A38" s="22"/>
      <c r="B38" s="35"/>
      <c r="C38" s="1212" t="s">
        <v>554</v>
      </c>
      <c r="D38" s="1213"/>
      <c r="E38" s="1214"/>
      <c r="F38" s="36">
        <v>0.37</v>
      </c>
      <c r="G38" s="37">
        <v>0.32</v>
      </c>
      <c r="H38" s="37">
        <v>0.01</v>
      </c>
      <c r="I38" s="37">
        <v>0.19</v>
      </c>
      <c r="J38" s="38">
        <v>0.37</v>
      </c>
      <c r="K38" s="22"/>
      <c r="L38" s="22"/>
      <c r="M38" s="22"/>
      <c r="N38" s="22"/>
      <c r="O38" s="22"/>
      <c r="P38" s="22"/>
    </row>
    <row r="39" spans="1:16" ht="39" customHeight="1" x14ac:dyDescent="0.2">
      <c r="A39" s="22"/>
      <c r="B39" s="35"/>
      <c r="C39" s="1212" t="s">
        <v>555</v>
      </c>
      <c r="D39" s="1213"/>
      <c r="E39" s="1214"/>
      <c r="F39" s="36">
        <v>0</v>
      </c>
      <c r="G39" s="37">
        <v>0.02</v>
      </c>
      <c r="H39" s="37">
        <v>0.02</v>
      </c>
      <c r="I39" s="37">
        <v>0</v>
      </c>
      <c r="J39" s="38">
        <v>0.01</v>
      </c>
      <c r="K39" s="22"/>
      <c r="L39" s="22"/>
      <c r="M39" s="22"/>
      <c r="N39" s="22"/>
      <c r="O39" s="22"/>
      <c r="P39" s="22"/>
    </row>
    <row r="40" spans="1:16" ht="39" customHeight="1" x14ac:dyDescent="0.2">
      <c r="A40" s="22"/>
      <c r="B40" s="35"/>
      <c r="C40" s="1212"/>
      <c r="D40" s="1213"/>
      <c r="E40" s="1214"/>
      <c r="F40" s="36"/>
      <c r="G40" s="37"/>
      <c r="H40" s="37"/>
      <c r="I40" s="37"/>
      <c r="J40" s="38"/>
      <c r="K40" s="22"/>
      <c r="L40" s="22"/>
      <c r="M40" s="22"/>
      <c r="N40" s="22"/>
      <c r="O40" s="22"/>
      <c r="P40" s="22"/>
    </row>
    <row r="41" spans="1:16" ht="39" customHeight="1" x14ac:dyDescent="0.2">
      <c r="A41" s="22"/>
      <c r="B41" s="35"/>
      <c r="C41" s="1212"/>
      <c r="D41" s="1213"/>
      <c r="E41" s="1214"/>
      <c r="F41" s="36"/>
      <c r="G41" s="37"/>
      <c r="H41" s="37"/>
      <c r="I41" s="37"/>
      <c r="J41" s="38"/>
      <c r="K41" s="22"/>
      <c r="L41" s="22"/>
      <c r="M41" s="22"/>
      <c r="N41" s="22"/>
      <c r="O41" s="22"/>
      <c r="P41" s="22"/>
    </row>
    <row r="42" spans="1:16" ht="39" customHeight="1" x14ac:dyDescent="0.2">
      <c r="A42" s="22"/>
      <c r="B42" s="39"/>
      <c r="C42" s="1212" t="s">
        <v>556</v>
      </c>
      <c r="D42" s="1213"/>
      <c r="E42" s="1214"/>
      <c r="F42" s="36" t="s">
        <v>501</v>
      </c>
      <c r="G42" s="37" t="s">
        <v>501</v>
      </c>
      <c r="H42" s="37" t="s">
        <v>501</v>
      </c>
      <c r="I42" s="37" t="s">
        <v>501</v>
      </c>
      <c r="J42" s="38" t="s">
        <v>501</v>
      </c>
      <c r="K42" s="22"/>
      <c r="L42" s="22"/>
      <c r="M42" s="22"/>
      <c r="N42" s="22"/>
      <c r="O42" s="22"/>
      <c r="P42" s="22"/>
    </row>
    <row r="43" spans="1:16" ht="39" customHeight="1" thickBot="1" x14ac:dyDescent="0.25">
      <c r="A43" s="22"/>
      <c r="B43" s="40"/>
      <c r="C43" s="1215" t="s">
        <v>557</v>
      </c>
      <c r="D43" s="1216"/>
      <c r="E43" s="1217"/>
      <c r="F43" s="41" t="s">
        <v>501</v>
      </c>
      <c r="G43" s="42" t="s">
        <v>501</v>
      </c>
      <c r="H43" s="42" t="s">
        <v>501</v>
      </c>
      <c r="I43" s="42" t="s">
        <v>501</v>
      </c>
      <c r="J43" s="43" t="s">
        <v>501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cHm22MsnTD+HeW/ymmKax5Ozmgy8k/LAAAUD9/Nzc2XHyd5vIym/UnaJ/lGtFj/xytW1LWeRELQaSkZW/XRZA==" saltValue="XAbx+louL2TOJwKUjO1l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BG70" sqref="BG7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20" t="s">
        <v>11</v>
      </c>
      <c r="C45" s="1221"/>
      <c r="D45" s="58"/>
      <c r="E45" s="1226" t="s">
        <v>12</v>
      </c>
      <c r="F45" s="1226"/>
      <c r="G45" s="1226"/>
      <c r="H45" s="1226"/>
      <c r="I45" s="1226"/>
      <c r="J45" s="1227"/>
      <c r="K45" s="59">
        <v>375</v>
      </c>
      <c r="L45" s="60">
        <v>377</v>
      </c>
      <c r="M45" s="60">
        <v>374</v>
      </c>
      <c r="N45" s="60">
        <v>366</v>
      </c>
      <c r="O45" s="61">
        <v>374</v>
      </c>
      <c r="P45" s="48"/>
      <c r="Q45" s="48"/>
      <c r="R45" s="48"/>
      <c r="S45" s="48"/>
      <c r="T45" s="48"/>
      <c r="U45" s="48"/>
    </row>
    <row r="46" spans="1:21" ht="30.75" customHeight="1" x14ac:dyDescent="0.2">
      <c r="A46" s="48"/>
      <c r="B46" s="1222"/>
      <c r="C46" s="1223"/>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2">
      <c r="A47" s="48"/>
      <c r="B47" s="1222"/>
      <c r="C47" s="1223"/>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2">
      <c r="A48" s="48"/>
      <c r="B48" s="1222"/>
      <c r="C48" s="1223"/>
      <c r="D48" s="62"/>
      <c r="E48" s="1228" t="s">
        <v>15</v>
      </c>
      <c r="F48" s="1228"/>
      <c r="G48" s="1228"/>
      <c r="H48" s="1228"/>
      <c r="I48" s="1228"/>
      <c r="J48" s="1229"/>
      <c r="K48" s="63">
        <v>149</v>
      </c>
      <c r="L48" s="64">
        <v>154</v>
      </c>
      <c r="M48" s="64">
        <v>155</v>
      </c>
      <c r="N48" s="64">
        <v>87</v>
      </c>
      <c r="O48" s="65">
        <v>154</v>
      </c>
      <c r="P48" s="48"/>
      <c r="Q48" s="48"/>
      <c r="R48" s="48"/>
      <c r="S48" s="48"/>
      <c r="T48" s="48"/>
      <c r="U48" s="48"/>
    </row>
    <row r="49" spans="1:21" ht="30.75" customHeight="1" x14ac:dyDescent="0.2">
      <c r="A49" s="48"/>
      <c r="B49" s="1222"/>
      <c r="C49" s="1223"/>
      <c r="D49" s="62"/>
      <c r="E49" s="1228" t="s">
        <v>16</v>
      </c>
      <c r="F49" s="1228"/>
      <c r="G49" s="1228"/>
      <c r="H49" s="1228"/>
      <c r="I49" s="1228"/>
      <c r="J49" s="1229"/>
      <c r="K49" s="63">
        <v>13</v>
      </c>
      <c r="L49" s="64">
        <v>0</v>
      </c>
      <c r="M49" s="64">
        <v>0</v>
      </c>
      <c r="N49" s="64">
        <v>2</v>
      </c>
      <c r="O49" s="65">
        <v>7</v>
      </c>
      <c r="P49" s="48"/>
      <c r="Q49" s="48"/>
      <c r="R49" s="48"/>
      <c r="S49" s="48"/>
      <c r="T49" s="48"/>
      <c r="U49" s="48"/>
    </row>
    <row r="50" spans="1:21" ht="30.75" customHeight="1" x14ac:dyDescent="0.2">
      <c r="A50" s="48"/>
      <c r="B50" s="1222"/>
      <c r="C50" s="1223"/>
      <c r="D50" s="62"/>
      <c r="E50" s="1228" t="s">
        <v>17</v>
      </c>
      <c r="F50" s="1228"/>
      <c r="G50" s="1228"/>
      <c r="H50" s="1228"/>
      <c r="I50" s="1228"/>
      <c r="J50" s="1229"/>
      <c r="K50" s="63">
        <v>11</v>
      </c>
      <c r="L50" s="64">
        <v>8</v>
      </c>
      <c r="M50" s="64">
        <v>8</v>
      </c>
      <c r="N50" s="64">
        <v>7</v>
      </c>
      <c r="O50" s="65">
        <v>6</v>
      </c>
      <c r="P50" s="48"/>
      <c r="Q50" s="48"/>
      <c r="R50" s="48"/>
      <c r="S50" s="48"/>
      <c r="T50" s="48"/>
      <c r="U50" s="48"/>
    </row>
    <row r="51" spans="1:21" ht="30.75" customHeight="1" x14ac:dyDescent="0.2">
      <c r="A51" s="48"/>
      <c r="B51" s="1224"/>
      <c r="C51" s="1225"/>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2">
      <c r="A52" s="48"/>
      <c r="B52" s="1230" t="s">
        <v>19</v>
      </c>
      <c r="C52" s="1231"/>
      <c r="D52" s="66"/>
      <c r="E52" s="1228" t="s">
        <v>20</v>
      </c>
      <c r="F52" s="1228"/>
      <c r="G52" s="1228"/>
      <c r="H52" s="1228"/>
      <c r="I52" s="1228"/>
      <c r="J52" s="1229"/>
      <c r="K52" s="63">
        <v>343</v>
      </c>
      <c r="L52" s="64">
        <v>324</v>
      </c>
      <c r="M52" s="64">
        <v>285</v>
      </c>
      <c r="N52" s="64">
        <v>273</v>
      </c>
      <c r="O52" s="65">
        <v>275</v>
      </c>
      <c r="P52" s="48"/>
      <c r="Q52" s="48"/>
      <c r="R52" s="48"/>
      <c r="S52" s="48"/>
      <c r="T52" s="48"/>
      <c r="U52" s="48"/>
    </row>
    <row r="53" spans="1:21" ht="30.75" customHeight="1" thickBot="1" x14ac:dyDescent="0.25">
      <c r="A53" s="48"/>
      <c r="B53" s="1232" t="s">
        <v>21</v>
      </c>
      <c r="C53" s="1233"/>
      <c r="D53" s="67"/>
      <c r="E53" s="1234" t="s">
        <v>22</v>
      </c>
      <c r="F53" s="1234"/>
      <c r="G53" s="1234"/>
      <c r="H53" s="1234"/>
      <c r="I53" s="1234"/>
      <c r="J53" s="1235"/>
      <c r="K53" s="68">
        <v>205</v>
      </c>
      <c r="L53" s="69">
        <v>215</v>
      </c>
      <c r="M53" s="69">
        <v>252</v>
      </c>
      <c r="N53" s="69">
        <v>189</v>
      </c>
      <c r="O53" s="70">
        <v>266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5">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2">
      <c r="B57" s="1236" t="s">
        <v>25</v>
      </c>
      <c r="C57" s="1237"/>
      <c r="D57" s="1240" t="s">
        <v>26</v>
      </c>
      <c r="E57" s="1241"/>
      <c r="F57" s="1241"/>
      <c r="G57" s="1241"/>
      <c r="H57" s="1241"/>
      <c r="I57" s="1241"/>
      <c r="J57" s="1242"/>
      <c r="K57" s="83"/>
      <c r="L57" s="84"/>
      <c r="M57" s="84"/>
      <c r="N57" s="84"/>
      <c r="O57" s="85"/>
    </row>
    <row r="58" spans="1:21" ht="31.5" customHeight="1" thickBot="1" x14ac:dyDescent="0.25">
      <c r="B58" s="1238"/>
      <c r="C58" s="1239"/>
      <c r="D58" s="1243" t="s">
        <v>27</v>
      </c>
      <c r="E58" s="1244"/>
      <c r="F58" s="1244"/>
      <c r="G58" s="1244"/>
      <c r="H58" s="1244"/>
      <c r="I58" s="1244"/>
      <c r="J58" s="124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dObxPncDPmnWFuoJ7pm2kEK03NGdmyq7nDzHdNxdA2sybuYGiWyEWqEPSna0fAt7heet3UCN7/ngYsQvIkAA==" saltValue="BovboqsAmnXiOdiRNt/M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BG70" sqref="BG7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543</v>
      </c>
      <c r="J40" s="100" t="s">
        <v>544</v>
      </c>
      <c r="K40" s="100" t="s">
        <v>545</v>
      </c>
      <c r="L40" s="100" t="s">
        <v>546</v>
      </c>
      <c r="M40" s="101" t="s">
        <v>547</v>
      </c>
    </row>
    <row r="41" spans="2:13" ht="27.75" customHeight="1" x14ac:dyDescent="0.2">
      <c r="B41" s="1246" t="s">
        <v>30</v>
      </c>
      <c r="C41" s="1247"/>
      <c r="D41" s="102"/>
      <c r="E41" s="1252" t="s">
        <v>31</v>
      </c>
      <c r="F41" s="1252"/>
      <c r="G41" s="1252"/>
      <c r="H41" s="1253"/>
      <c r="I41" s="351">
        <v>3414</v>
      </c>
      <c r="J41" s="352">
        <v>3217</v>
      </c>
      <c r="K41" s="352">
        <v>3110</v>
      </c>
      <c r="L41" s="352">
        <v>3285</v>
      </c>
      <c r="M41" s="353">
        <v>3363</v>
      </c>
    </row>
    <row r="42" spans="2:13" ht="27.75" customHeight="1" x14ac:dyDescent="0.2">
      <c r="B42" s="1248"/>
      <c r="C42" s="1249"/>
      <c r="D42" s="103"/>
      <c r="E42" s="1254" t="s">
        <v>32</v>
      </c>
      <c r="F42" s="1254"/>
      <c r="G42" s="1254"/>
      <c r="H42" s="1255"/>
      <c r="I42" s="354">
        <v>42</v>
      </c>
      <c r="J42" s="355">
        <v>34</v>
      </c>
      <c r="K42" s="355">
        <v>26</v>
      </c>
      <c r="L42" s="355">
        <v>19</v>
      </c>
      <c r="M42" s="356">
        <v>12</v>
      </c>
    </row>
    <row r="43" spans="2:13" ht="27.75" customHeight="1" x14ac:dyDescent="0.2">
      <c r="B43" s="1248"/>
      <c r="C43" s="1249"/>
      <c r="D43" s="103"/>
      <c r="E43" s="1254" t="s">
        <v>33</v>
      </c>
      <c r="F43" s="1254"/>
      <c r="G43" s="1254"/>
      <c r="H43" s="1255"/>
      <c r="I43" s="354">
        <v>1331</v>
      </c>
      <c r="J43" s="355">
        <v>1467</v>
      </c>
      <c r="K43" s="355">
        <v>1680</v>
      </c>
      <c r="L43" s="355">
        <v>1554</v>
      </c>
      <c r="M43" s="356">
        <v>1601</v>
      </c>
    </row>
    <row r="44" spans="2:13" ht="27.75" customHeight="1" x14ac:dyDescent="0.2">
      <c r="B44" s="1248"/>
      <c r="C44" s="1249"/>
      <c r="D44" s="103"/>
      <c r="E44" s="1254" t="s">
        <v>34</v>
      </c>
      <c r="F44" s="1254"/>
      <c r="G44" s="1254"/>
      <c r="H44" s="1255"/>
      <c r="I44" s="354">
        <v>110</v>
      </c>
      <c r="J44" s="355">
        <v>125</v>
      </c>
      <c r="K44" s="355">
        <v>159</v>
      </c>
      <c r="L44" s="355">
        <v>243</v>
      </c>
      <c r="M44" s="356">
        <v>237</v>
      </c>
    </row>
    <row r="45" spans="2:13" ht="27.75" customHeight="1" x14ac:dyDescent="0.2">
      <c r="B45" s="1248"/>
      <c r="C45" s="1249"/>
      <c r="D45" s="103"/>
      <c r="E45" s="1254" t="s">
        <v>35</v>
      </c>
      <c r="F45" s="1254"/>
      <c r="G45" s="1254"/>
      <c r="H45" s="1255"/>
      <c r="I45" s="354">
        <v>511</v>
      </c>
      <c r="J45" s="355">
        <v>500</v>
      </c>
      <c r="K45" s="355">
        <v>521</v>
      </c>
      <c r="L45" s="355">
        <v>507</v>
      </c>
      <c r="M45" s="356">
        <v>467</v>
      </c>
    </row>
    <row r="46" spans="2:13" ht="27.75" customHeight="1" x14ac:dyDescent="0.2">
      <c r="B46" s="1248"/>
      <c r="C46" s="1249"/>
      <c r="D46" s="104"/>
      <c r="E46" s="1254" t="s">
        <v>36</v>
      </c>
      <c r="F46" s="1254"/>
      <c r="G46" s="1254"/>
      <c r="H46" s="1255"/>
      <c r="I46" s="354" t="s">
        <v>501</v>
      </c>
      <c r="J46" s="355" t="s">
        <v>501</v>
      </c>
      <c r="K46" s="355" t="s">
        <v>501</v>
      </c>
      <c r="L46" s="355" t="s">
        <v>501</v>
      </c>
      <c r="M46" s="356" t="s">
        <v>501</v>
      </c>
    </row>
    <row r="47" spans="2:13" ht="27.75" customHeight="1" x14ac:dyDescent="0.2">
      <c r="B47" s="1248"/>
      <c r="C47" s="1249"/>
      <c r="D47" s="105"/>
      <c r="E47" s="1256" t="s">
        <v>37</v>
      </c>
      <c r="F47" s="1257"/>
      <c r="G47" s="1257"/>
      <c r="H47" s="1258"/>
      <c r="I47" s="354" t="s">
        <v>501</v>
      </c>
      <c r="J47" s="355" t="s">
        <v>501</v>
      </c>
      <c r="K47" s="355" t="s">
        <v>501</v>
      </c>
      <c r="L47" s="355" t="s">
        <v>501</v>
      </c>
      <c r="M47" s="356" t="s">
        <v>501</v>
      </c>
    </row>
    <row r="48" spans="2:13" ht="27.75" customHeight="1" x14ac:dyDescent="0.2">
      <c r="B48" s="1248"/>
      <c r="C48" s="1249"/>
      <c r="D48" s="103"/>
      <c r="E48" s="1254" t="s">
        <v>38</v>
      </c>
      <c r="F48" s="1254"/>
      <c r="G48" s="1254"/>
      <c r="H48" s="1255"/>
      <c r="I48" s="354" t="s">
        <v>501</v>
      </c>
      <c r="J48" s="355" t="s">
        <v>501</v>
      </c>
      <c r="K48" s="355" t="s">
        <v>501</v>
      </c>
      <c r="L48" s="355" t="s">
        <v>501</v>
      </c>
      <c r="M48" s="356" t="s">
        <v>501</v>
      </c>
    </row>
    <row r="49" spans="2:13" ht="27.75" customHeight="1" x14ac:dyDescent="0.2">
      <c r="B49" s="1250"/>
      <c r="C49" s="1251"/>
      <c r="D49" s="103"/>
      <c r="E49" s="1254" t="s">
        <v>39</v>
      </c>
      <c r="F49" s="1254"/>
      <c r="G49" s="1254"/>
      <c r="H49" s="1255"/>
      <c r="I49" s="354" t="s">
        <v>501</v>
      </c>
      <c r="J49" s="355" t="s">
        <v>501</v>
      </c>
      <c r="K49" s="355" t="s">
        <v>501</v>
      </c>
      <c r="L49" s="355" t="s">
        <v>501</v>
      </c>
      <c r="M49" s="356" t="s">
        <v>501</v>
      </c>
    </row>
    <row r="50" spans="2:13" ht="27.75" customHeight="1" x14ac:dyDescent="0.2">
      <c r="B50" s="1259" t="s">
        <v>40</v>
      </c>
      <c r="C50" s="1260"/>
      <c r="D50" s="106"/>
      <c r="E50" s="1254" t="s">
        <v>41</v>
      </c>
      <c r="F50" s="1254"/>
      <c r="G50" s="1254"/>
      <c r="H50" s="1255"/>
      <c r="I50" s="354">
        <v>1631</v>
      </c>
      <c r="J50" s="355">
        <v>1485</v>
      </c>
      <c r="K50" s="355">
        <v>1563</v>
      </c>
      <c r="L50" s="355">
        <v>1649</v>
      </c>
      <c r="M50" s="356">
        <v>2087</v>
      </c>
    </row>
    <row r="51" spans="2:13" ht="27.75" customHeight="1" x14ac:dyDescent="0.2">
      <c r="B51" s="1248"/>
      <c r="C51" s="1249"/>
      <c r="D51" s="103"/>
      <c r="E51" s="1254" t="s">
        <v>42</v>
      </c>
      <c r="F51" s="1254"/>
      <c r="G51" s="1254"/>
      <c r="H51" s="1255"/>
      <c r="I51" s="354">
        <v>69</v>
      </c>
      <c r="J51" s="355">
        <v>59</v>
      </c>
      <c r="K51" s="355">
        <v>47</v>
      </c>
      <c r="L51" s="355">
        <v>41</v>
      </c>
      <c r="M51" s="356">
        <v>36</v>
      </c>
    </row>
    <row r="52" spans="2:13" ht="27.75" customHeight="1" x14ac:dyDescent="0.2">
      <c r="B52" s="1250"/>
      <c r="C52" s="1251"/>
      <c r="D52" s="103"/>
      <c r="E52" s="1254" t="s">
        <v>43</v>
      </c>
      <c r="F52" s="1254"/>
      <c r="G52" s="1254"/>
      <c r="H52" s="1255"/>
      <c r="I52" s="354">
        <v>2913</v>
      </c>
      <c r="J52" s="355">
        <v>2807</v>
      </c>
      <c r="K52" s="355">
        <v>2898</v>
      </c>
      <c r="L52" s="355">
        <v>3143</v>
      </c>
      <c r="M52" s="356">
        <v>3283</v>
      </c>
    </row>
    <row r="53" spans="2:13" ht="27.75" customHeight="1" thickBot="1" x14ac:dyDescent="0.25">
      <c r="B53" s="1261" t="s">
        <v>44</v>
      </c>
      <c r="C53" s="1262"/>
      <c r="D53" s="107"/>
      <c r="E53" s="1263" t="s">
        <v>45</v>
      </c>
      <c r="F53" s="1263"/>
      <c r="G53" s="1263"/>
      <c r="H53" s="1264"/>
      <c r="I53" s="357">
        <v>797</v>
      </c>
      <c r="J53" s="358">
        <v>991</v>
      </c>
      <c r="K53" s="358">
        <v>988</v>
      </c>
      <c r="L53" s="358">
        <v>775</v>
      </c>
      <c r="M53" s="359">
        <v>274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04huFFTbc2eA52RMc0NCsGq31n/BZfiFhRia5JzTU2lVnjI6EDNF+o/1P1jJ9VaH1Fdf9d0dSxSyTB5jb5kQKw==" saltValue="SbBaBXE0vqIZ5q8M+EQ1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BG70" sqref="BG7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545</v>
      </c>
      <c r="G54" s="116" t="s">
        <v>546</v>
      </c>
      <c r="H54" s="117" t="s">
        <v>547</v>
      </c>
    </row>
    <row r="55" spans="2:8" ht="52.5" customHeight="1" x14ac:dyDescent="0.2">
      <c r="B55" s="118"/>
      <c r="C55" s="1273" t="s">
        <v>48</v>
      </c>
      <c r="D55" s="1273"/>
      <c r="E55" s="1274"/>
      <c r="F55" s="119">
        <v>573</v>
      </c>
      <c r="G55" s="119">
        <v>683</v>
      </c>
      <c r="H55" s="120">
        <v>851</v>
      </c>
    </row>
    <row r="56" spans="2:8" ht="52.5" customHeight="1" x14ac:dyDescent="0.2">
      <c r="B56" s="121"/>
      <c r="C56" s="1275" t="s">
        <v>49</v>
      </c>
      <c r="D56" s="1275"/>
      <c r="E56" s="1276"/>
      <c r="F56" s="122">
        <v>3</v>
      </c>
      <c r="G56" s="122">
        <v>3</v>
      </c>
      <c r="H56" s="123">
        <v>3</v>
      </c>
    </row>
    <row r="57" spans="2:8" ht="53.25" customHeight="1" x14ac:dyDescent="0.2">
      <c r="B57" s="121"/>
      <c r="C57" s="1277" t="s">
        <v>50</v>
      </c>
      <c r="D57" s="1277"/>
      <c r="E57" s="1278"/>
      <c r="F57" s="124">
        <v>807</v>
      </c>
      <c r="G57" s="124">
        <v>785</v>
      </c>
      <c r="H57" s="125">
        <v>1056</v>
      </c>
    </row>
    <row r="58" spans="2:8" ht="45.75" customHeight="1" x14ac:dyDescent="0.2">
      <c r="B58" s="126"/>
      <c r="C58" s="1265" t="s">
        <v>578</v>
      </c>
      <c r="D58" s="1266"/>
      <c r="E58" s="1267"/>
      <c r="F58" s="127">
        <v>368</v>
      </c>
      <c r="G58" s="127">
        <v>394</v>
      </c>
      <c r="H58" s="128">
        <v>494</v>
      </c>
    </row>
    <row r="59" spans="2:8" ht="45.75" customHeight="1" x14ac:dyDescent="0.2">
      <c r="B59" s="126"/>
      <c r="C59" s="1265" t="s">
        <v>579</v>
      </c>
      <c r="D59" s="1266"/>
      <c r="E59" s="1267"/>
      <c r="F59" s="127">
        <v>163</v>
      </c>
      <c r="G59" s="127">
        <v>148</v>
      </c>
      <c r="H59" s="128">
        <v>319</v>
      </c>
    </row>
    <row r="60" spans="2:8" ht="45.75" customHeight="1" x14ac:dyDescent="0.2">
      <c r="B60" s="126"/>
      <c r="C60" s="1265" t="s">
        <v>580</v>
      </c>
      <c r="D60" s="1266"/>
      <c r="E60" s="1267"/>
      <c r="F60" s="127">
        <v>108</v>
      </c>
      <c r="G60" s="127">
        <v>108</v>
      </c>
      <c r="H60" s="128">
        <v>108</v>
      </c>
    </row>
    <row r="61" spans="2:8" ht="45.75" customHeight="1" x14ac:dyDescent="0.2">
      <c r="B61" s="126"/>
      <c r="C61" s="1265" t="s">
        <v>581</v>
      </c>
      <c r="D61" s="1266"/>
      <c r="E61" s="1267"/>
      <c r="F61" s="127">
        <v>56</v>
      </c>
      <c r="G61" s="127">
        <v>46</v>
      </c>
      <c r="H61" s="128">
        <v>46</v>
      </c>
    </row>
    <row r="62" spans="2:8" ht="45.75" customHeight="1" thickBot="1" x14ac:dyDescent="0.25">
      <c r="B62" s="129"/>
      <c r="C62" s="1268" t="s">
        <v>582</v>
      </c>
      <c r="D62" s="1269"/>
      <c r="E62" s="1270"/>
      <c r="F62" s="130">
        <v>43</v>
      </c>
      <c r="G62" s="130">
        <v>43</v>
      </c>
      <c r="H62" s="131">
        <v>46</v>
      </c>
    </row>
    <row r="63" spans="2:8" ht="52.5" customHeight="1" thickBot="1" x14ac:dyDescent="0.25">
      <c r="B63" s="132"/>
      <c r="C63" s="1271" t="s">
        <v>51</v>
      </c>
      <c r="D63" s="1271"/>
      <c r="E63" s="1272"/>
      <c r="F63" s="133">
        <v>1383</v>
      </c>
      <c r="G63" s="133">
        <v>1471</v>
      </c>
      <c r="H63" s="134">
        <v>1910</v>
      </c>
    </row>
    <row r="64" spans="2:8" ht="13.2" x14ac:dyDescent="0.2"/>
  </sheetData>
  <sheetProtection algorithmName="SHA-512" hashValue="1W71VJnsCXtR+x4mRFlErdkWvQobLf9uTUA9DM0C81WyZErQlfjsccxcNjKCYHwWomnv+hS1trCcX5NwTqRKXA==" saltValue="rqtGoqfQQzYSo+GSeVYA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BG70" sqref="BG70"/>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6" t="s">
        <v>587</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2" x14ac:dyDescent="0.2">
      <c r="B44" s="375"/>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2" x14ac:dyDescent="0.2">
      <c r="B45" s="375"/>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2" x14ac:dyDescent="0.2">
      <c r="B46" s="375"/>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2" x14ac:dyDescent="0.2">
      <c r="B47" s="375"/>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588</v>
      </c>
    </row>
    <row r="50" spans="1:109" ht="13.2" x14ac:dyDescent="0.2">
      <c r="B50" s="375"/>
      <c r="G50" s="1279"/>
      <c r="H50" s="1279"/>
      <c r="I50" s="1279"/>
      <c r="J50" s="1279"/>
      <c r="K50" s="385"/>
      <c r="L50" s="385"/>
      <c r="M50" s="386"/>
      <c r="N50" s="386"/>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543</v>
      </c>
      <c r="BQ50" s="1283"/>
      <c r="BR50" s="1283"/>
      <c r="BS50" s="1283"/>
      <c r="BT50" s="1283"/>
      <c r="BU50" s="1283"/>
      <c r="BV50" s="1283"/>
      <c r="BW50" s="1283"/>
      <c r="BX50" s="1283" t="s">
        <v>544</v>
      </c>
      <c r="BY50" s="1283"/>
      <c r="BZ50" s="1283"/>
      <c r="CA50" s="1283"/>
      <c r="CB50" s="1283"/>
      <c r="CC50" s="1283"/>
      <c r="CD50" s="1283"/>
      <c r="CE50" s="1283"/>
      <c r="CF50" s="1283" t="s">
        <v>545</v>
      </c>
      <c r="CG50" s="1283"/>
      <c r="CH50" s="1283"/>
      <c r="CI50" s="1283"/>
      <c r="CJ50" s="1283"/>
      <c r="CK50" s="1283"/>
      <c r="CL50" s="1283"/>
      <c r="CM50" s="1283"/>
      <c r="CN50" s="1283" t="s">
        <v>546</v>
      </c>
      <c r="CO50" s="1283"/>
      <c r="CP50" s="1283"/>
      <c r="CQ50" s="1283"/>
      <c r="CR50" s="1283"/>
      <c r="CS50" s="1283"/>
      <c r="CT50" s="1283"/>
      <c r="CU50" s="1283"/>
      <c r="CV50" s="1283" t="s">
        <v>547</v>
      </c>
      <c r="CW50" s="1283"/>
      <c r="CX50" s="1283"/>
      <c r="CY50" s="1283"/>
      <c r="CZ50" s="1283"/>
      <c r="DA50" s="1283"/>
      <c r="DB50" s="1283"/>
      <c r="DC50" s="1283"/>
    </row>
    <row r="51" spans="1:109" ht="13.5" customHeight="1" x14ac:dyDescent="0.2">
      <c r="B51" s="375"/>
      <c r="G51" s="1296"/>
      <c r="H51" s="1296"/>
      <c r="I51" s="1297"/>
      <c r="J51" s="1297"/>
      <c r="K51" s="1295"/>
      <c r="L51" s="1295"/>
      <c r="M51" s="1295"/>
      <c r="N51" s="1295"/>
      <c r="AM51" s="384"/>
      <c r="AN51" s="1285" t="s">
        <v>589</v>
      </c>
      <c r="AO51" s="1285"/>
      <c r="AP51" s="1285"/>
      <c r="AQ51" s="1285"/>
      <c r="AR51" s="1285"/>
      <c r="AS51" s="1285"/>
      <c r="AT51" s="1285"/>
      <c r="AU51" s="1285"/>
      <c r="AV51" s="1285"/>
      <c r="AW51" s="1285"/>
      <c r="AX51" s="1285"/>
      <c r="AY51" s="1285"/>
      <c r="AZ51" s="1285"/>
      <c r="BA51" s="1285"/>
      <c r="BB51" s="1285" t="s">
        <v>590</v>
      </c>
      <c r="BC51" s="1285"/>
      <c r="BD51" s="1285"/>
      <c r="BE51" s="1285"/>
      <c r="BF51" s="1285"/>
      <c r="BG51" s="1285"/>
      <c r="BH51" s="1285"/>
      <c r="BI51" s="1285"/>
      <c r="BJ51" s="1285"/>
      <c r="BK51" s="1285"/>
      <c r="BL51" s="1285"/>
      <c r="BM51" s="1285"/>
      <c r="BN51" s="1285"/>
      <c r="BO51" s="1285"/>
      <c r="BP51" s="1284">
        <v>39.799999999999997</v>
      </c>
      <c r="BQ51" s="1284"/>
      <c r="BR51" s="1284"/>
      <c r="BS51" s="1284"/>
      <c r="BT51" s="1284"/>
      <c r="BU51" s="1284"/>
      <c r="BV51" s="1284"/>
      <c r="BW51" s="1284"/>
      <c r="BX51" s="1284">
        <v>49.3</v>
      </c>
      <c r="BY51" s="1284"/>
      <c r="BZ51" s="1284"/>
      <c r="CA51" s="1284"/>
      <c r="CB51" s="1284"/>
      <c r="CC51" s="1284"/>
      <c r="CD51" s="1284"/>
      <c r="CE51" s="1284"/>
      <c r="CF51" s="1284">
        <v>50.4</v>
      </c>
      <c r="CG51" s="1284"/>
      <c r="CH51" s="1284"/>
      <c r="CI51" s="1284"/>
      <c r="CJ51" s="1284"/>
      <c r="CK51" s="1284"/>
      <c r="CL51" s="1284"/>
      <c r="CM51" s="1284"/>
      <c r="CN51" s="1284">
        <v>36.799999999999997</v>
      </c>
      <c r="CO51" s="1284"/>
      <c r="CP51" s="1284"/>
      <c r="CQ51" s="1284"/>
      <c r="CR51" s="1284"/>
      <c r="CS51" s="1284"/>
      <c r="CT51" s="1284"/>
      <c r="CU51" s="1284"/>
      <c r="CV51" s="1284">
        <v>11.9</v>
      </c>
      <c r="CW51" s="1284"/>
      <c r="CX51" s="1284"/>
      <c r="CY51" s="1284"/>
      <c r="CZ51" s="1284"/>
      <c r="DA51" s="1284"/>
      <c r="DB51" s="1284"/>
      <c r="DC51" s="1284"/>
    </row>
    <row r="52" spans="1:109" ht="13.2" x14ac:dyDescent="0.2">
      <c r="B52" s="375"/>
      <c r="G52" s="1296"/>
      <c r="H52" s="1296"/>
      <c r="I52" s="1297"/>
      <c r="J52" s="1297"/>
      <c r="K52" s="1295"/>
      <c r="L52" s="1295"/>
      <c r="M52" s="1295"/>
      <c r="N52" s="1295"/>
      <c r="AM52" s="384"/>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2" x14ac:dyDescent="0.2">
      <c r="A53" s="383"/>
      <c r="B53" s="375"/>
      <c r="G53" s="1296"/>
      <c r="H53" s="1296"/>
      <c r="I53" s="1279"/>
      <c r="J53" s="1279"/>
      <c r="K53" s="1295"/>
      <c r="L53" s="1295"/>
      <c r="M53" s="1295"/>
      <c r="N53" s="1295"/>
      <c r="AM53" s="384"/>
      <c r="AN53" s="1285"/>
      <c r="AO53" s="1285"/>
      <c r="AP53" s="1285"/>
      <c r="AQ53" s="1285"/>
      <c r="AR53" s="1285"/>
      <c r="AS53" s="1285"/>
      <c r="AT53" s="1285"/>
      <c r="AU53" s="1285"/>
      <c r="AV53" s="1285"/>
      <c r="AW53" s="1285"/>
      <c r="AX53" s="1285"/>
      <c r="AY53" s="1285"/>
      <c r="AZ53" s="1285"/>
      <c r="BA53" s="1285"/>
      <c r="BB53" s="1285" t="s">
        <v>591</v>
      </c>
      <c r="BC53" s="1285"/>
      <c r="BD53" s="1285"/>
      <c r="BE53" s="1285"/>
      <c r="BF53" s="1285"/>
      <c r="BG53" s="1285"/>
      <c r="BH53" s="1285"/>
      <c r="BI53" s="1285"/>
      <c r="BJ53" s="1285"/>
      <c r="BK53" s="1285"/>
      <c r="BL53" s="1285"/>
      <c r="BM53" s="1285"/>
      <c r="BN53" s="1285"/>
      <c r="BO53" s="1285"/>
      <c r="BP53" s="1284">
        <v>61.5</v>
      </c>
      <c r="BQ53" s="1284"/>
      <c r="BR53" s="1284"/>
      <c r="BS53" s="1284"/>
      <c r="BT53" s="1284"/>
      <c r="BU53" s="1284"/>
      <c r="BV53" s="1284"/>
      <c r="BW53" s="1284"/>
      <c r="BX53" s="1284">
        <v>62.3</v>
      </c>
      <c r="BY53" s="1284"/>
      <c r="BZ53" s="1284"/>
      <c r="CA53" s="1284"/>
      <c r="CB53" s="1284"/>
      <c r="CC53" s="1284"/>
      <c r="CD53" s="1284"/>
      <c r="CE53" s="1284"/>
      <c r="CF53" s="1284">
        <v>67</v>
      </c>
      <c r="CG53" s="1284"/>
      <c r="CH53" s="1284"/>
      <c r="CI53" s="1284"/>
      <c r="CJ53" s="1284"/>
      <c r="CK53" s="1284"/>
      <c r="CL53" s="1284"/>
      <c r="CM53" s="1284"/>
      <c r="CN53" s="1284">
        <v>64.3</v>
      </c>
      <c r="CO53" s="1284"/>
      <c r="CP53" s="1284"/>
      <c r="CQ53" s="1284"/>
      <c r="CR53" s="1284"/>
      <c r="CS53" s="1284"/>
      <c r="CT53" s="1284"/>
      <c r="CU53" s="1284"/>
      <c r="CV53" s="1284">
        <v>63.1</v>
      </c>
      <c r="CW53" s="1284"/>
      <c r="CX53" s="1284"/>
      <c r="CY53" s="1284"/>
      <c r="CZ53" s="1284"/>
      <c r="DA53" s="1284"/>
      <c r="DB53" s="1284"/>
      <c r="DC53" s="1284"/>
    </row>
    <row r="54" spans="1:109" ht="13.2" x14ac:dyDescent="0.2">
      <c r="A54" s="383"/>
      <c r="B54" s="375"/>
      <c r="G54" s="1296"/>
      <c r="H54" s="1296"/>
      <c r="I54" s="1279"/>
      <c r="J54" s="1279"/>
      <c r="K54" s="1295"/>
      <c r="L54" s="1295"/>
      <c r="M54" s="1295"/>
      <c r="N54" s="1295"/>
      <c r="AM54" s="384"/>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2" x14ac:dyDescent="0.2">
      <c r="A55" s="383"/>
      <c r="B55" s="375"/>
      <c r="G55" s="1279"/>
      <c r="H55" s="1279"/>
      <c r="I55" s="1279"/>
      <c r="J55" s="1279"/>
      <c r="K55" s="1295"/>
      <c r="L55" s="1295"/>
      <c r="M55" s="1295"/>
      <c r="N55" s="1295"/>
      <c r="AN55" s="1283" t="s">
        <v>592</v>
      </c>
      <c r="AO55" s="1283"/>
      <c r="AP55" s="1283"/>
      <c r="AQ55" s="1283"/>
      <c r="AR55" s="1283"/>
      <c r="AS55" s="1283"/>
      <c r="AT55" s="1283"/>
      <c r="AU55" s="1283"/>
      <c r="AV55" s="1283"/>
      <c r="AW55" s="1283"/>
      <c r="AX55" s="1283"/>
      <c r="AY55" s="1283"/>
      <c r="AZ55" s="1283"/>
      <c r="BA55" s="1283"/>
      <c r="BB55" s="1285" t="s">
        <v>590</v>
      </c>
      <c r="BC55" s="1285"/>
      <c r="BD55" s="1285"/>
      <c r="BE55" s="1285"/>
      <c r="BF55" s="1285"/>
      <c r="BG55" s="1285"/>
      <c r="BH55" s="1285"/>
      <c r="BI55" s="1285"/>
      <c r="BJ55" s="1285"/>
      <c r="BK55" s="1285"/>
      <c r="BL55" s="1285"/>
      <c r="BM55" s="1285"/>
      <c r="BN55" s="1285"/>
      <c r="BO55" s="1285"/>
      <c r="BP55" s="1284">
        <v>0</v>
      </c>
      <c r="BQ55" s="1284"/>
      <c r="BR55" s="1284"/>
      <c r="BS55" s="1284"/>
      <c r="BT55" s="1284"/>
      <c r="BU55" s="1284"/>
      <c r="BV55" s="1284"/>
      <c r="BW55" s="1284"/>
      <c r="BX55" s="1284">
        <v>0</v>
      </c>
      <c r="BY55" s="1284"/>
      <c r="BZ55" s="1284"/>
      <c r="CA55" s="1284"/>
      <c r="CB55" s="1284"/>
      <c r="CC55" s="1284"/>
      <c r="CD55" s="1284"/>
      <c r="CE55" s="1284"/>
      <c r="CF55" s="1284">
        <v>0</v>
      </c>
      <c r="CG55" s="1284"/>
      <c r="CH55" s="1284"/>
      <c r="CI55" s="1284"/>
      <c r="CJ55" s="1284"/>
      <c r="CK55" s="1284"/>
      <c r="CL55" s="1284"/>
      <c r="CM55" s="1284"/>
      <c r="CN55" s="1284">
        <v>0</v>
      </c>
      <c r="CO55" s="1284"/>
      <c r="CP55" s="1284"/>
      <c r="CQ55" s="1284"/>
      <c r="CR55" s="1284"/>
      <c r="CS55" s="1284"/>
      <c r="CT55" s="1284"/>
      <c r="CU55" s="1284"/>
      <c r="CV55" s="1284">
        <v>0</v>
      </c>
      <c r="CW55" s="1284"/>
      <c r="CX55" s="1284"/>
      <c r="CY55" s="1284"/>
      <c r="CZ55" s="1284"/>
      <c r="DA55" s="1284"/>
      <c r="DB55" s="1284"/>
      <c r="DC55" s="1284"/>
    </row>
    <row r="56" spans="1:109" ht="13.2" x14ac:dyDescent="0.2">
      <c r="A56" s="383"/>
      <c r="B56" s="375"/>
      <c r="G56" s="1279"/>
      <c r="H56" s="1279"/>
      <c r="I56" s="1279"/>
      <c r="J56" s="1279"/>
      <c r="K56" s="1295"/>
      <c r="L56" s="1295"/>
      <c r="M56" s="1295"/>
      <c r="N56" s="1295"/>
      <c r="AN56" s="1283"/>
      <c r="AO56" s="1283"/>
      <c r="AP56" s="1283"/>
      <c r="AQ56" s="1283"/>
      <c r="AR56" s="1283"/>
      <c r="AS56" s="1283"/>
      <c r="AT56" s="1283"/>
      <c r="AU56" s="1283"/>
      <c r="AV56" s="1283"/>
      <c r="AW56" s="1283"/>
      <c r="AX56" s="1283"/>
      <c r="AY56" s="1283"/>
      <c r="AZ56" s="1283"/>
      <c r="BA56" s="1283"/>
      <c r="BB56" s="1285"/>
      <c r="BC56" s="1285"/>
      <c r="BD56" s="1285"/>
      <c r="BE56" s="1285"/>
      <c r="BF56" s="1285"/>
      <c r="BG56" s="1285"/>
      <c r="BH56" s="1285"/>
      <c r="BI56" s="1285"/>
      <c r="BJ56" s="1285"/>
      <c r="BK56" s="1285"/>
      <c r="BL56" s="1285"/>
      <c r="BM56" s="1285"/>
      <c r="BN56" s="1285"/>
      <c r="BO56" s="1285"/>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383" customFormat="1" ht="13.2" x14ac:dyDescent="0.2">
      <c r="B57" s="387"/>
      <c r="G57" s="1279"/>
      <c r="H57" s="1279"/>
      <c r="I57" s="1298"/>
      <c r="J57" s="1298"/>
      <c r="K57" s="1295"/>
      <c r="L57" s="1295"/>
      <c r="M57" s="1295"/>
      <c r="N57" s="1295"/>
      <c r="AM57" s="369"/>
      <c r="AN57" s="1283"/>
      <c r="AO57" s="1283"/>
      <c r="AP57" s="1283"/>
      <c r="AQ57" s="1283"/>
      <c r="AR57" s="1283"/>
      <c r="AS57" s="1283"/>
      <c r="AT57" s="1283"/>
      <c r="AU57" s="1283"/>
      <c r="AV57" s="1283"/>
      <c r="AW57" s="1283"/>
      <c r="AX57" s="1283"/>
      <c r="AY57" s="1283"/>
      <c r="AZ57" s="1283"/>
      <c r="BA57" s="1283"/>
      <c r="BB57" s="1285" t="s">
        <v>591</v>
      </c>
      <c r="BC57" s="1285"/>
      <c r="BD57" s="1285"/>
      <c r="BE57" s="1285"/>
      <c r="BF57" s="1285"/>
      <c r="BG57" s="1285"/>
      <c r="BH57" s="1285"/>
      <c r="BI57" s="1285"/>
      <c r="BJ57" s="1285"/>
      <c r="BK57" s="1285"/>
      <c r="BL57" s="1285"/>
      <c r="BM57" s="1285"/>
      <c r="BN57" s="1285"/>
      <c r="BO57" s="1285"/>
      <c r="BP57" s="1284">
        <v>58.2</v>
      </c>
      <c r="BQ57" s="1284"/>
      <c r="BR57" s="1284"/>
      <c r="BS57" s="1284"/>
      <c r="BT57" s="1284"/>
      <c r="BU57" s="1284"/>
      <c r="BV57" s="1284"/>
      <c r="BW57" s="1284"/>
      <c r="BX57" s="1284">
        <v>60.1</v>
      </c>
      <c r="BY57" s="1284"/>
      <c r="BZ57" s="1284"/>
      <c r="CA57" s="1284"/>
      <c r="CB57" s="1284"/>
      <c r="CC57" s="1284"/>
      <c r="CD57" s="1284"/>
      <c r="CE57" s="1284"/>
      <c r="CF57" s="1284">
        <v>61.6</v>
      </c>
      <c r="CG57" s="1284"/>
      <c r="CH57" s="1284"/>
      <c r="CI57" s="1284"/>
      <c r="CJ57" s="1284"/>
      <c r="CK57" s="1284"/>
      <c r="CL57" s="1284"/>
      <c r="CM57" s="1284"/>
      <c r="CN57" s="1284">
        <v>64</v>
      </c>
      <c r="CO57" s="1284"/>
      <c r="CP57" s="1284"/>
      <c r="CQ57" s="1284"/>
      <c r="CR57" s="1284"/>
      <c r="CS57" s="1284"/>
      <c r="CT57" s="1284"/>
      <c r="CU57" s="1284"/>
      <c r="CV57" s="1284">
        <v>66.3</v>
      </c>
      <c r="CW57" s="1284"/>
      <c r="CX57" s="1284"/>
      <c r="CY57" s="1284"/>
      <c r="CZ57" s="1284"/>
      <c r="DA57" s="1284"/>
      <c r="DB57" s="1284"/>
      <c r="DC57" s="1284"/>
      <c r="DD57" s="388"/>
      <c r="DE57" s="387"/>
    </row>
    <row r="58" spans="1:109" s="383" customFormat="1" ht="13.2" x14ac:dyDescent="0.2">
      <c r="A58" s="369"/>
      <c r="B58" s="387"/>
      <c r="G58" s="1279"/>
      <c r="H58" s="1279"/>
      <c r="I58" s="1298"/>
      <c r="J58" s="1298"/>
      <c r="K58" s="1295"/>
      <c r="L58" s="1295"/>
      <c r="M58" s="1295"/>
      <c r="N58" s="1295"/>
      <c r="AM58" s="369"/>
      <c r="AN58" s="1283"/>
      <c r="AO58" s="1283"/>
      <c r="AP58" s="1283"/>
      <c r="AQ58" s="1283"/>
      <c r="AR58" s="1283"/>
      <c r="AS58" s="1283"/>
      <c r="AT58" s="1283"/>
      <c r="AU58" s="1283"/>
      <c r="AV58" s="1283"/>
      <c r="AW58" s="1283"/>
      <c r="AX58" s="1283"/>
      <c r="AY58" s="1283"/>
      <c r="AZ58" s="1283"/>
      <c r="BA58" s="1283"/>
      <c r="BB58" s="1285"/>
      <c r="BC58" s="1285"/>
      <c r="BD58" s="1285"/>
      <c r="BE58" s="1285"/>
      <c r="BF58" s="1285"/>
      <c r="BG58" s="1285"/>
      <c r="BH58" s="1285"/>
      <c r="BI58" s="1285"/>
      <c r="BJ58" s="1285"/>
      <c r="BK58" s="1285"/>
      <c r="BL58" s="1285"/>
      <c r="BM58" s="1285"/>
      <c r="BN58" s="1285"/>
      <c r="BO58" s="1285"/>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593</v>
      </c>
    </row>
    <row r="64" spans="1:109" ht="13.2" x14ac:dyDescent="0.2">
      <c r="B64" s="375"/>
      <c r="G64" s="382"/>
      <c r="I64" s="395"/>
      <c r="J64" s="395"/>
      <c r="K64" s="395"/>
      <c r="L64" s="395"/>
      <c r="M64" s="395"/>
      <c r="N64" s="396"/>
      <c r="AM64" s="382"/>
      <c r="AN64" s="382" t="s">
        <v>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9" t="s">
        <v>594</v>
      </c>
      <c r="AO65" s="1300"/>
      <c r="AP65" s="1300"/>
      <c r="AQ65" s="1300"/>
      <c r="AR65" s="1300"/>
      <c r="AS65" s="1300"/>
      <c r="AT65" s="1300"/>
      <c r="AU65" s="1300"/>
      <c r="AV65" s="1300"/>
      <c r="AW65" s="1300"/>
      <c r="AX65" s="1300"/>
      <c r="AY65" s="1300"/>
      <c r="AZ65" s="1300"/>
      <c r="BA65" s="1300"/>
      <c r="BB65" s="1300"/>
      <c r="BC65" s="1300"/>
      <c r="BD65" s="1300"/>
      <c r="BE65" s="1300"/>
      <c r="BF65" s="1300"/>
      <c r="BG65" s="1300"/>
      <c r="BH65" s="1300"/>
      <c r="BI65" s="1300"/>
      <c r="BJ65" s="1300"/>
      <c r="BK65" s="1300"/>
      <c r="BL65" s="1300"/>
      <c r="BM65" s="1300"/>
      <c r="BN65" s="1300"/>
      <c r="BO65" s="1300"/>
      <c r="BP65" s="1300"/>
      <c r="BQ65" s="1300"/>
      <c r="BR65" s="1300"/>
      <c r="BS65" s="1300"/>
      <c r="BT65" s="1300"/>
      <c r="BU65" s="1300"/>
      <c r="BV65" s="1300"/>
      <c r="BW65" s="1300"/>
      <c r="BX65" s="1300"/>
      <c r="BY65" s="1300"/>
      <c r="BZ65" s="1300"/>
      <c r="CA65" s="1300"/>
      <c r="CB65" s="1300"/>
      <c r="CC65" s="1300"/>
      <c r="CD65" s="1300"/>
      <c r="CE65" s="1300"/>
      <c r="CF65" s="1300"/>
      <c r="CG65" s="1300"/>
      <c r="CH65" s="1300"/>
      <c r="CI65" s="1300"/>
      <c r="CJ65" s="1300"/>
      <c r="CK65" s="1300"/>
      <c r="CL65" s="1300"/>
      <c r="CM65" s="1300"/>
      <c r="CN65" s="1300"/>
      <c r="CO65" s="1300"/>
      <c r="CP65" s="1300"/>
      <c r="CQ65" s="1300"/>
      <c r="CR65" s="1300"/>
      <c r="CS65" s="1300"/>
      <c r="CT65" s="1300"/>
      <c r="CU65" s="1300"/>
      <c r="CV65" s="1300"/>
      <c r="CW65" s="1300"/>
      <c r="CX65" s="1300"/>
      <c r="CY65" s="1300"/>
      <c r="CZ65" s="1300"/>
      <c r="DA65" s="1300"/>
      <c r="DB65" s="1300"/>
      <c r="DC65" s="1301"/>
    </row>
    <row r="66" spans="2:107" ht="13.2" x14ac:dyDescent="0.2">
      <c r="B66" s="375"/>
      <c r="AN66" s="1302"/>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4"/>
    </row>
    <row r="67" spans="2:107" ht="13.2" x14ac:dyDescent="0.2">
      <c r="B67" s="375"/>
      <c r="AN67" s="1302"/>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4"/>
    </row>
    <row r="68" spans="2:107" ht="13.2" x14ac:dyDescent="0.2">
      <c r="B68" s="375"/>
      <c r="AN68" s="1302"/>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4"/>
    </row>
    <row r="69" spans="2:107" ht="13.2" x14ac:dyDescent="0.2">
      <c r="B69" s="375"/>
      <c r="AN69" s="1305"/>
      <c r="AO69" s="1306"/>
      <c r="AP69" s="1306"/>
      <c r="AQ69" s="1306"/>
      <c r="AR69" s="1306"/>
      <c r="AS69" s="1306"/>
      <c r="AT69" s="1306"/>
      <c r="AU69" s="1306"/>
      <c r="AV69" s="1306"/>
      <c r="AW69" s="1306"/>
      <c r="AX69" s="1306"/>
      <c r="AY69" s="1306"/>
      <c r="AZ69" s="1306"/>
      <c r="BA69" s="1306"/>
      <c r="BB69" s="1306"/>
      <c r="BC69" s="1306"/>
      <c r="BD69" s="1306"/>
      <c r="BE69" s="1306"/>
      <c r="BF69" s="1306"/>
      <c r="BG69" s="1306"/>
      <c r="BH69" s="1306"/>
      <c r="BI69" s="1306"/>
      <c r="BJ69" s="1306"/>
      <c r="BK69" s="1306"/>
      <c r="BL69" s="1306"/>
      <c r="BM69" s="1306"/>
      <c r="BN69" s="1306"/>
      <c r="BO69" s="1306"/>
      <c r="BP69" s="1306"/>
      <c r="BQ69" s="1306"/>
      <c r="BR69" s="1306"/>
      <c r="BS69" s="1306"/>
      <c r="BT69" s="1306"/>
      <c r="BU69" s="1306"/>
      <c r="BV69" s="1306"/>
      <c r="BW69" s="1306"/>
      <c r="BX69" s="1306"/>
      <c r="BY69" s="1306"/>
      <c r="BZ69" s="1306"/>
      <c r="CA69" s="1306"/>
      <c r="CB69" s="1306"/>
      <c r="CC69" s="1306"/>
      <c r="CD69" s="1306"/>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7"/>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588</v>
      </c>
    </row>
    <row r="72" spans="2:107" ht="13.2" x14ac:dyDescent="0.2">
      <c r="B72" s="375"/>
      <c r="G72" s="1279"/>
      <c r="H72" s="1279"/>
      <c r="I72" s="1279"/>
      <c r="J72" s="1279"/>
      <c r="K72" s="385"/>
      <c r="L72" s="385"/>
      <c r="M72" s="386"/>
      <c r="N72" s="386"/>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543</v>
      </c>
      <c r="BQ72" s="1283"/>
      <c r="BR72" s="1283"/>
      <c r="BS72" s="1283"/>
      <c r="BT72" s="1283"/>
      <c r="BU72" s="1283"/>
      <c r="BV72" s="1283"/>
      <c r="BW72" s="1283"/>
      <c r="BX72" s="1283" t="s">
        <v>544</v>
      </c>
      <c r="BY72" s="1283"/>
      <c r="BZ72" s="1283"/>
      <c r="CA72" s="1283"/>
      <c r="CB72" s="1283"/>
      <c r="CC72" s="1283"/>
      <c r="CD72" s="1283"/>
      <c r="CE72" s="1283"/>
      <c r="CF72" s="1283" t="s">
        <v>545</v>
      </c>
      <c r="CG72" s="1283"/>
      <c r="CH72" s="1283"/>
      <c r="CI72" s="1283"/>
      <c r="CJ72" s="1283"/>
      <c r="CK72" s="1283"/>
      <c r="CL72" s="1283"/>
      <c r="CM72" s="1283"/>
      <c r="CN72" s="1283" t="s">
        <v>546</v>
      </c>
      <c r="CO72" s="1283"/>
      <c r="CP72" s="1283"/>
      <c r="CQ72" s="1283"/>
      <c r="CR72" s="1283"/>
      <c r="CS72" s="1283"/>
      <c r="CT72" s="1283"/>
      <c r="CU72" s="1283"/>
      <c r="CV72" s="1283" t="s">
        <v>547</v>
      </c>
      <c r="CW72" s="1283"/>
      <c r="CX72" s="1283"/>
      <c r="CY72" s="1283"/>
      <c r="CZ72" s="1283"/>
      <c r="DA72" s="1283"/>
      <c r="DB72" s="1283"/>
      <c r="DC72" s="1283"/>
    </row>
    <row r="73" spans="2:107" ht="13.2" x14ac:dyDescent="0.2">
      <c r="B73" s="375"/>
      <c r="G73" s="1296"/>
      <c r="H73" s="1296"/>
      <c r="I73" s="1296"/>
      <c r="J73" s="1296"/>
      <c r="K73" s="1308"/>
      <c r="L73" s="1308"/>
      <c r="M73" s="1308"/>
      <c r="N73" s="1308"/>
      <c r="AM73" s="384"/>
      <c r="AN73" s="1285" t="s">
        <v>589</v>
      </c>
      <c r="AO73" s="1285"/>
      <c r="AP73" s="1285"/>
      <c r="AQ73" s="1285"/>
      <c r="AR73" s="1285"/>
      <c r="AS73" s="1285"/>
      <c r="AT73" s="1285"/>
      <c r="AU73" s="1285"/>
      <c r="AV73" s="1285"/>
      <c r="AW73" s="1285"/>
      <c r="AX73" s="1285"/>
      <c r="AY73" s="1285"/>
      <c r="AZ73" s="1285"/>
      <c r="BA73" s="1285"/>
      <c r="BB73" s="1285" t="s">
        <v>590</v>
      </c>
      <c r="BC73" s="1285"/>
      <c r="BD73" s="1285"/>
      <c r="BE73" s="1285"/>
      <c r="BF73" s="1285"/>
      <c r="BG73" s="1285"/>
      <c r="BH73" s="1285"/>
      <c r="BI73" s="1285"/>
      <c r="BJ73" s="1285"/>
      <c r="BK73" s="1285"/>
      <c r="BL73" s="1285"/>
      <c r="BM73" s="1285"/>
      <c r="BN73" s="1285"/>
      <c r="BO73" s="1285"/>
      <c r="BP73" s="1284">
        <v>39.799999999999997</v>
      </c>
      <c r="BQ73" s="1284"/>
      <c r="BR73" s="1284"/>
      <c r="BS73" s="1284"/>
      <c r="BT73" s="1284"/>
      <c r="BU73" s="1284"/>
      <c r="BV73" s="1284"/>
      <c r="BW73" s="1284"/>
      <c r="BX73" s="1284">
        <v>49.3</v>
      </c>
      <c r="BY73" s="1284"/>
      <c r="BZ73" s="1284"/>
      <c r="CA73" s="1284"/>
      <c r="CB73" s="1284"/>
      <c r="CC73" s="1284"/>
      <c r="CD73" s="1284"/>
      <c r="CE73" s="1284"/>
      <c r="CF73" s="1284">
        <v>50.4</v>
      </c>
      <c r="CG73" s="1284"/>
      <c r="CH73" s="1284"/>
      <c r="CI73" s="1284"/>
      <c r="CJ73" s="1284"/>
      <c r="CK73" s="1284"/>
      <c r="CL73" s="1284"/>
      <c r="CM73" s="1284"/>
      <c r="CN73" s="1284">
        <v>36.799999999999997</v>
      </c>
      <c r="CO73" s="1284"/>
      <c r="CP73" s="1284"/>
      <c r="CQ73" s="1284"/>
      <c r="CR73" s="1284"/>
      <c r="CS73" s="1284"/>
      <c r="CT73" s="1284"/>
      <c r="CU73" s="1284"/>
      <c r="CV73" s="1284">
        <v>11.9</v>
      </c>
      <c r="CW73" s="1284"/>
      <c r="CX73" s="1284"/>
      <c r="CY73" s="1284"/>
      <c r="CZ73" s="1284"/>
      <c r="DA73" s="1284"/>
      <c r="DB73" s="1284"/>
      <c r="DC73" s="1284"/>
    </row>
    <row r="74" spans="2:107" ht="13.2" x14ac:dyDescent="0.2">
      <c r="B74" s="375"/>
      <c r="G74" s="1296"/>
      <c r="H74" s="1296"/>
      <c r="I74" s="1296"/>
      <c r="J74" s="1296"/>
      <c r="K74" s="1308"/>
      <c r="L74" s="1308"/>
      <c r="M74" s="1308"/>
      <c r="N74" s="1308"/>
      <c r="AM74" s="384"/>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2" x14ac:dyDescent="0.2">
      <c r="B75" s="375"/>
      <c r="G75" s="1296"/>
      <c r="H75" s="1296"/>
      <c r="I75" s="1279"/>
      <c r="J75" s="1279"/>
      <c r="K75" s="1295"/>
      <c r="L75" s="1295"/>
      <c r="M75" s="1295"/>
      <c r="N75" s="1295"/>
      <c r="AM75" s="384"/>
      <c r="AN75" s="1285"/>
      <c r="AO75" s="1285"/>
      <c r="AP75" s="1285"/>
      <c r="AQ75" s="1285"/>
      <c r="AR75" s="1285"/>
      <c r="AS75" s="1285"/>
      <c r="AT75" s="1285"/>
      <c r="AU75" s="1285"/>
      <c r="AV75" s="1285"/>
      <c r="AW75" s="1285"/>
      <c r="AX75" s="1285"/>
      <c r="AY75" s="1285"/>
      <c r="AZ75" s="1285"/>
      <c r="BA75" s="1285"/>
      <c r="BB75" s="1285" t="s">
        <v>595</v>
      </c>
      <c r="BC75" s="1285"/>
      <c r="BD75" s="1285"/>
      <c r="BE75" s="1285"/>
      <c r="BF75" s="1285"/>
      <c r="BG75" s="1285"/>
      <c r="BH75" s="1285"/>
      <c r="BI75" s="1285"/>
      <c r="BJ75" s="1285"/>
      <c r="BK75" s="1285"/>
      <c r="BL75" s="1285"/>
      <c r="BM75" s="1285"/>
      <c r="BN75" s="1285"/>
      <c r="BO75" s="1285"/>
      <c r="BP75" s="1284">
        <v>8.6999999999999993</v>
      </c>
      <c r="BQ75" s="1284"/>
      <c r="BR75" s="1284"/>
      <c r="BS75" s="1284"/>
      <c r="BT75" s="1284"/>
      <c r="BU75" s="1284"/>
      <c r="BV75" s="1284"/>
      <c r="BW75" s="1284"/>
      <c r="BX75" s="1284">
        <v>9.8000000000000007</v>
      </c>
      <c r="BY75" s="1284"/>
      <c r="BZ75" s="1284"/>
      <c r="CA75" s="1284"/>
      <c r="CB75" s="1284"/>
      <c r="CC75" s="1284"/>
      <c r="CD75" s="1284"/>
      <c r="CE75" s="1284"/>
      <c r="CF75" s="1284">
        <v>11.2</v>
      </c>
      <c r="CG75" s="1284"/>
      <c r="CH75" s="1284"/>
      <c r="CI75" s="1284"/>
      <c r="CJ75" s="1284"/>
      <c r="CK75" s="1284"/>
      <c r="CL75" s="1284"/>
      <c r="CM75" s="1284"/>
      <c r="CN75" s="1284">
        <v>10.8</v>
      </c>
      <c r="CO75" s="1284"/>
      <c r="CP75" s="1284"/>
      <c r="CQ75" s="1284"/>
      <c r="CR75" s="1284"/>
      <c r="CS75" s="1284"/>
      <c r="CT75" s="1284"/>
      <c r="CU75" s="1284"/>
      <c r="CV75" s="1284">
        <v>11.1</v>
      </c>
      <c r="CW75" s="1284"/>
      <c r="CX75" s="1284"/>
      <c r="CY75" s="1284"/>
      <c r="CZ75" s="1284"/>
      <c r="DA75" s="1284"/>
      <c r="DB75" s="1284"/>
      <c r="DC75" s="1284"/>
    </row>
    <row r="76" spans="2:107" ht="13.2" x14ac:dyDescent="0.2">
      <c r="B76" s="375"/>
      <c r="G76" s="1296"/>
      <c r="H76" s="1296"/>
      <c r="I76" s="1279"/>
      <c r="J76" s="1279"/>
      <c r="K76" s="1295"/>
      <c r="L76" s="1295"/>
      <c r="M76" s="1295"/>
      <c r="N76" s="1295"/>
      <c r="AM76" s="384"/>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2" x14ac:dyDescent="0.2">
      <c r="B77" s="375"/>
      <c r="G77" s="1279"/>
      <c r="H77" s="1279"/>
      <c r="I77" s="1279"/>
      <c r="J77" s="1279"/>
      <c r="K77" s="1308"/>
      <c r="L77" s="1308"/>
      <c r="M77" s="1308"/>
      <c r="N77" s="1308"/>
      <c r="AN77" s="1283" t="s">
        <v>592</v>
      </c>
      <c r="AO77" s="1283"/>
      <c r="AP77" s="1283"/>
      <c r="AQ77" s="1283"/>
      <c r="AR77" s="1283"/>
      <c r="AS77" s="1283"/>
      <c r="AT77" s="1283"/>
      <c r="AU77" s="1283"/>
      <c r="AV77" s="1283"/>
      <c r="AW77" s="1283"/>
      <c r="AX77" s="1283"/>
      <c r="AY77" s="1283"/>
      <c r="AZ77" s="1283"/>
      <c r="BA77" s="1283"/>
      <c r="BB77" s="1285" t="s">
        <v>590</v>
      </c>
      <c r="BC77" s="1285"/>
      <c r="BD77" s="1285"/>
      <c r="BE77" s="1285"/>
      <c r="BF77" s="1285"/>
      <c r="BG77" s="1285"/>
      <c r="BH77" s="1285"/>
      <c r="BI77" s="1285"/>
      <c r="BJ77" s="1285"/>
      <c r="BK77" s="1285"/>
      <c r="BL77" s="1285"/>
      <c r="BM77" s="1285"/>
      <c r="BN77" s="1285"/>
      <c r="BO77" s="1285"/>
      <c r="BP77" s="1284">
        <v>0</v>
      </c>
      <c r="BQ77" s="1284"/>
      <c r="BR77" s="1284"/>
      <c r="BS77" s="1284"/>
      <c r="BT77" s="1284"/>
      <c r="BU77" s="1284"/>
      <c r="BV77" s="1284"/>
      <c r="BW77" s="1284"/>
      <c r="BX77" s="1284">
        <v>0</v>
      </c>
      <c r="BY77" s="1284"/>
      <c r="BZ77" s="1284"/>
      <c r="CA77" s="1284"/>
      <c r="CB77" s="1284"/>
      <c r="CC77" s="1284"/>
      <c r="CD77" s="1284"/>
      <c r="CE77" s="1284"/>
      <c r="CF77" s="1284">
        <v>0</v>
      </c>
      <c r="CG77" s="1284"/>
      <c r="CH77" s="1284"/>
      <c r="CI77" s="1284"/>
      <c r="CJ77" s="1284"/>
      <c r="CK77" s="1284"/>
      <c r="CL77" s="1284"/>
      <c r="CM77" s="1284"/>
      <c r="CN77" s="1284">
        <v>0</v>
      </c>
      <c r="CO77" s="1284"/>
      <c r="CP77" s="1284"/>
      <c r="CQ77" s="1284"/>
      <c r="CR77" s="1284"/>
      <c r="CS77" s="1284"/>
      <c r="CT77" s="1284"/>
      <c r="CU77" s="1284"/>
      <c r="CV77" s="1284">
        <v>0</v>
      </c>
      <c r="CW77" s="1284"/>
      <c r="CX77" s="1284"/>
      <c r="CY77" s="1284"/>
      <c r="CZ77" s="1284"/>
      <c r="DA77" s="1284"/>
      <c r="DB77" s="1284"/>
      <c r="DC77" s="1284"/>
    </row>
    <row r="78" spans="2:107" ht="13.2" x14ac:dyDescent="0.2">
      <c r="B78" s="375"/>
      <c r="G78" s="1279"/>
      <c r="H78" s="1279"/>
      <c r="I78" s="1279"/>
      <c r="J78" s="1279"/>
      <c r="K78" s="1308"/>
      <c r="L78" s="1308"/>
      <c r="M78" s="1308"/>
      <c r="N78" s="1308"/>
      <c r="AN78" s="1283"/>
      <c r="AO78" s="1283"/>
      <c r="AP78" s="1283"/>
      <c r="AQ78" s="1283"/>
      <c r="AR78" s="1283"/>
      <c r="AS78" s="1283"/>
      <c r="AT78" s="1283"/>
      <c r="AU78" s="1283"/>
      <c r="AV78" s="1283"/>
      <c r="AW78" s="1283"/>
      <c r="AX78" s="1283"/>
      <c r="AY78" s="1283"/>
      <c r="AZ78" s="1283"/>
      <c r="BA78" s="1283"/>
      <c r="BB78" s="1285"/>
      <c r="BC78" s="1285"/>
      <c r="BD78" s="1285"/>
      <c r="BE78" s="1285"/>
      <c r="BF78" s="1285"/>
      <c r="BG78" s="1285"/>
      <c r="BH78" s="1285"/>
      <c r="BI78" s="1285"/>
      <c r="BJ78" s="1285"/>
      <c r="BK78" s="1285"/>
      <c r="BL78" s="1285"/>
      <c r="BM78" s="1285"/>
      <c r="BN78" s="1285"/>
      <c r="BO78" s="1285"/>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2" x14ac:dyDescent="0.2">
      <c r="B79" s="375"/>
      <c r="G79" s="1279"/>
      <c r="H79" s="1279"/>
      <c r="I79" s="1298"/>
      <c r="J79" s="1298"/>
      <c r="K79" s="1309"/>
      <c r="L79" s="1309"/>
      <c r="M79" s="1309"/>
      <c r="N79" s="1309"/>
      <c r="AN79" s="1283"/>
      <c r="AO79" s="1283"/>
      <c r="AP79" s="1283"/>
      <c r="AQ79" s="1283"/>
      <c r="AR79" s="1283"/>
      <c r="AS79" s="1283"/>
      <c r="AT79" s="1283"/>
      <c r="AU79" s="1283"/>
      <c r="AV79" s="1283"/>
      <c r="AW79" s="1283"/>
      <c r="AX79" s="1283"/>
      <c r="AY79" s="1283"/>
      <c r="AZ79" s="1283"/>
      <c r="BA79" s="1283"/>
      <c r="BB79" s="1285" t="s">
        <v>595</v>
      </c>
      <c r="BC79" s="1285"/>
      <c r="BD79" s="1285"/>
      <c r="BE79" s="1285"/>
      <c r="BF79" s="1285"/>
      <c r="BG79" s="1285"/>
      <c r="BH79" s="1285"/>
      <c r="BI79" s="1285"/>
      <c r="BJ79" s="1285"/>
      <c r="BK79" s="1285"/>
      <c r="BL79" s="1285"/>
      <c r="BM79" s="1285"/>
      <c r="BN79" s="1285"/>
      <c r="BO79" s="1285"/>
      <c r="BP79" s="1284">
        <v>8.5</v>
      </c>
      <c r="BQ79" s="1284"/>
      <c r="BR79" s="1284"/>
      <c r="BS79" s="1284"/>
      <c r="BT79" s="1284"/>
      <c r="BU79" s="1284"/>
      <c r="BV79" s="1284"/>
      <c r="BW79" s="1284"/>
      <c r="BX79" s="1284">
        <v>8.6</v>
      </c>
      <c r="BY79" s="1284"/>
      <c r="BZ79" s="1284"/>
      <c r="CA79" s="1284"/>
      <c r="CB79" s="1284"/>
      <c r="CC79" s="1284"/>
      <c r="CD79" s="1284"/>
      <c r="CE79" s="1284"/>
      <c r="CF79" s="1284">
        <v>8.6</v>
      </c>
      <c r="CG79" s="1284"/>
      <c r="CH79" s="1284"/>
      <c r="CI79" s="1284"/>
      <c r="CJ79" s="1284"/>
      <c r="CK79" s="1284"/>
      <c r="CL79" s="1284"/>
      <c r="CM79" s="1284"/>
      <c r="CN79" s="1284">
        <v>8.9</v>
      </c>
      <c r="CO79" s="1284"/>
      <c r="CP79" s="1284"/>
      <c r="CQ79" s="1284"/>
      <c r="CR79" s="1284"/>
      <c r="CS79" s="1284"/>
      <c r="CT79" s="1284"/>
      <c r="CU79" s="1284"/>
      <c r="CV79" s="1284">
        <v>8</v>
      </c>
      <c r="CW79" s="1284"/>
      <c r="CX79" s="1284"/>
      <c r="CY79" s="1284"/>
      <c r="CZ79" s="1284"/>
      <c r="DA79" s="1284"/>
      <c r="DB79" s="1284"/>
      <c r="DC79" s="1284"/>
    </row>
    <row r="80" spans="2:107" ht="13.2" x14ac:dyDescent="0.2">
      <c r="B80" s="375"/>
      <c r="G80" s="1279"/>
      <c r="H80" s="1279"/>
      <c r="I80" s="1298"/>
      <c r="J80" s="1298"/>
      <c r="K80" s="1309"/>
      <c r="L80" s="1309"/>
      <c r="M80" s="1309"/>
      <c r="N80" s="1309"/>
      <c r="AN80" s="1283"/>
      <c r="AO80" s="1283"/>
      <c r="AP80" s="1283"/>
      <c r="AQ80" s="1283"/>
      <c r="AR80" s="1283"/>
      <c r="AS80" s="1283"/>
      <c r="AT80" s="1283"/>
      <c r="AU80" s="1283"/>
      <c r="AV80" s="1283"/>
      <c r="AW80" s="1283"/>
      <c r="AX80" s="1283"/>
      <c r="AY80" s="1283"/>
      <c r="AZ80" s="1283"/>
      <c r="BA80" s="1283"/>
      <c r="BB80" s="1285"/>
      <c r="BC80" s="1285"/>
      <c r="BD80" s="1285"/>
      <c r="BE80" s="1285"/>
      <c r="BF80" s="1285"/>
      <c r="BG80" s="1285"/>
      <c r="BH80" s="1285"/>
      <c r="BI80" s="1285"/>
      <c r="BJ80" s="1285"/>
      <c r="BK80" s="1285"/>
      <c r="BL80" s="1285"/>
      <c r="BM80" s="1285"/>
      <c r="BN80" s="1285"/>
      <c r="BO80" s="1285"/>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s2awikfX1H/cwSzjy8QDUs37aX6SRwaENnunIURgA+x9VyJXzEc49x24mlKBPYJchoHXLBa9owyJVnsmnKNZqw==" saltValue="DX2wnVdw28tt96k1l3HW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G70" sqref="BG70"/>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490</v>
      </c>
    </row>
  </sheetData>
  <sheetProtection algorithmName="SHA-512" hashValue="tm1FhzQTGh5s+pOVxFecEf9kS2fAjv1OnZVedZ5SvRguBZl0obUvd7GzI7fglMP3+PAyLuSAE1iXcMEIW/N+/w==" saltValue="5rf5A2vzucSWqJB9WjeIa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G70" sqref="BG70"/>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490</v>
      </c>
    </row>
  </sheetData>
  <sheetProtection algorithmName="SHA-512" hashValue="GQozzaEssK57UDo09K1VM1/KhlDiy0mG2sBWmtn4PRZfVSAOzesaY6bTtkje5lwtuLWmRsqvjIlAu7S0+z49kA==" saltValue="UmMp/IvydLlclITgZ29K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540</v>
      </c>
      <c r="G2" s="148"/>
      <c r="H2" s="149"/>
    </row>
    <row r="3" spans="1:8" x14ac:dyDescent="0.2">
      <c r="A3" s="145" t="s">
        <v>533</v>
      </c>
      <c r="B3" s="150"/>
      <c r="C3" s="151"/>
      <c r="D3" s="152">
        <v>59417</v>
      </c>
      <c r="E3" s="153"/>
      <c r="F3" s="154">
        <v>202870</v>
      </c>
      <c r="G3" s="155"/>
      <c r="H3" s="156"/>
    </row>
    <row r="4" spans="1:8" x14ac:dyDescent="0.2">
      <c r="A4" s="157"/>
      <c r="B4" s="158"/>
      <c r="C4" s="159"/>
      <c r="D4" s="160">
        <v>19068</v>
      </c>
      <c r="E4" s="161"/>
      <c r="F4" s="162">
        <v>79735</v>
      </c>
      <c r="G4" s="163"/>
      <c r="H4" s="164"/>
    </row>
    <row r="5" spans="1:8" x14ac:dyDescent="0.2">
      <c r="A5" s="145" t="s">
        <v>535</v>
      </c>
      <c r="B5" s="150"/>
      <c r="C5" s="151"/>
      <c r="D5" s="152">
        <v>37793</v>
      </c>
      <c r="E5" s="153"/>
      <c r="F5" s="154">
        <v>167497</v>
      </c>
      <c r="G5" s="155"/>
      <c r="H5" s="156"/>
    </row>
    <row r="6" spans="1:8" x14ac:dyDescent="0.2">
      <c r="A6" s="157"/>
      <c r="B6" s="158"/>
      <c r="C6" s="159"/>
      <c r="D6" s="160">
        <v>17097</v>
      </c>
      <c r="E6" s="161"/>
      <c r="F6" s="162">
        <v>82571</v>
      </c>
      <c r="G6" s="163"/>
      <c r="H6" s="164"/>
    </row>
    <row r="7" spans="1:8" x14ac:dyDescent="0.2">
      <c r="A7" s="145" t="s">
        <v>536</v>
      </c>
      <c r="B7" s="150"/>
      <c r="C7" s="151"/>
      <c r="D7" s="152">
        <v>66394</v>
      </c>
      <c r="E7" s="153"/>
      <c r="F7" s="154">
        <v>190274</v>
      </c>
      <c r="G7" s="155"/>
      <c r="H7" s="156"/>
    </row>
    <row r="8" spans="1:8" x14ac:dyDescent="0.2">
      <c r="A8" s="157"/>
      <c r="B8" s="158"/>
      <c r="C8" s="159"/>
      <c r="D8" s="160">
        <v>34151</v>
      </c>
      <c r="E8" s="161"/>
      <c r="F8" s="162">
        <v>88584</v>
      </c>
      <c r="G8" s="163"/>
      <c r="H8" s="164"/>
    </row>
    <row r="9" spans="1:8" x14ac:dyDescent="0.2">
      <c r="A9" s="145" t="s">
        <v>537</v>
      </c>
      <c r="B9" s="150"/>
      <c r="C9" s="151"/>
      <c r="D9" s="152">
        <v>218031</v>
      </c>
      <c r="E9" s="153"/>
      <c r="F9" s="154">
        <v>200194</v>
      </c>
      <c r="G9" s="155"/>
      <c r="H9" s="156"/>
    </row>
    <row r="10" spans="1:8" x14ac:dyDescent="0.2">
      <c r="A10" s="157"/>
      <c r="B10" s="158"/>
      <c r="C10" s="159"/>
      <c r="D10" s="160">
        <v>85916</v>
      </c>
      <c r="E10" s="161"/>
      <c r="F10" s="162">
        <v>106422</v>
      </c>
      <c r="G10" s="163"/>
      <c r="H10" s="164"/>
    </row>
    <row r="11" spans="1:8" x14ac:dyDescent="0.2">
      <c r="A11" s="145" t="s">
        <v>538</v>
      </c>
      <c r="B11" s="150"/>
      <c r="C11" s="151"/>
      <c r="D11" s="152">
        <v>91293</v>
      </c>
      <c r="E11" s="153"/>
      <c r="F11" s="154">
        <v>122054</v>
      </c>
      <c r="G11" s="155"/>
      <c r="H11" s="156"/>
    </row>
    <row r="12" spans="1:8" x14ac:dyDescent="0.2">
      <c r="A12" s="157"/>
      <c r="B12" s="158"/>
      <c r="C12" s="165"/>
      <c r="D12" s="160">
        <v>33703</v>
      </c>
      <c r="E12" s="161"/>
      <c r="F12" s="162">
        <v>68298</v>
      </c>
      <c r="G12" s="163"/>
      <c r="H12" s="164"/>
    </row>
    <row r="13" spans="1:8" x14ac:dyDescent="0.2">
      <c r="A13" s="145"/>
      <c r="B13" s="150"/>
      <c r="C13" s="166"/>
      <c r="D13" s="167">
        <v>94586</v>
      </c>
      <c r="E13" s="168"/>
      <c r="F13" s="169">
        <v>176578</v>
      </c>
      <c r="G13" s="170"/>
      <c r="H13" s="156"/>
    </row>
    <row r="14" spans="1:8" x14ac:dyDescent="0.2">
      <c r="A14" s="157"/>
      <c r="B14" s="158"/>
      <c r="C14" s="159"/>
      <c r="D14" s="160">
        <v>37987</v>
      </c>
      <c r="E14" s="161"/>
      <c r="F14" s="162">
        <v>85122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5.6</v>
      </c>
      <c r="C19" s="171">
        <f>ROUND(VALUE(SUBSTITUTE(実質収支比率等に係る経年分析!G$48,"▲","-")),2)</f>
        <v>6.9</v>
      </c>
      <c r="D19" s="171">
        <f>ROUND(VALUE(SUBSTITUTE(実質収支比率等に係る経年分析!H$48,"▲","-")),2)</f>
        <v>9.5</v>
      </c>
      <c r="E19" s="171">
        <f>ROUND(VALUE(SUBSTITUTE(実質収支比率等に係る経年分析!I$48,"▲","-")),2)</f>
        <v>14.23</v>
      </c>
      <c r="F19" s="171">
        <f>ROUND(VALUE(SUBSTITUTE(実質収支比率等に係る経年分析!J$48,"▲","-")),2)</f>
        <v>10.15</v>
      </c>
    </row>
    <row r="20" spans="1:11" x14ac:dyDescent="0.2">
      <c r="A20" s="171" t="s">
        <v>55</v>
      </c>
      <c r="B20" s="171">
        <f>ROUND(VALUE(SUBSTITUTE(実質収支比率等に係る経年分析!F$47,"▲","-")),2)</f>
        <v>28.21</v>
      </c>
      <c r="C20" s="171">
        <f>ROUND(VALUE(SUBSTITUTE(実質収支比率等に係る経年分析!G$47,"▲","-")),2)</f>
        <v>21.35</v>
      </c>
      <c r="D20" s="171">
        <f>ROUND(VALUE(SUBSTITUTE(実質収支比率等に係る経年分析!H$47,"▲","-")),2)</f>
        <v>25.69</v>
      </c>
      <c r="E20" s="171">
        <f>ROUND(VALUE(SUBSTITUTE(実質収支比率等に係る経年分析!I$47,"▲","-")),2)</f>
        <v>28.87</v>
      </c>
      <c r="F20" s="171">
        <f>ROUND(VALUE(SUBSTITUTE(実質収支比率等に係る経年分析!J$47,"▲","-")),2)</f>
        <v>33.35</v>
      </c>
    </row>
    <row r="21" spans="1:11" x14ac:dyDescent="0.2">
      <c r="A21" s="171" t="s">
        <v>56</v>
      </c>
      <c r="B21" s="171">
        <f>IF(ISNUMBER(VALUE(SUBSTITUTE(実質収支比率等に係る経年分析!F$49,"▲","-"))),ROUND(VALUE(SUBSTITUTE(実質収支比率等に係る経年分析!F$49,"▲","-")),2),NA())</f>
        <v>-0.45</v>
      </c>
      <c r="C21" s="171">
        <f>IF(ISNUMBER(VALUE(SUBSTITUTE(実質収支比率等に係る経年分析!G$49,"▲","-"))),ROUND(VALUE(SUBSTITUTE(実質収支比率等に係る経年分析!G$49,"▲","-")),2),NA())</f>
        <v>-5.79</v>
      </c>
      <c r="D21" s="171">
        <f>IF(ISNUMBER(VALUE(SUBSTITUTE(実質収支比率等に係る経年分析!H$49,"▲","-"))),ROUND(VALUE(SUBSTITUTE(実質収支比率等に係る経年分析!H$49,"▲","-")),2),NA())</f>
        <v>5.94</v>
      </c>
      <c r="E21" s="171">
        <f>IF(ISNUMBER(VALUE(SUBSTITUTE(実質収支比率等に係る経年分析!I$49,"▲","-"))),ROUND(VALUE(SUBSTITUTE(実質収支比率等に係る経年分析!I$49,"▲","-")),2),NA())</f>
        <v>9.89</v>
      </c>
      <c r="F21" s="171">
        <f>IF(ISNUMBER(VALUE(SUBSTITUTE(実質収支比率等に係る経年分析!J$49,"▲","-"))),ROUND(VALUE(SUBSTITUTE(実質収支比率等に係る経年分析!J$49,"▲","-")),2),NA())</f>
        <v>3.56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0.37</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5.44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3.83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10.15</v>
      </c>
    </row>
    <row r="36" spans="1:16" x14ac:dyDescent="0.2">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17.899999999999999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16.600000000000001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15.47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343</v>
      </c>
      <c r="E42" s="173"/>
      <c r="F42" s="173"/>
      <c r="G42" s="173">
        <f>'実質公債費比率（分子）の構造'!L$52</f>
        <v>324</v>
      </c>
      <c r="H42" s="173"/>
      <c r="I42" s="173"/>
      <c r="J42" s="173">
        <f>'実質公債費比率（分子）の構造'!M$52</f>
        <v>285</v>
      </c>
      <c r="K42" s="173"/>
      <c r="L42" s="173"/>
      <c r="M42" s="173">
        <f>'実質公債費比率（分子）の構造'!N$52</f>
        <v>273</v>
      </c>
      <c r="N42" s="173"/>
      <c r="O42" s="173"/>
      <c r="P42" s="173">
        <f>'実質公債費比率（分子）の構造'!O$52</f>
        <v>275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11</v>
      </c>
      <c r="C44" s="173"/>
      <c r="D44" s="173"/>
      <c r="E44" s="173">
        <f>'実質公債費比率（分子）の構造'!L$50</f>
        <v>8</v>
      </c>
      <c r="F44" s="173"/>
      <c r="G44" s="173"/>
      <c r="H44" s="173">
        <f>'実質公債費比率（分子）の構造'!M$50</f>
        <v>8</v>
      </c>
      <c r="I44" s="173"/>
      <c r="J44" s="173"/>
      <c r="K44" s="173">
        <f>'実質公債費比率（分子）の構造'!N$50</f>
        <v>7</v>
      </c>
      <c r="L44" s="173"/>
      <c r="M44" s="173"/>
      <c r="N44" s="173">
        <f>'実質公債費比率（分子）の構造'!O$50</f>
        <v>6</v>
      </c>
      <c r="O44" s="173"/>
      <c r="P44" s="173"/>
    </row>
    <row r="45" spans="1:16" x14ac:dyDescent="0.2">
      <c r="A45" s="173" t="s">
        <v>66</v>
      </c>
      <c r="B45" s="173">
        <f>'実質公債費比率（分子）の構造'!K$49</f>
        <v>13</v>
      </c>
      <c r="C45" s="173"/>
      <c r="D45" s="173"/>
      <c r="E45" s="173">
        <f>'実質公債費比率（分子）の構造'!L$49</f>
        <v>0</v>
      </c>
      <c r="F45" s="173"/>
      <c r="G45" s="173"/>
      <c r="H45" s="173">
        <f>'実質公債費比率（分子）の構造'!M$49</f>
        <v>0</v>
      </c>
      <c r="I45" s="173"/>
      <c r="J45" s="173"/>
      <c r="K45" s="173">
        <f>'実質公債費比率（分子）の構造'!N$49</f>
        <v>2</v>
      </c>
      <c r="L45" s="173"/>
      <c r="M45" s="173"/>
      <c r="N45" s="173">
        <f>'実質公債費比率（分子）の構造'!O$49</f>
        <v>7</v>
      </c>
      <c r="O45" s="173"/>
      <c r="P45" s="173"/>
    </row>
    <row r="46" spans="1:16" x14ac:dyDescent="0.2">
      <c r="A46" s="173" t="s">
        <v>67</v>
      </c>
      <c r="B46" s="173">
        <f>'実質公債費比率（分子）の構造'!K$48</f>
        <v>149</v>
      </c>
      <c r="C46" s="173"/>
      <c r="D46" s="173"/>
      <c r="E46" s="173">
        <f>'実質公債費比率（分子）の構造'!L$48</f>
        <v>154</v>
      </c>
      <c r="F46" s="173"/>
      <c r="G46" s="173"/>
      <c r="H46" s="173">
        <f>'実質公債費比率（分子）の構造'!M$48</f>
        <v>155</v>
      </c>
      <c r="I46" s="173"/>
      <c r="J46" s="173"/>
      <c r="K46" s="173">
        <f>'実質公債費比率（分子）の構造'!N$48</f>
        <v>87</v>
      </c>
      <c r="L46" s="173"/>
      <c r="M46" s="173"/>
      <c r="N46" s="173">
        <f>'実質公債費比率（分子）の構造'!O$48</f>
        <v>154</v>
      </c>
      <c r="O46" s="173"/>
      <c r="P46" s="173"/>
    </row>
    <row r="47" spans="1:16" x14ac:dyDescent="0.2">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375</v>
      </c>
      <c r="C49" s="173"/>
      <c r="D49" s="173"/>
      <c r="E49" s="173">
        <f>'実質公債費比率（分子）の構造'!L$45</f>
        <v>377</v>
      </c>
      <c r="F49" s="173"/>
      <c r="G49" s="173"/>
      <c r="H49" s="173">
        <f>'実質公債費比率（分子）の構造'!M$45</f>
        <v>374</v>
      </c>
      <c r="I49" s="173"/>
      <c r="J49" s="173"/>
      <c r="K49" s="173">
        <f>'実質公債費比率（分子）の構造'!N$45</f>
        <v>366</v>
      </c>
      <c r="L49" s="173"/>
      <c r="M49" s="173"/>
      <c r="N49" s="173">
        <f>'実質公債費比率（分子）の構造'!O$45</f>
        <v>374</v>
      </c>
      <c r="O49" s="173"/>
      <c r="P49" s="173"/>
    </row>
    <row r="50" spans="1:16" x14ac:dyDescent="0.2">
      <c r="A50" s="173" t="s">
        <v>70</v>
      </c>
      <c r="B50" s="173" t="e">
        <f>NA()</f>
        <v>#N/A</v>
      </c>
      <c r="C50" s="173">
        <f>IF(ISNUMBER('実質公債費比率（分子）の構造'!K$53),'実質公債費比率（分子）の構造'!K$53,NA())</f>
        <v>205</v>
      </c>
      <c r="D50" s="173" t="e">
        <f>NA()</f>
        <v>#N/A</v>
      </c>
      <c r="E50" s="173" t="e">
        <f>NA()</f>
        <v>#N/A</v>
      </c>
      <c r="F50" s="173">
        <f>IF(ISNUMBER('実質公債費比率（分子）の構造'!L$53),'実質公債費比率（分子）の構造'!L$53,NA())</f>
        <v>215</v>
      </c>
      <c r="G50" s="173" t="e">
        <f>NA()</f>
        <v>#N/A</v>
      </c>
      <c r="H50" s="173" t="e">
        <f>NA()</f>
        <v>#N/A</v>
      </c>
      <c r="I50" s="173">
        <f>IF(ISNUMBER('実質公債費比率（分子）の構造'!M$53),'実質公債費比率（分子）の構造'!M$53,NA())</f>
        <v>252</v>
      </c>
      <c r="J50" s="173" t="e">
        <f>NA()</f>
        <v>#N/A</v>
      </c>
      <c r="K50" s="173" t="e">
        <f>NA()</f>
        <v>#N/A</v>
      </c>
      <c r="L50" s="173">
        <f>IF(ISNUMBER('実質公債費比率（分子）の構造'!N$53),'実質公債費比率（分子）の構造'!N$53,NA())</f>
        <v>189</v>
      </c>
      <c r="M50" s="173" t="e">
        <f>NA()</f>
        <v>#N/A</v>
      </c>
      <c r="N50" s="173" t="e">
        <f>NA()</f>
        <v>#N/A</v>
      </c>
      <c r="O50" s="173">
        <f>IF(ISNUMBER('実質公債費比率（分子）の構造'!O$53),'実質公債費比率（分子）の構造'!O$53,NA())</f>
        <v>266</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2913</v>
      </c>
      <c r="E56" s="172"/>
      <c r="F56" s="172"/>
      <c r="G56" s="172">
        <f>'将来負担比率（分子）の構造'!J$52</f>
        <v>2807</v>
      </c>
      <c r="H56" s="172"/>
      <c r="I56" s="172"/>
      <c r="J56" s="172">
        <f>'将来負担比率（分子）の構造'!K$52</f>
        <v>2898</v>
      </c>
      <c r="K56" s="172"/>
      <c r="L56" s="172"/>
      <c r="M56" s="172">
        <f>'将来負担比率（分子）の構造'!L$52</f>
        <v>3143</v>
      </c>
      <c r="N56" s="172"/>
      <c r="O56" s="172"/>
      <c r="P56" s="172">
        <f>'将来負担比率（分子）の構造'!M$52</f>
        <v>3283</v>
      </c>
    </row>
    <row r="57" spans="1:16" x14ac:dyDescent="0.2">
      <c r="A57" s="172" t="s">
        <v>42</v>
      </c>
      <c r="B57" s="172"/>
      <c r="C57" s="172"/>
      <c r="D57" s="172">
        <f>'将来負担比率（分子）の構造'!I$51</f>
        <v>69</v>
      </c>
      <c r="E57" s="172"/>
      <c r="F57" s="172"/>
      <c r="G57" s="172">
        <f>'将来負担比率（分子）の構造'!J$51</f>
        <v>59</v>
      </c>
      <c r="H57" s="172"/>
      <c r="I57" s="172"/>
      <c r="J57" s="172">
        <f>'将来負担比率（分子）の構造'!K$51</f>
        <v>47</v>
      </c>
      <c r="K57" s="172"/>
      <c r="L57" s="172"/>
      <c r="M57" s="172">
        <f>'将来負担比率（分子）の構造'!L$51</f>
        <v>41</v>
      </c>
      <c r="N57" s="172"/>
      <c r="O57" s="172"/>
      <c r="P57" s="172">
        <f>'将来負担比率（分子）の構造'!M$51</f>
        <v>36</v>
      </c>
    </row>
    <row r="58" spans="1:16" x14ac:dyDescent="0.2">
      <c r="A58" s="172" t="s">
        <v>41</v>
      </c>
      <c r="B58" s="172"/>
      <c r="C58" s="172"/>
      <c r="D58" s="172">
        <f>'将来負担比率（分子）の構造'!I$50</f>
        <v>1631</v>
      </c>
      <c r="E58" s="172"/>
      <c r="F58" s="172"/>
      <c r="G58" s="172">
        <f>'将来負担比率（分子）の構造'!J$50</f>
        <v>1485</v>
      </c>
      <c r="H58" s="172"/>
      <c r="I58" s="172"/>
      <c r="J58" s="172">
        <f>'将来負担比率（分子）の構造'!K$50</f>
        <v>1563</v>
      </c>
      <c r="K58" s="172"/>
      <c r="L58" s="172"/>
      <c r="M58" s="172">
        <f>'将来負担比率（分子）の構造'!L$50</f>
        <v>1649</v>
      </c>
      <c r="N58" s="172"/>
      <c r="O58" s="172"/>
      <c r="P58" s="172">
        <f>'将来負担比率（分子）の構造'!M$50</f>
        <v>2087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511</v>
      </c>
      <c r="C62" s="172"/>
      <c r="D62" s="172"/>
      <c r="E62" s="172">
        <f>'将来負担比率（分子）の構造'!J$45</f>
        <v>500</v>
      </c>
      <c r="F62" s="172"/>
      <c r="G62" s="172"/>
      <c r="H62" s="172">
        <f>'将来負担比率（分子）の構造'!K$45</f>
        <v>521</v>
      </c>
      <c r="I62" s="172"/>
      <c r="J62" s="172"/>
      <c r="K62" s="172">
        <f>'将来負担比率（分子）の構造'!L$45</f>
        <v>507</v>
      </c>
      <c r="L62" s="172"/>
      <c r="M62" s="172"/>
      <c r="N62" s="172">
        <f>'将来負担比率（分子）の構造'!M$45</f>
        <v>467</v>
      </c>
      <c r="O62" s="172"/>
      <c r="P62" s="172"/>
    </row>
    <row r="63" spans="1:16" x14ac:dyDescent="0.2">
      <c r="A63" s="172" t="s">
        <v>34</v>
      </c>
      <c r="B63" s="172">
        <f>'将来負担比率（分子）の構造'!I$44</f>
        <v>110</v>
      </c>
      <c r="C63" s="172"/>
      <c r="D63" s="172"/>
      <c r="E63" s="172">
        <f>'将来負担比率（分子）の構造'!J$44</f>
        <v>125</v>
      </c>
      <c r="F63" s="172"/>
      <c r="G63" s="172"/>
      <c r="H63" s="172">
        <f>'将来負担比率（分子）の構造'!K$44</f>
        <v>159</v>
      </c>
      <c r="I63" s="172"/>
      <c r="J63" s="172"/>
      <c r="K63" s="172">
        <f>'将来負担比率（分子）の構造'!L$44</f>
        <v>243</v>
      </c>
      <c r="L63" s="172"/>
      <c r="M63" s="172"/>
      <c r="N63" s="172">
        <f>'将来負担比率（分子）の構造'!M$44</f>
        <v>237</v>
      </c>
      <c r="O63" s="172"/>
      <c r="P63" s="172"/>
    </row>
    <row r="64" spans="1:16" x14ac:dyDescent="0.2">
      <c r="A64" s="172" t="s">
        <v>33</v>
      </c>
      <c r="B64" s="172">
        <f>'将来負担比率（分子）の構造'!I$43</f>
        <v>1331</v>
      </c>
      <c r="C64" s="172"/>
      <c r="D64" s="172"/>
      <c r="E64" s="172">
        <f>'将来負担比率（分子）の構造'!J$43</f>
        <v>1467</v>
      </c>
      <c r="F64" s="172"/>
      <c r="G64" s="172"/>
      <c r="H64" s="172">
        <f>'将来負担比率（分子）の構造'!K$43</f>
        <v>1680</v>
      </c>
      <c r="I64" s="172"/>
      <c r="J64" s="172"/>
      <c r="K64" s="172">
        <f>'将来負担比率（分子）の構造'!L$43</f>
        <v>1554</v>
      </c>
      <c r="L64" s="172"/>
      <c r="M64" s="172"/>
      <c r="N64" s="172">
        <f>'将来負担比率（分子）の構造'!M$43</f>
        <v>1601</v>
      </c>
      <c r="O64" s="172"/>
      <c r="P64" s="172"/>
    </row>
    <row r="65" spans="1:16" x14ac:dyDescent="0.2">
      <c r="A65" s="172" t="s">
        <v>32</v>
      </c>
      <c r="B65" s="172">
        <f>'将来負担比率（分子）の構造'!I$42</f>
        <v>42</v>
      </c>
      <c r="C65" s="172"/>
      <c r="D65" s="172"/>
      <c r="E65" s="172">
        <f>'将来負担比率（分子）の構造'!J$42</f>
        <v>34</v>
      </c>
      <c r="F65" s="172"/>
      <c r="G65" s="172"/>
      <c r="H65" s="172">
        <f>'将来負担比率（分子）の構造'!K$42</f>
        <v>26</v>
      </c>
      <c r="I65" s="172"/>
      <c r="J65" s="172"/>
      <c r="K65" s="172">
        <f>'将来負担比率（分子）の構造'!L$42</f>
        <v>19</v>
      </c>
      <c r="L65" s="172"/>
      <c r="M65" s="172"/>
      <c r="N65" s="172">
        <f>'将来負担比率（分子）の構造'!M$42</f>
        <v>12</v>
      </c>
      <c r="O65" s="172"/>
      <c r="P65" s="172"/>
    </row>
    <row r="66" spans="1:16" x14ac:dyDescent="0.2">
      <c r="A66" s="172" t="s">
        <v>31</v>
      </c>
      <c r="B66" s="172">
        <f>'将来負担比率（分子）の構造'!I$41</f>
        <v>3414</v>
      </c>
      <c r="C66" s="172"/>
      <c r="D66" s="172"/>
      <c r="E66" s="172">
        <f>'将来負担比率（分子）の構造'!J$41</f>
        <v>3217</v>
      </c>
      <c r="F66" s="172"/>
      <c r="G66" s="172"/>
      <c r="H66" s="172">
        <f>'将来負担比率（分子）の構造'!K$41</f>
        <v>3110</v>
      </c>
      <c r="I66" s="172"/>
      <c r="J66" s="172"/>
      <c r="K66" s="172">
        <f>'将来負担比率（分子）の構造'!L$41</f>
        <v>3285</v>
      </c>
      <c r="L66" s="172"/>
      <c r="M66" s="172"/>
      <c r="N66" s="172">
        <f>'将来負担比率（分子）の構造'!M$41</f>
        <v>3363</v>
      </c>
      <c r="O66" s="172"/>
      <c r="P66" s="172"/>
    </row>
    <row r="67" spans="1:16" x14ac:dyDescent="0.2">
      <c r="A67" s="172" t="s">
        <v>74</v>
      </c>
      <c r="B67" s="172" t="e">
        <f>NA()</f>
        <v>#N/A</v>
      </c>
      <c r="C67" s="172">
        <f>IF(ISNUMBER('将来負担比率（分子）の構造'!I$53), IF('将来負担比率（分子）の構造'!I$53 &lt; 0, 0, '将来負担比率（分子）の構造'!I$53), NA())</f>
        <v>797</v>
      </c>
      <c r="D67" s="172" t="e">
        <f>NA()</f>
        <v>#N/A</v>
      </c>
      <c r="E67" s="172" t="e">
        <f>NA()</f>
        <v>#N/A</v>
      </c>
      <c r="F67" s="172">
        <f>IF(ISNUMBER('将来負担比率（分子）の構造'!J$53), IF('将来負担比率（分子）の構造'!J$53 &lt; 0, 0, '将来負担比率（分子）の構造'!J$53), NA())</f>
        <v>991</v>
      </c>
      <c r="G67" s="172" t="e">
        <f>NA()</f>
        <v>#N/A</v>
      </c>
      <c r="H67" s="172" t="e">
        <f>NA()</f>
        <v>#N/A</v>
      </c>
      <c r="I67" s="172">
        <f>IF(ISNUMBER('将来負担比率（分子）の構造'!K$53), IF('将来負担比率（分子）の構造'!K$53 &lt; 0, 0, '将来負担比率（分子）の構造'!K$53), NA())</f>
        <v>988</v>
      </c>
      <c r="J67" s="172" t="e">
        <f>NA()</f>
        <v>#N/A</v>
      </c>
      <c r="K67" s="172" t="e">
        <f>NA()</f>
        <v>#N/A</v>
      </c>
      <c r="L67" s="172">
        <f>IF(ISNUMBER('将来負担比率（分子）の構造'!L$53), IF('将来負担比率（分子）の構造'!L$53 &lt; 0, 0, '将来負担比率（分子）の構造'!L$53), NA())</f>
        <v>775</v>
      </c>
      <c r="M67" s="172" t="e">
        <f>NA()</f>
        <v>#N/A</v>
      </c>
      <c r="N67" s="172" t="e">
        <f>NA()</f>
        <v>#N/A</v>
      </c>
      <c r="O67" s="172">
        <f>IF(ISNUMBER('将来負担比率（分子）の構造'!M$53), IF('将来負担比率（分子）の構造'!M$53 &lt; 0, 0, '将来負担比率（分子）の構造'!M$53), NA())</f>
        <v>274</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573</v>
      </c>
      <c r="C72" s="176">
        <f>基金残高に係る経年分析!G55</f>
        <v>683</v>
      </c>
      <c r="D72" s="176">
        <f>基金残高に係る経年分析!H55</f>
        <v>851</v>
      </c>
    </row>
    <row r="73" spans="1:16" x14ac:dyDescent="0.2">
      <c r="A73" s="175" t="s">
        <v>77</v>
      </c>
      <c r="B73" s="176">
        <f>基金残高に係る経年分析!F56</f>
        <v>3</v>
      </c>
      <c r="C73" s="176">
        <f>基金残高に係る経年分析!G56</f>
        <v>3</v>
      </c>
      <c r="D73" s="176">
        <f>基金残高に係る経年分析!H56</f>
        <v>3</v>
      </c>
    </row>
    <row r="74" spans="1:16" x14ac:dyDescent="0.2">
      <c r="A74" s="175" t="s">
        <v>78</v>
      </c>
      <c r="B74" s="176">
        <f>基金残高に係る経年分析!F57</f>
        <v>807</v>
      </c>
      <c r="C74" s="176">
        <f>基金残高に係る経年分析!G57</f>
        <v>785</v>
      </c>
      <c r="D74" s="176">
        <f>基金残高に係る経年分析!H57</f>
        <v>1056</v>
      </c>
    </row>
  </sheetData>
  <sheetProtection algorithmName="SHA-512" hashValue="XGYOiQeRoZ/B2yOHD2nXus9zXt306QAPeeafeJJfhVwV4ZNmx/9g3uEGLUb55v1SBUlOwaY6p0AW3BREpNlmpg==" saltValue="m8nHrEMA8SRsG9mm+6x9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G70" sqref="BG70"/>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223</v>
      </c>
      <c r="C5" s="731"/>
      <c r="D5" s="731"/>
      <c r="E5" s="731"/>
      <c r="F5" s="731"/>
      <c r="G5" s="731"/>
      <c r="H5" s="731"/>
      <c r="I5" s="731"/>
      <c r="J5" s="731"/>
      <c r="K5" s="731"/>
      <c r="L5" s="731"/>
      <c r="M5" s="731"/>
      <c r="N5" s="731"/>
      <c r="O5" s="731"/>
      <c r="P5" s="731"/>
      <c r="Q5" s="732"/>
      <c r="R5" s="717">
        <v>707503</v>
      </c>
      <c r="S5" s="718"/>
      <c r="T5" s="718"/>
      <c r="U5" s="718"/>
      <c r="V5" s="718"/>
      <c r="W5" s="718"/>
      <c r="X5" s="718"/>
      <c r="Y5" s="761"/>
      <c r="Z5" s="779">
        <v>14</v>
      </c>
      <c r="AA5" s="779"/>
      <c r="AB5" s="779"/>
      <c r="AC5" s="779"/>
      <c r="AD5" s="780">
        <v>707503</v>
      </c>
      <c r="AE5" s="780"/>
      <c r="AF5" s="780"/>
      <c r="AG5" s="780"/>
      <c r="AH5" s="780"/>
      <c r="AI5" s="780"/>
      <c r="AJ5" s="780"/>
      <c r="AK5" s="780"/>
      <c r="AL5" s="762">
        <v>28.9</v>
      </c>
      <c r="AM5" s="735"/>
      <c r="AN5" s="735"/>
      <c r="AO5" s="763"/>
      <c r="AP5" s="730" t="s">
        <v>224</v>
      </c>
      <c r="AQ5" s="731"/>
      <c r="AR5" s="731"/>
      <c r="AS5" s="731"/>
      <c r="AT5" s="731"/>
      <c r="AU5" s="731"/>
      <c r="AV5" s="731"/>
      <c r="AW5" s="731"/>
      <c r="AX5" s="731"/>
      <c r="AY5" s="731"/>
      <c r="AZ5" s="731"/>
      <c r="BA5" s="731"/>
      <c r="BB5" s="731"/>
      <c r="BC5" s="731"/>
      <c r="BD5" s="731"/>
      <c r="BE5" s="731"/>
      <c r="BF5" s="732"/>
      <c r="BG5" s="664">
        <v>707280</v>
      </c>
      <c r="BH5" s="665"/>
      <c r="BI5" s="665"/>
      <c r="BJ5" s="665"/>
      <c r="BK5" s="665"/>
      <c r="BL5" s="665"/>
      <c r="BM5" s="665"/>
      <c r="BN5" s="666"/>
      <c r="BO5" s="691">
        <v>100</v>
      </c>
      <c r="BP5" s="691"/>
      <c r="BQ5" s="691"/>
      <c r="BR5" s="691"/>
      <c r="BS5" s="692" t="s">
        <v>126</v>
      </c>
      <c r="BT5" s="692"/>
      <c r="BU5" s="692"/>
      <c r="BV5" s="692"/>
      <c r="BW5" s="692"/>
      <c r="BX5" s="692"/>
      <c r="BY5" s="692"/>
      <c r="BZ5" s="692"/>
      <c r="CA5" s="692"/>
      <c r="CB5" s="750"/>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2">
      <c r="B6" s="661" t="s">
        <v>228</v>
      </c>
      <c r="C6" s="662"/>
      <c r="D6" s="662"/>
      <c r="E6" s="662"/>
      <c r="F6" s="662"/>
      <c r="G6" s="662"/>
      <c r="H6" s="662"/>
      <c r="I6" s="662"/>
      <c r="J6" s="662"/>
      <c r="K6" s="662"/>
      <c r="L6" s="662"/>
      <c r="M6" s="662"/>
      <c r="N6" s="662"/>
      <c r="O6" s="662"/>
      <c r="P6" s="662"/>
      <c r="Q6" s="663"/>
      <c r="R6" s="664">
        <v>52173</v>
      </c>
      <c r="S6" s="665"/>
      <c r="T6" s="665"/>
      <c r="U6" s="665"/>
      <c r="V6" s="665"/>
      <c r="W6" s="665"/>
      <c r="X6" s="665"/>
      <c r="Y6" s="666"/>
      <c r="Z6" s="691">
        <v>1</v>
      </c>
      <c r="AA6" s="691"/>
      <c r="AB6" s="691"/>
      <c r="AC6" s="691"/>
      <c r="AD6" s="692">
        <v>52173</v>
      </c>
      <c r="AE6" s="692"/>
      <c r="AF6" s="692"/>
      <c r="AG6" s="692"/>
      <c r="AH6" s="692"/>
      <c r="AI6" s="692"/>
      <c r="AJ6" s="692"/>
      <c r="AK6" s="692"/>
      <c r="AL6" s="667">
        <v>2.1</v>
      </c>
      <c r="AM6" s="668"/>
      <c r="AN6" s="668"/>
      <c r="AO6" s="693"/>
      <c r="AP6" s="661" t="s">
        <v>229</v>
      </c>
      <c r="AQ6" s="662"/>
      <c r="AR6" s="662"/>
      <c r="AS6" s="662"/>
      <c r="AT6" s="662"/>
      <c r="AU6" s="662"/>
      <c r="AV6" s="662"/>
      <c r="AW6" s="662"/>
      <c r="AX6" s="662"/>
      <c r="AY6" s="662"/>
      <c r="AZ6" s="662"/>
      <c r="BA6" s="662"/>
      <c r="BB6" s="662"/>
      <c r="BC6" s="662"/>
      <c r="BD6" s="662"/>
      <c r="BE6" s="662"/>
      <c r="BF6" s="663"/>
      <c r="BG6" s="664">
        <v>707280</v>
      </c>
      <c r="BH6" s="665"/>
      <c r="BI6" s="665"/>
      <c r="BJ6" s="665"/>
      <c r="BK6" s="665"/>
      <c r="BL6" s="665"/>
      <c r="BM6" s="665"/>
      <c r="BN6" s="666"/>
      <c r="BO6" s="691">
        <v>100</v>
      </c>
      <c r="BP6" s="691"/>
      <c r="BQ6" s="691"/>
      <c r="BR6" s="691"/>
      <c r="BS6" s="692" t="s">
        <v>126</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73107</v>
      </c>
      <c r="CS6" s="665"/>
      <c r="CT6" s="665"/>
      <c r="CU6" s="665"/>
      <c r="CV6" s="665"/>
      <c r="CW6" s="665"/>
      <c r="CX6" s="665"/>
      <c r="CY6" s="666"/>
      <c r="CZ6" s="762">
        <v>1.5</v>
      </c>
      <c r="DA6" s="735"/>
      <c r="DB6" s="735"/>
      <c r="DC6" s="765"/>
      <c r="DD6" s="670" t="s">
        <v>126</v>
      </c>
      <c r="DE6" s="665"/>
      <c r="DF6" s="665"/>
      <c r="DG6" s="665"/>
      <c r="DH6" s="665"/>
      <c r="DI6" s="665"/>
      <c r="DJ6" s="665"/>
      <c r="DK6" s="665"/>
      <c r="DL6" s="665"/>
      <c r="DM6" s="665"/>
      <c r="DN6" s="665"/>
      <c r="DO6" s="665"/>
      <c r="DP6" s="666"/>
      <c r="DQ6" s="670">
        <v>73107</v>
      </c>
      <c r="DR6" s="665"/>
      <c r="DS6" s="665"/>
      <c r="DT6" s="665"/>
      <c r="DU6" s="665"/>
      <c r="DV6" s="665"/>
      <c r="DW6" s="665"/>
      <c r="DX6" s="665"/>
      <c r="DY6" s="665"/>
      <c r="DZ6" s="665"/>
      <c r="EA6" s="665"/>
      <c r="EB6" s="665"/>
      <c r="EC6" s="705"/>
    </row>
    <row r="7" spans="2:143" ht="11.25" customHeight="1" x14ac:dyDescent="0.2">
      <c r="B7" s="661" t="s">
        <v>231</v>
      </c>
      <c r="C7" s="662"/>
      <c r="D7" s="662"/>
      <c r="E7" s="662"/>
      <c r="F7" s="662"/>
      <c r="G7" s="662"/>
      <c r="H7" s="662"/>
      <c r="I7" s="662"/>
      <c r="J7" s="662"/>
      <c r="K7" s="662"/>
      <c r="L7" s="662"/>
      <c r="M7" s="662"/>
      <c r="N7" s="662"/>
      <c r="O7" s="662"/>
      <c r="P7" s="662"/>
      <c r="Q7" s="663"/>
      <c r="R7" s="664">
        <v>401</v>
      </c>
      <c r="S7" s="665"/>
      <c r="T7" s="665"/>
      <c r="U7" s="665"/>
      <c r="V7" s="665"/>
      <c r="W7" s="665"/>
      <c r="X7" s="665"/>
      <c r="Y7" s="666"/>
      <c r="Z7" s="691">
        <v>0</v>
      </c>
      <c r="AA7" s="691"/>
      <c r="AB7" s="691"/>
      <c r="AC7" s="691"/>
      <c r="AD7" s="692">
        <v>401</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262050</v>
      </c>
      <c r="BH7" s="665"/>
      <c r="BI7" s="665"/>
      <c r="BJ7" s="665"/>
      <c r="BK7" s="665"/>
      <c r="BL7" s="665"/>
      <c r="BM7" s="665"/>
      <c r="BN7" s="666"/>
      <c r="BO7" s="691">
        <v>37</v>
      </c>
      <c r="BP7" s="691"/>
      <c r="BQ7" s="691"/>
      <c r="BR7" s="691"/>
      <c r="BS7" s="692" t="s">
        <v>126</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1194989</v>
      </c>
      <c r="CS7" s="665"/>
      <c r="CT7" s="665"/>
      <c r="CU7" s="665"/>
      <c r="CV7" s="665"/>
      <c r="CW7" s="665"/>
      <c r="CX7" s="665"/>
      <c r="CY7" s="666"/>
      <c r="CZ7" s="691">
        <v>25.1</v>
      </c>
      <c r="DA7" s="691"/>
      <c r="DB7" s="691"/>
      <c r="DC7" s="691"/>
      <c r="DD7" s="670">
        <v>116572</v>
      </c>
      <c r="DE7" s="665"/>
      <c r="DF7" s="665"/>
      <c r="DG7" s="665"/>
      <c r="DH7" s="665"/>
      <c r="DI7" s="665"/>
      <c r="DJ7" s="665"/>
      <c r="DK7" s="665"/>
      <c r="DL7" s="665"/>
      <c r="DM7" s="665"/>
      <c r="DN7" s="665"/>
      <c r="DO7" s="665"/>
      <c r="DP7" s="666"/>
      <c r="DQ7" s="670">
        <v>1017160</v>
      </c>
      <c r="DR7" s="665"/>
      <c r="DS7" s="665"/>
      <c r="DT7" s="665"/>
      <c r="DU7" s="665"/>
      <c r="DV7" s="665"/>
      <c r="DW7" s="665"/>
      <c r="DX7" s="665"/>
      <c r="DY7" s="665"/>
      <c r="DZ7" s="665"/>
      <c r="EA7" s="665"/>
      <c r="EB7" s="665"/>
      <c r="EC7" s="705"/>
    </row>
    <row r="8" spans="2:143" ht="11.25" customHeight="1" x14ac:dyDescent="0.2">
      <c r="B8" s="661" t="s">
        <v>234</v>
      </c>
      <c r="C8" s="662"/>
      <c r="D8" s="662"/>
      <c r="E8" s="662"/>
      <c r="F8" s="662"/>
      <c r="G8" s="662"/>
      <c r="H8" s="662"/>
      <c r="I8" s="662"/>
      <c r="J8" s="662"/>
      <c r="K8" s="662"/>
      <c r="L8" s="662"/>
      <c r="M8" s="662"/>
      <c r="N8" s="662"/>
      <c r="O8" s="662"/>
      <c r="P8" s="662"/>
      <c r="Q8" s="663"/>
      <c r="R8" s="664">
        <v>2807</v>
      </c>
      <c r="S8" s="665"/>
      <c r="T8" s="665"/>
      <c r="U8" s="665"/>
      <c r="V8" s="665"/>
      <c r="W8" s="665"/>
      <c r="X8" s="665"/>
      <c r="Y8" s="666"/>
      <c r="Z8" s="691">
        <v>0.1</v>
      </c>
      <c r="AA8" s="691"/>
      <c r="AB8" s="691"/>
      <c r="AC8" s="691"/>
      <c r="AD8" s="692">
        <v>2807</v>
      </c>
      <c r="AE8" s="692"/>
      <c r="AF8" s="692"/>
      <c r="AG8" s="692"/>
      <c r="AH8" s="692"/>
      <c r="AI8" s="692"/>
      <c r="AJ8" s="692"/>
      <c r="AK8" s="692"/>
      <c r="AL8" s="667">
        <v>0.1</v>
      </c>
      <c r="AM8" s="668"/>
      <c r="AN8" s="668"/>
      <c r="AO8" s="693"/>
      <c r="AP8" s="661" t="s">
        <v>235</v>
      </c>
      <c r="AQ8" s="662"/>
      <c r="AR8" s="662"/>
      <c r="AS8" s="662"/>
      <c r="AT8" s="662"/>
      <c r="AU8" s="662"/>
      <c r="AV8" s="662"/>
      <c r="AW8" s="662"/>
      <c r="AX8" s="662"/>
      <c r="AY8" s="662"/>
      <c r="AZ8" s="662"/>
      <c r="BA8" s="662"/>
      <c r="BB8" s="662"/>
      <c r="BC8" s="662"/>
      <c r="BD8" s="662"/>
      <c r="BE8" s="662"/>
      <c r="BF8" s="663"/>
      <c r="BG8" s="664">
        <v>11226</v>
      </c>
      <c r="BH8" s="665"/>
      <c r="BI8" s="665"/>
      <c r="BJ8" s="665"/>
      <c r="BK8" s="665"/>
      <c r="BL8" s="665"/>
      <c r="BM8" s="665"/>
      <c r="BN8" s="666"/>
      <c r="BO8" s="691">
        <v>1.6</v>
      </c>
      <c r="BP8" s="691"/>
      <c r="BQ8" s="691"/>
      <c r="BR8" s="691"/>
      <c r="BS8" s="692" t="s">
        <v>126</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1035537</v>
      </c>
      <c r="CS8" s="665"/>
      <c r="CT8" s="665"/>
      <c r="CU8" s="665"/>
      <c r="CV8" s="665"/>
      <c r="CW8" s="665"/>
      <c r="CX8" s="665"/>
      <c r="CY8" s="666"/>
      <c r="CZ8" s="691">
        <v>21.7</v>
      </c>
      <c r="DA8" s="691"/>
      <c r="DB8" s="691"/>
      <c r="DC8" s="691"/>
      <c r="DD8" s="670">
        <v>6383</v>
      </c>
      <c r="DE8" s="665"/>
      <c r="DF8" s="665"/>
      <c r="DG8" s="665"/>
      <c r="DH8" s="665"/>
      <c r="DI8" s="665"/>
      <c r="DJ8" s="665"/>
      <c r="DK8" s="665"/>
      <c r="DL8" s="665"/>
      <c r="DM8" s="665"/>
      <c r="DN8" s="665"/>
      <c r="DO8" s="665"/>
      <c r="DP8" s="666"/>
      <c r="DQ8" s="670">
        <v>496988</v>
      </c>
      <c r="DR8" s="665"/>
      <c r="DS8" s="665"/>
      <c r="DT8" s="665"/>
      <c r="DU8" s="665"/>
      <c r="DV8" s="665"/>
      <c r="DW8" s="665"/>
      <c r="DX8" s="665"/>
      <c r="DY8" s="665"/>
      <c r="DZ8" s="665"/>
      <c r="EA8" s="665"/>
      <c r="EB8" s="665"/>
      <c r="EC8" s="705"/>
    </row>
    <row r="9" spans="2:143" ht="11.25" customHeight="1" x14ac:dyDescent="0.2">
      <c r="B9" s="661" t="s">
        <v>237</v>
      </c>
      <c r="C9" s="662"/>
      <c r="D9" s="662"/>
      <c r="E9" s="662"/>
      <c r="F9" s="662"/>
      <c r="G9" s="662"/>
      <c r="H9" s="662"/>
      <c r="I9" s="662"/>
      <c r="J9" s="662"/>
      <c r="K9" s="662"/>
      <c r="L9" s="662"/>
      <c r="M9" s="662"/>
      <c r="N9" s="662"/>
      <c r="O9" s="662"/>
      <c r="P9" s="662"/>
      <c r="Q9" s="663"/>
      <c r="R9" s="664">
        <v>2971</v>
      </c>
      <c r="S9" s="665"/>
      <c r="T9" s="665"/>
      <c r="U9" s="665"/>
      <c r="V9" s="665"/>
      <c r="W9" s="665"/>
      <c r="X9" s="665"/>
      <c r="Y9" s="666"/>
      <c r="Z9" s="691">
        <v>0.1</v>
      </c>
      <c r="AA9" s="691"/>
      <c r="AB9" s="691"/>
      <c r="AC9" s="691"/>
      <c r="AD9" s="692">
        <v>2971</v>
      </c>
      <c r="AE9" s="692"/>
      <c r="AF9" s="692"/>
      <c r="AG9" s="692"/>
      <c r="AH9" s="692"/>
      <c r="AI9" s="692"/>
      <c r="AJ9" s="692"/>
      <c r="AK9" s="692"/>
      <c r="AL9" s="667">
        <v>0.1</v>
      </c>
      <c r="AM9" s="668"/>
      <c r="AN9" s="668"/>
      <c r="AO9" s="693"/>
      <c r="AP9" s="661" t="s">
        <v>238</v>
      </c>
      <c r="AQ9" s="662"/>
      <c r="AR9" s="662"/>
      <c r="AS9" s="662"/>
      <c r="AT9" s="662"/>
      <c r="AU9" s="662"/>
      <c r="AV9" s="662"/>
      <c r="AW9" s="662"/>
      <c r="AX9" s="662"/>
      <c r="AY9" s="662"/>
      <c r="AZ9" s="662"/>
      <c r="BA9" s="662"/>
      <c r="BB9" s="662"/>
      <c r="BC9" s="662"/>
      <c r="BD9" s="662"/>
      <c r="BE9" s="662"/>
      <c r="BF9" s="663"/>
      <c r="BG9" s="664">
        <v>226747</v>
      </c>
      <c r="BH9" s="665"/>
      <c r="BI9" s="665"/>
      <c r="BJ9" s="665"/>
      <c r="BK9" s="665"/>
      <c r="BL9" s="665"/>
      <c r="BM9" s="665"/>
      <c r="BN9" s="666"/>
      <c r="BO9" s="691">
        <v>32</v>
      </c>
      <c r="BP9" s="691"/>
      <c r="BQ9" s="691"/>
      <c r="BR9" s="691"/>
      <c r="BS9" s="692" t="s">
        <v>126</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398156</v>
      </c>
      <c r="CS9" s="665"/>
      <c r="CT9" s="665"/>
      <c r="CU9" s="665"/>
      <c r="CV9" s="665"/>
      <c r="CW9" s="665"/>
      <c r="CX9" s="665"/>
      <c r="CY9" s="666"/>
      <c r="CZ9" s="691">
        <v>8.4</v>
      </c>
      <c r="DA9" s="691"/>
      <c r="DB9" s="691"/>
      <c r="DC9" s="691"/>
      <c r="DD9" s="670">
        <v>2834</v>
      </c>
      <c r="DE9" s="665"/>
      <c r="DF9" s="665"/>
      <c r="DG9" s="665"/>
      <c r="DH9" s="665"/>
      <c r="DI9" s="665"/>
      <c r="DJ9" s="665"/>
      <c r="DK9" s="665"/>
      <c r="DL9" s="665"/>
      <c r="DM9" s="665"/>
      <c r="DN9" s="665"/>
      <c r="DO9" s="665"/>
      <c r="DP9" s="666"/>
      <c r="DQ9" s="670">
        <v>284842</v>
      </c>
      <c r="DR9" s="665"/>
      <c r="DS9" s="665"/>
      <c r="DT9" s="665"/>
      <c r="DU9" s="665"/>
      <c r="DV9" s="665"/>
      <c r="DW9" s="665"/>
      <c r="DX9" s="665"/>
      <c r="DY9" s="665"/>
      <c r="DZ9" s="665"/>
      <c r="EA9" s="665"/>
      <c r="EB9" s="665"/>
      <c r="EC9" s="705"/>
    </row>
    <row r="10" spans="2:143" ht="11.25" customHeight="1" x14ac:dyDescent="0.2">
      <c r="B10" s="661" t="s">
        <v>240</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241</v>
      </c>
      <c r="AQ10" s="662"/>
      <c r="AR10" s="662"/>
      <c r="AS10" s="662"/>
      <c r="AT10" s="662"/>
      <c r="AU10" s="662"/>
      <c r="AV10" s="662"/>
      <c r="AW10" s="662"/>
      <c r="AX10" s="662"/>
      <c r="AY10" s="662"/>
      <c r="AZ10" s="662"/>
      <c r="BA10" s="662"/>
      <c r="BB10" s="662"/>
      <c r="BC10" s="662"/>
      <c r="BD10" s="662"/>
      <c r="BE10" s="662"/>
      <c r="BF10" s="663"/>
      <c r="BG10" s="664">
        <v>15758</v>
      </c>
      <c r="BH10" s="665"/>
      <c r="BI10" s="665"/>
      <c r="BJ10" s="665"/>
      <c r="BK10" s="665"/>
      <c r="BL10" s="665"/>
      <c r="BM10" s="665"/>
      <c r="BN10" s="666"/>
      <c r="BO10" s="691">
        <v>2.2000000000000002</v>
      </c>
      <c r="BP10" s="691"/>
      <c r="BQ10" s="691"/>
      <c r="BR10" s="691"/>
      <c r="BS10" s="692" t="s">
        <v>126</v>
      </c>
      <c r="BT10" s="692"/>
      <c r="BU10" s="692"/>
      <c r="BV10" s="692"/>
      <c r="BW10" s="692"/>
      <c r="BX10" s="692"/>
      <c r="BY10" s="692"/>
      <c r="BZ10" s="692"/>
      <c r="CA10" s="692"/>
      <c r="CB10" s="750"/>
      <c r="CD10" s="706" t="s">
        <v>242</v>
      </c>
      <c r="CE10" s="703"/>
      <c r="CF10" s="703"/>
      <c r="CG10" s="703"/>
      <c r="CH10" s="703"/>
      <c r="CI10" s="703"/>
      <c r="CJ10" s="703"/>
      <c r="CK10" s="703"/>
      <c r="CL10" s="703"/>
      <c r="CM10" s="703"/>
      <c r="CN10" s="703"/>
      <c r="CO10" s="703"/>
      <c r="CP10" s="703"/>
      <c r="CQ10" s="704"/>
      <c r="CR10" s="664">
        <v>79</v>
      </c>
      <c r="CS10" s="665"/>
      <c r="CT10" s="665"/>
      <c r="CU10" s="665"/>
      <c r="CV10" s="665"/>
      <c r="CW10" s="665"/>
      <c r="CX10" s="665"/>
      <c r="CY10" s="666"/>
      <c r="CZ10" s="691">
        <v>0</v>
      </c>
      <c r="DA10" s="691"/>
      <c r="DB10" s="691"/>
      <c r="DC10" s="691"/>
      <c r="DD10" s="670" t="s">
        <v>126</v>
      </c>
      <c r="DE10" s="665"/>
      <c r="DF10" s="665"/>
      <c r="DG10" s="665"/>
      <c r="DH10" s="665"/>
      <c r="DI10" s="665"/>
      <c r="DJ10" s="665"/>
      <c r="DK10" s="665"/>
      <c r="DL10" s="665"/>
      <c r="DM10" s="665"/>
      <c r="DN10" s="665"/>
      <c r="DO10" s="665"/>
      <c r="DP10" s="666"/>
      <c r="DQ10" s="670">
        <v>79</v>
      </c>
      <c r="DR10" s="665"/>
      <c r="DS10" s="665"/>
      <c r="DT10" s="665"/>
      <c r="DU10" s="665"/>
      <c r="DV10" s="665"/>
      <c r="DW10" s="665"/>
      <c r="DX10" s="665"/>
      <c r="DY10" s="665"/>
      <c r="DZ10" s="665"/>
      <c r="EA10" s="665"/>
      <c r="EB10" s="665"/>
      <c r="EC10" s="705"/>
    </row>
    <row r="11" spans="2:143" ht="11.25" customHeight="1" x14ac:dyDescent="0.2">
      <c r="B11" s="661" t="s">
        <v>243</v>
      </c>
      <c r="C11" s="662"/>
      <c r="D11" s="662"/>
      <c r="E11" s="662"/>
      <c r="F11" s="662"/>
      <c r="G11" s="662"/>
      <c r="H11" s="662"/>
      <c r="I11" s="662"/>
      <c r="J11" s="662"/>
      <c r="K11" s="662"/>
      <c r="L11" s="662"/>
      <c r="M11" s="662"/>
      <c r="N11" s="662"/>
      <c r="O11" s="662"/>
      <c r="P11" s="662"/>
      <c r="Q11" s="663"/>
      <c r="R11" s="664">
        <v>161928</v>
      </c>
      <c r="S11" s="665"/>
      <c r="T11" s="665"/>
      <c r="U11" s="665"/>
      <c r="V11" s="665"/>
      <c r="W11" s="665"/>
      <c r="X11" s="665"/>
      <c r="Y11" s="666"/>
      <c r="Z11" s="667">
        <v>3.2</v>
      </c>
      <c r="AA11" s="668"/>
      <c r="AB11" s="668"/>
      <c r="AC11" s="669"/>
      <c r="AD11" s="670">
        <v>161928</v>
      </c>
      <c r="AE11" s="665"/>
      <c r="AF11" s="665"/>
      <c r="AG11" s="665"/>
      <c r="AH11" s="665"/>
      <c r="AI11" s="665"/>
      <c r="AJ11" s="665"/>
      <c r="AK11" s="666"/>
      <c r="AL11" s="667">
        <v>6.6</v>
      </c>
      <c r="AM11" s="668"/>
      <c r="AN11" s="668"/>
      <c r="AO11" s="693"/>
      <c r="AP11" s="661" t="s">
        <v>244</v>
      </c>
      <c r="AQ11" s="662"/>
      <c r="AR11" s="662"/>
      <c r="AS11" s="662"/>
      <c r="AT11" s="662"/>
      <c r="AU11" s="662"/>
      <c r="AV11" s="662"/>
      <c r="AW11" s="662"/>
      <c r="AX11" s="662"/>
      <c r="AY11" s="662"/>
      <c r="AZ11" s="662"/>
      <c r="BA11" s="662"/>
      <c r="BB11" s="662"/>
      <c r="BC11" s="662"/>
      <c r="BD11" s="662"/>
      <c r="BE11" s="662"/>
      <c r="BF11" s="663"/>
      <c r="BG11" s="664">
        <v>8319</v>
      </c>
      <c r="BH11" s="665"/>
      <c r="BI11" s="665"/>
      <c r="BJ11" s="665"/>
      <c r="BK11" s="665"/>
      <c r="BL11" s="665"/>
      <c r="BM11" s="665"/>
      <c r="BN11" s="666"/>
      <c r="BO11" s="691">
        <v>1.2</v>
      </c>
      <c r="BP11" s="691"/>
      <c r="BQ11" s="691"/>
      <c r="BR11" s="691"/>
      <c r="BS11" s="692" t="s">
        <v>126</v>
      </c>
      <c r="BT11" s="692"/>
      <c r="BU11" s="692"/>
      <c r="BV11" s="692"/>
      <c r="BW11" s="692"/>
      <c r="BX11" s="692"/>
      <c r="BY11" s="692"/>
      <c r="BZ11" s="692"/>
      <c r="CA11" s="692"/>
      <c r="CB11" s="750"/>
      <c r="CD11" s="706" t="s">
        <v>245</v>
      </c>
      <c r="CE11" s="703"/>
      <c r="CF11" s="703"/>
      <c r="CG11" s="703"/>
      <c r="CH11" s="703"/>
      <c r="CI11" s="703"/>
      <c r="CJ11" s="703"/>
      <c r="CK11" s="703"/>
      <c r="CL11" s="703"/>
      <c r="CM11" s="703"/>
      <c r="CN11" s="703"/>
      <c r="CO11" s="703"/>
      <c r="CP11" s="703"/>
      <c r="CQ11" s="704"/>
      <c r="CR11" s="664">
        <v>474515</v>
      </c>
      <c r="CS11" s="665"/>
      <c r="CT11" s="665"/>
      <c r="CU11" s="665"/>
      <c r="CV11" s="665"/>
      <c r="CW11" s="665"/>
      <c r="CX11" s="665"/>
      <c r="CY11" s="666"/>
      <c r="CZ11" s="691">
        <v>10</v>
      </c>
      <c r="DA11" s="691"/>
      <c r="DB11" s="691"/>
      <c r="DC11" s="691"/>
      <c r="DD11" s="670">
        <v>125990</v>
      </c>
      <c r="DE11" s="665"/>
      <c r="DF11" s="665"/>
      <c r="DG11" s="665"/>
      <c r="DH11" s="665"/>
      <c r="DI11" s="665"/>
      <c r="DJ11" s="665"/>
      <c r="DK11" s="665"/>
      <c r="DL11" s="665"/>
      <c r="DM11" s="665"/>
      <c r="DN11" s="665"/>
      <c r="DO11" s="665"/>
      <c r="DP11" s="666"/>
      <c r="DQ11" s="670">
        <v>219696</v>
      </c>
      <c r="DR11" s="665"/>
      <c r="DS11" s="665"/>
      <c r="DT11" s="665"/>
      <c r="DU11" s="665"/>
      <c r="DV11" s="665"/>
      <c r="DW11" s="665"/>
      <c r="DX11" s="665"/>
      <c r="DY11" s="665"/>
      <c r="DZ11" s="665"/>
      <c r="EA11" s="665"/>
      <c r="EB11" s="665"/>
      <c r="EC11" s="705"/>
    </row>
    <row r="12" spans="2:143" ht="11.25" customHeight="1" x14ac:dyDescent="0.2">
      <c r="B12" s="661" t="s">
        <v>246</v>
      </c>
      <c r="C12" s="662"/>
      <c r="D12" s="662"/>
      <c r="E12" s="662"/>
      <c r="F12" s="662"/>
      <c r="G12" s="662"/>
      <c r="H12" s="662"/>
      <c r="I12" s="662"/>
      <c r="J12" s="662"/>
      <c r="K12" s="662"/>
      <c r="L12" s="662"/>
      <c r="M12" s="662"/>
      <c r="N12" s="662"/>
      <c r="O12" s="662"/>
      <c r="P12" s="662"/>
      <c r="Q12" s="663"/>
      <c r="R12" s="664" t="s">
        <v>126</v>
      </c>
      <c r="S12" s="665"/>
      <c r="T12" s="665"/>
      <c r="U12" s="665"/>
      <c r="V12" s="665"/>
      <c r="W12" s="665"/>
      <c r="X12" s="665"/>
      <c r="Y12" s="666"/>
      <c r="Z12" s="691" t="s">
        <v>126</v>
      </c>
      <c r="AA12" s="691"/>
      <c r="AB12" s="691"/>
      <c r="AC12" s="691"/>
      <c r="AD12" s="692" t="s">
        <v>126</v>
      </c>
      <c r="AE12" s="692"/>
      <c r="AF12" s="692"/>
      <c r="AG12" s="692"/>
      <c r="AH12" s="692"/>
      <c r="AI12" s="692"/>
      <c r="AJ12" s="692"/>
      <c r="AK12" s="692"/>
      <c r="AL12" s="667" t="s">
        <v>126</v>
      </c>
      <c r="AM12" s="668"/>
      <c r="AN12" s="668"/>
      <c r="AO12" s="693"/>
      <c r="AP12" s="661" t="s">
        <v>247</v>
      </c>
      <c r="AQ12" s="662"/>
      <c r="AR12" s="662"/>
      <c r="AS12" s="662"/>
      <c r="AT12" s="662"/>
      <c r="AU12" s="662"/>
      <c r="AV12" s="662"/>
      <c r="AW12" s="662"/>
      <c r="AX12" s="662"/>
      <c r="AY12" s="662"/>
      <c r="AZ12" s="662"/>
      <c r="BA12" s="662"/>
      <c r="BB12" s="662"/>
      <c r="BC12" s="662"/>
      <c r="BD12" s="662"/>
      <c r="BE12" s="662"/>
      <c r="BF12" s="663"/>
      <c r="BG12" s="664">
        <v>350254</v>
      </c>
      <c r="BH12" s="665"/>
      <c r="BI12" s="665"/>
      <c r="BJ12" s="665"/>
      <c r="BK12" s="665"/>
      <c r="BL12" s="665"/>
      <c r="BM12" s="665"/>
      <c r="BN12" s="666"/>
      <c r="BO12" s="691">
        <v>49.5</v>
      </c>
      <c r="BP12" s="691"/>
      <c r="BQ12" s="691"/>
      <c r="BR12" s="691"/>
      <c r="BS12" s="692" t="s">
        <v>126</v>
      </c>
      <c r="BT12" s="692"/>
      <c r="BU12" s="692"/>
      <c r="BV12" s="692"/>
      <c r="BW12" s="692"/>
      <c r="BX12" s="692"/>
      <c r="BY12" s="692"/>
      <c r="BZ12" s="692"/>
      <c r="CA12" s="692"/>
      <c r="CB12" s="750"/>
      <c r="CD12" s="706" t="s">
        <v>248</v>
      </c>
      <c r="CE12" s="703"/>
      <c r="CF12" s="703"/>
      <c r="CG12" s="703"/>
      <c r="CH12" s="703"/>
      <c r="CI12" s="703"/>
      <c r="CJ12" s="703"/>
      <c r="CK12" s="703"/>
      <c r="CL12" s="703"/>
      <c r="CM12" s="703"/>
      <c r="CN12" s="703"/>
      <c r="CO12" s="703"/>
      <c r="CP12" s="703"/>
      <c r="CQ12" s="704"/>
      <c r="CR12" s="664">
        <v>122506</v>
      </c>
      <c r="CS12" s="665"/>
      <c r="CT12" s="665"/>
      <c r="CU12" s="665"/>
      <c r="CV12" s="665"/>
      <c r="CW12" s="665"/>
      <c r="CX12" s="665"/>
      <c r="CY12" s="666"/>
      <c r="CZ12" s="691">
        <v>2.6</v>
      </c>
      <c r="DA12" s="691"/>
      <c r="DB12" s="691"/>
      <c r="DC12" s="691"/>
      <c r="DD12" s="670">
        <v>10843</v>
      </c>
      <c r="DE12" s="665"/>
      <c r="DF12" s="665"/>
      <c r="DG12" s="665"/>
      <c r="DH12" s="665"/>
      <c r="DI12" s="665"/>
      <c r="DJ12" s="665"/>
      <c r="DK12" s="665"/>
      <c r="DL12" s="665"/>
      <c r="DM12" s="665"/>
      <c r="DN12" s="665"/>
      <c r="DO12" s="665"/>
      <c r="DP12" s="666"/>
      <c r="DQ12" s="670">
        <v>110980</v>
      </c>
      <c r="DR12" s="665"/>
      <c r="DS12" s="665"/>
      <c r="DT12" s="665"/>
      <c r="DU12" s="665"/>
      <c r="DV12" s="665"/>
      <c r="DW12" s="665"/>
      <c r="DX12" s="665"/>
      <c r="DY12" s="665"/>
      <c r="DZ12" s="665"/>
      <c r="EA12" s="665"/>
      <c r="EB12" s="665"/>
      <c r="EC12" s="705"/>
    </row>
    <row r="13" spans="2:143" ht="11.25" customHeight="1" x14ac:dyDescent="0.2">
      <c r="B13" s="661" t="s">
        <v>249</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250</v>
      </c>
      <c r="AQ13" s="662"/>
      <c r="AR13" s="662"/>
      <c r="AS13" s="662"/>
      <c r="AT13" s="662"/>
      <c r="AU13" s="662"/>
      <c r="AV13" s="662"/>
      <c r="AW13" s="662"/>
      <c r="AX13" s="662"/>
      <c r="AY13" s="662"/>
      <c r="AZ13" s="662"/>
      <c r="BA13" s="662"/>
      <c r="BB13" s="662"/>
      <c r="BC13" s="662"/>
      <c r="BD13" s="662"/>
      <c r="BE13" s="662"/>
      <c r="BF13" s="663"/>
      <c r="BG13" s="664">
        <v>334170</v>
      </c>
      <c r="BH13" s="665"/>
      <c r="BI13" s="665"/>
      <c r="BJ13" s="665"/>
      <c r="BK13" s="665"/>
      <c r="BL13" s="665"/>
      <c r="BM13" s="665"/>
      <c r="BN13" s="666"/>
      <c r="BO13" s="691">
        <v>47.2</v>
      </c>
      <c r="BP13" s="691"/>
      <c r="BQ13" s="691"/>
      <c r="BR13" s="691"/>
      <c r="BS13" s="692" t="s">
        <v>126</v>
      </c>
      <c r="BT13" s="692"/>
      <c r="BU13" s="692"/>
      <c r="BV13" s="692"/>
      <c r="BW13" s="692"/>
      <c r="BX13" s="692"/>
      <c r="BY13" s="692"/>
      <c r="BZ13" s="692"/>
      <c r="CA13" s="692"/>
      <c r="CB13" s="750"/>
      <c r="CD13" s="706" t="s">
        <v>251</v>
      </c>
      <c r="CE13" s="703"/>
      <c r="CF13" s="703"/>
      <c r="CG13" s="703"/>
      <c r="CH13" s="703"/>
      <c r="CI13" s="703"/>
      <c r="CJ13" s="703"/>
      <c r="CK13" s="703"/>
      <c r="CL13" s="703"/>
      <c r="CM13" s="703"/>
      <c r="CN13" s="703"/>
      <c r="CO13" s="703"/>
      <c r="CP13" s="703"/>
      <c r="CQ13" s="704"/>
      <c r="CR13" s="664">
        <v>421846</v>
      </c>
      <c r="CS13" s="665"/>
      <c r="CT13" s="665"/>
      <c r="CU13" s="665"/>
      <c r="CV13" s="665"/>
      <c r="CW13" s="665"/>
      <c r="CX13" s="665"/>
      <c r="CY13" s="666"/>
      <c r="CZ13" s="691">
        <v>8.8000000000000007</v>
      </c>
      <c r="DA13" s="691"/>
      <c r="DB13" s="691"/>
      <c r="DC13" s="691"/>
      <c r="DD13" s="670">
        <v>239504</v>
      </c>
      <c r="DE13" s="665"/>
      <c r="DF13" s="665"/>
      <c r="DG13" s="665"/>
      <c r="DH13" s="665"/>
      <c r="DI13" s="665"/>
      <c r="DJ13" s="665"/>
      <c r="DK13" s="665"/>
      <c r="DL13" s="665"/>
      <c r="DM13" s="665"/>
      <c r="DN13" s="665"/>
      <c r="DO13" s="665"/>
      <c r="DP13" s="666"/>
      <c r="DQ13" s="670">
        <v>105756</v>
      </c>
      <c r="DR13" s="665"/>
      <c r="DS13" s="665"/>
      <c r="DT13" s="665"/>
      <c r="DU13" s="665"/>
      <c r="DV13" s="665"/>
      <c r="DW13" s="665"/>
      <c r="DX13" s="665"/>
      <c r="DY13" s="665"/>
      <c r="DZ13" s="665"/>
      <c r="EA13" s="665"/>
      <c r="EB13" s="665"/>
      <c r="EC13" s="705"/>
    </row>
    <row r="14" spans="2:143" ht="11.25" customHeight="1" x14ac:dyDescent="0.2">
      <c r="B14" s="661" t="s">
        <v>252</v>
      </c>
      <c r="C14" s="662"/>
      <c r="D14" s="662"/>
      <c r="E14" s="662"/>
      <c r="F14" s="662"/>
      <c r="G14" s="662"/>
      <c r="H14" s="662"/>
      <c r="I14" s="662"/>
      <c r="J14" s="662"/>
      <c r="K14" s="662"/>
      <c r="L14" s="662"/>
      <c r="M14" s="662"/>
      <c r="N14" s="662"/>
      <c r="O14" s="662"/>
      <c r="P14" s="662"/>
      <c r="Q14" s="663"/>
      <c r="R14" s="664" t="s">
        <v>126</v>
      </c>
      <c r="S14" s="665"/>
      <c r="T14" s="665"/>
      <c r="U14" s="665"/>
      <c r="V14" s="665"/>
      <c r="W14" s="665"/>
      <c r="X14" s="665"/>
      <c r="Y14" s="666"/>
      <c r="Z14" s="691" t="s">
        <v>126</v>
      </c>
      <c r="AA14" s="691"/>
      <c r="AB14" s="691"/>
      <c r="AC14" s="691"/>
      <c r="AD14" s="692" t="s">
        <v>126</v>
      </c>
      <c r="AE14" s="692"/>
      <c r="AF14" s="692"/>
      <c r="AG14" s="692"/>
      <c r="AH14" s="692"/>
      <c r="AI14" s="692"/>
      <c r="AJ14" s="692"/>
      <c r="AK14" s="692"/>
      <c r="AL14" s="667" t="s">
        <v>126</v>
      </c>
      <c r="AM14" s="668"/>
      <c r="AN14" s="668"/>
      <c r="AO14" s="693"/>
      <c r="AP14" s="661" t="s">
        <v>253</v>
      </c>
      <c r="AQ14" s="662"/>
      <c r="AR14" s="662"/>
      <c r="AS14" s="662"/>
      <c r="AT14" s="662"/>
      <c r="AU14" s="662"/>
      <c r="AV14" s="662"/>
      <c r="AW14" s="662"/>
      <c r="AX14" s="662"/>
      <c r="AY14" s="662"/>
      <c r="AZ14" s="662"/>
      <c r="BA14" s="662"/>
      <c r="BB14" s="662"/>
      <c r="BC14" s="662"/>
      <c r="BD14" s="662"/>
      <c r="BE14" s="662"/>
      <c r="BF14" s="663"/>
      <c r="BG14" s="664">
        <v>26741</v>
      </c>
      <c r="BH14" s="665"/>
      <c r="BI14" s="665"/>
      <c r="BJ14" s="665"/>
      <c r="BK14" s="665"/>
      <c r="BL14" s="665"/>
      <c r="BM14" s="665"/>
      <c r="BN14" s="666"/>
      <c r="BO14" s="691">
        <v>3.8</v>
      </c>
      <c r="BP14" s="691"/>
      <c r="BQ14" s="691"/>
      <c r="BR14" s="691"/>
      <c r="BS14" s="692" t="s">
        <v>126</v>
      </c>
      <c r="BT14" s="692"/>
      <c r="BU14" s="692"/>
      <c r="BV14" s="692"/>
      <c r="BW14" s="692"/>
      <c r="BX14" s="692"/>
      <c r="BY14" s="692"/>
      <c r="BZ14" s="692"/>
      <c r="CA14" s="692"/>
      <c r="CB14" s="750"/>
      <c r="CD14" s="706" t="s">
        <v>254</v>
      </c>
      <c r="CE14" s="703"/>
      <c r="CF14" s="703"/>
      <c r="CG14" s="703"/>
      <c r="CH14" s="703"/>
      <c r="CI14" s="703"/>
      <c r="CJ14" s="703"/>
      <c r="CK14" s="703"/>
      <c r="CL14" s="703"/>
      <c r="CM14" s="703"/>
      <c r="CN14" s="703"/>
      <c r="CO14" s="703"/>
      <c r="CP14" s="703"/>
      <c r="CQ14" s="704"/>
      <c r="CR14" s="664">
        <v>268281</v>
      </c>
      <c r="CS14" s="665"/>
      <c r="CT14" s="665"/>
      <c r="CU14" s="665"/>
      <c r="CV14" s="665"/>
      <c r="CW14" s="665"/>
      <c r="CX14" s="665"/>
      <c r="CY14" s="666"/>
      <c r="CZ14" s="691">
        <v>5.6</v>
      </c>
      <c r="DA14" s="691"/>
      <c r="DB14" s="691"/>
      <c r="DC14" s="691"/>
      <c r="DD14" s="670">
        <v>81997</v>
      </c>
      <c r="DE14" s="665"/>
      <c r="DF14" s="665"/>
      <c r="DG14" s="665"/>
      <c r="DH14" s="665"/>
      <c r="DI14" s="665"/>
      <c r="DJ14" s="665"/>
      <c r="DK14" s="665"/>
      <c r="DL14" s="665"/>
      <c r="DM14" s="665"/>
      <c r="DN14" s="665"/>
      <c r="DO14" s="665"/>
      <c r="DP14" s="666"/>
      <c r="DQ14" s="670">
        <v>195916</v>
      </c>
      <c r="DR14" s="665"/>
      <c r="DS14" s="665"/>
      <c r="DT14" s="665"/>
      <c r="DU14" s="665"/>
      <c r="DV14" s="665"/>
      <c r="DW14" s="665"/>
      <c r="DX14" s="665"/>
      <c r="DY14" s="665"/>
      <c r="DZ14" s="665"/>
      <c r="EA14" s="665"/>
      <c r="EB14" s="665"/>
      <c r="EC14" s="705"/>
    </row>
    <row r="15" spans="2:143" ht="11.25" customHeight="1" x14ac:dyDescent="0.2">
      <c r="B15" s="661" t="s">
        <v>255</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256</v>
      </c>
      <c r="AQ15" s="662"/>
      <c r="AR15" s="662"/>
      <c r="AS15" s="662"/>
      <c r="AT15" s="662"/>
      <c r="AU15" s="662"/>
      <c r="AV15" s="662"/>
      <c r="AW15" s="662"/>
      <c r="AX15" s="662"/>
      <c r="AY15" s="662"/>
      <c r="AZ15" s="662"/>
      <c r="BA15" s="662"/>
      <c r="BB15" s="662"/>
      <c r="BC15" s="662"/>
      <c r="BD15" s="662"/>
      <c r="BE15" s="662"/>
      <c r="BF15" s="663"/>
      <c r="BG15" s="664">
        <v>68235</v>
      </c>
      <c r="BH15" s="665"/>
      <c r="BI15" s="665"/>
      <c r="BJ15" s="665"/>
      <c r="BK15" s="665"/>
      <c r="BL15" s="665"/>
      <c r="BM15" s="665"/>
      <c r="BN15" s="666"/>
      <c r="BO15" s="691">
        <v>9.6</v>
      </c>
      <c r="BP15" s="691"/>
      <c r="BQ15" s="691"/>
      <c r="BR15" s="691"/>
      <c r="BS15" s="692" t="s">
        <v>126</v>
      </c>
      <c r="BT15" s="692"/>
      <c r="BU15" s="692"/>
      <c r="BV15" s="692"/>
      <c r="BW15" s="692"/>
      <c r="BX15" s="692"/>
      <c r="BY15" s="692"/>
      <c r="BZ15" s="692"/>
      <c r="CA15" s="692"/>
      <c r="CB15" s="750"/>
      <c r="CD15" s="706" t="s">
        <v>257</v>
      </c>
      <c r="CE15" s="703"/>
      <c r="CF15" s="703"/>
      <c r="CG15" s="703"/>
      <c r="CH15" s="703"/>
      <c r="CI15" s="703"/>
      <c r="CJ15" s="703"/>
      <c r="CK15" s="703"/>
      <c r="CL15" s="703"/>
      <c r="CM15" s="703"/>
      <c r="CN15" s="703"/>
      <c r="CO15" s="703"/>
      <c r="CP15" s="703"/>
      <c r="CQ15" s="704"/>
      <c r="CR15" s="664">
        <v>361758</v>
      </c>
      <c r="CS15" s="665"/>
      <c r="CT15" s="665"/>
      <c r="CU15" s="665"/>
      <c r="CV15" s="665"/>
      <c r="CW15" s="665"/>
      <c r="CX15" s="665"/>
      <c r="CY15" s="666"/>
      <c r="CZ15" s="691">
        <v>7.6</v>
      </c>
      <c r="DA15" s="691"/>
      <c r="DB15" s="691"/>
      <c r="DC15" s="691"/>
      <c r="DD15" s="670">
        <v>2068</v>
      </c>
      <c r="DE15" s="665"/>
      <c r="DF15" s="665"/>
      <c r="DG15" s="665"/>
      <c r="DH15" s="665"/>
      <c r="DI15" s="665"/>
      <c r="DJ15" s="665"/>
      <c r="DK15" s="665"/>
      <c r="DL15" s="665"/>
      <c r="DM15" s="665"/>
      <c r="DN15" s="665"/>
      <c r="DO15" s="665"/>
      <c r="DP15" s="666"/>
      <c r="DQ15" s="670">
        <v>339858</v>
      </c>
      <c r="DR15" s="665"/>
      <c r="DS15" s="665"/>
      <c r="DT15" s="665"/>
      <c r="DU15" s="665"/>
      <c r="DV15" s="665"/>
      <c r="DW15" s="665"/>
      <c r="DX15" s="665"/>
      <c r="DY15" s="665"/>
      <c r="DZ15" s="665"/>
      <c r="EA15" s="665"/>
      <c r="EB15" s="665"/>
      <c r="EC15" s="705"/>
    </row>
    <row r="16" spans="2:143" ht="11.25" customHeight="1" x14ac:dyDescent="0.2">
      <c r="B16" s="661" t="s">
        <v>258</v>
      </c>
      <c r="C16" s="662"/>
      <c r="D16" s="662"/>
      <c r="E16" s="662"/>
      <c r="F16" s="662"/>
      <c r="G16" s="662"/>
      <c r="H16" s="662"/>
      <c r="I16" s="662"/>
      <c r="J16" s="662"/>
      <c r="K16" s="662"/>
      <c r="L16" s="662"/>
      <c r="M16" s="662"/>
      <c r="N16" s="662"/>
      <c r="O16" s="662"/>
      <c r="P16" s="662"/>
      <c r="Q16" s="663"/>
      <c r="R16" s="664">
        <v>2931</v>
      </c>
      <c r="S16" s="665"/>
      <c r="T16" s="665"/>
      <c r="U16" s="665"/>
      <c r="V16" s="665"/>
      <c r="W16" s="665"/>
      <c r="X16" s="665"/>
      <c r="Y16" s="666"/>
      <c r="Z16" s="691">
        <v>0.1</v>
      </c>
      <c r="AA16" s="691"/>
      <c r="AB16" s="691"/>
      <c r="AC16" s="691"/>
      <c r="AD16" s="692">
        <v>2931</v>
      </c>
      <c r="AE16" s="692"/>
      <c r="AF16" s="692"/>
      <c r="AG16" s="692"/>
      <c r="AH16" s="692"/>
      <c r="AI16" s="692"/>
      <c r="AJ16" s="692"/>
      <c r="AK16" s="692"/>
      <c r="AL16" s="667">
        <v>0.1</v>
      </c>
      <c r="AM16" s="668"/>
      <c r="AN16" s="668"/>
      <c r="AO16" s="693"/>
      <c r="AP16" s="661" t="s">
        <v>259</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706" t="s">
        <v>260</v>
      </c>
      <c r="CE16" s="703"/>
      <c r="CF16" s="703"/>
      <c r="CG16" s="703"/>
      <c r="CH16" s="703"/>
      <c r="CI16" s="703"/>
      <c r="CJ16" s="703"/>
      <c r="CK16" s="703"/>
      <c r="CL16" s="703"/>
      <c r="CM16" s="703"/>
      <c r="CN16" s="703"/>
      <c r="CO16" s="703"/>
      <c r="CP16" s="703"/>
      <c r="CQ16" s="704"/>
      <c r="CR16" s="664">
        <v>43508</v>
      </c>
      <c r="CS16" s="665"/>
      <c r="CT16" s="665"/>
      <c r="CU16" s="665"/>
      <c r="CV16" s="665"/>
      <c r="CW16" s="665"/>
      <c r="CX16" s="665"/>
      <c r="CY16" s="666"/>
      <c r="CZ16" s="691">
        <v>0.9</v>
      </c>
      <c r="DA16" s="691"/>
      <c r="DB16" s="691"/>
      <c r="DC16" s="691"/>
      <c r="DD16" s="670" t="s">
        <v>126</v>
      </c>
      <c r="DE16" s="665"/>
      <c r="DF16" s="665"/>
      <c r="DG16" s="665"/>
      <c r="DH16" s="665"/>
      <c r="DI16" s="665"/>
      <c r="DJ16" s="665"/>
      <c r="DK16" s="665"/>
      <c r="DL16" s="665"/>
      <c r="DM16" s="665"/>
      <c r="DN16" s="665"/>
      <c r="DO16" s="665"/>
      <c r="DP16" s="666"/>
      <c r="DQ16" s="670">
        <v>667</v>
      </c>
      <c r="DR16" s="665"/>
      <c r="DS16" s="665"/>
      <c r="DT16" s="665"/>
      <c r="DU16" s="665"/>
      <c r="DV16" s="665"/>
      <c r="DW16" s="665"/>
      <c r="DX16" s="665"/>
      <c r="DY16" s="665"/>
      <c r="DZ16" s="665"/>
      <c r="EA16" s="665"/>
      <c r="EB16" s="665"/>
      <c r="EC16" s="705"/>
    </row>
    <row r="17" spans="2:133" ht="11.25" customHeight="1" x14ac:dyDescent="0.2">
      <c r="B17" s="661" t="s">
        <v>261</v>
      </c>
      <c r="C17" s="662"/>
      <c r="D17" s="662"/>
      <c r="E17" s="662"/>
      <c r="F17" s="662"/>
      <c r="G17" s="662"/>
      <c r="H17" s="662"/>
      <c r="I17" s="662"/>
      <c r="J17" s="662"/>
      <c r="K17" s="662"/>
      <c r="L17" s="662"/>
      <c r="M17" s="662"/>
      <c r="N17" s="662"/>
      <c r="O17" s="662"/>
      <c r="P17" s="662"/>
      <c r="Q17" s="663"/>
      <c r="R17" s="664">
        <v>11733</v>
      </c>
      <c r="S17" s="665"/>
      <c r="T17" s="665"/>
      <c r="U17" s="665"/>
      <c r="V17" s="665"/>
      <c r="W17" s="665"/>
      <c r="X17" s="665"/>
      <c r="Y17" s="666"/>
      <c r="Z17" s="691">
        <v>0.2</v>
      </c>
      <c r="AA17" s="691"/>
      <c r="AB17" s="691"/>
      <c r="AC17" s="691"/>
      <c r="AD17" s="692">
        <v>11733</v>
      </c>
      <c r="AE17" s="692"/>
      <c r="AF17" s="692"/>
      <c r="AG17" s="692"/>
      <c r="AH17" s="692"/>
      <c r="AI17" s="692"/>
      <c r="AJ17" s="692"/>
      <c r="AK17" s="692"/>
      <c r="AL17" s="667">
        <v>0.5</v>
      </c>
      <c r="AM17" s="668"/>
      <c r="AN17" s="668"/>
      <c r="AO17" s="693"/>
      <c r="AP17" s="661" t="s">
        <v>262</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706" t="s">
        <v>263</v>
      </c>
      <c r="CE17" s="703"/>
      <c r="CF17" s="703"/>
      <c r="CG17" s="703"/>
      <c r="CH17" s="703"/>
      <c r="CI17" s="703"/>
      <c r="CJ17" s="703"/>
      <c r="CK17" s="703"/>
      <c r="CL17" s="703"/>
      <c r="CM17" s="703"/>
      <c r="CN17" s="703"/>
      <c r="CO17" s="703"/>
      <c r="CP17" s="703"/>
      <c r="CQ17" s="704"/>
      <c r="CR17" s="664">
        <v>373559</v>
      </c>
      <c r="CS17" s="665"/>
      <c r="CT17" s="665"/>
      <c r="CU17" s="665"/>
      <c r="CV17" s="665"/>
      <c r="CW17" s="665"/>
      <c r="CX17" s="665"/>
      <c r="CY17" s="666"/>
      <c r="CZ17" s="691">
        <v>7.8</v>
      </c>
      <c r="DA17" s="691"/>
      <c r="DB17" s="691"/>
      <c r="DC17" s="691"/>
      <c r="DD17" s="670" t="s">
        <v>126</v>
      </c>
      <c r="DE17" s="665"/>
      <c r="DF17" s="665"/>
      <c r="DG17" s="665"/>
      <c r="DH17" s="665"/>
      <c r="DI17" s="665"/>
      <c r="DJ17" s="665"/>
      <c r="DK17" s="665"/>
      <c r="DL17" s="665"/>
      <c r="DM17" s="665"/>
      <c r="DN17" s="665"/>
      <c r="DO17" s="665"/>
      <c r="DP17" s="666"/>
      <c r="DQ17" s="670">
        <v>367749</v>
      </c>
      <c r="DR17" s="665"/>
      <c r="DS17" s="665"/>
      <c r="DT17" s="665"/>
      <c r="DU17" s="665"/>
      <c r="DV17" s="665"/>
      <c r="DW17" s="665"/>
      <c r="DX17" s="665"/>
      <c r="DY17" s="665"/>
      <c r="DZ17" s="665"/>
      <c r="EA17" s="665"/>
      <c r="EB17" s="665"/>
      <c r="EC17" s="705"/>
    </row>
    <row r="18" spans="2:133" ht="11.25" customHeight="1" x14ac:dyDescent="0.2">
      <c r="B18" s="661" t="s">
        <v>264</v>
      </c>
      <c r="C18" s="662"/>
      <c r="D18" s="662"/>
      <c r="E18" s="662"/>
      <c r="F18" s="662"/>
      <c r="G18" s="662"/>
      <c r="H18" s="662"/>
      <c r="I18" s="662"/>
      <c r="J18" s="662"/>
      <c r="K18" s="662"/>
      <c r="L18" s="662"/>
      <c r="M18" s="662"/>
      <c r="N18" s="662"/>
      <c r="O18" s="662"/>
      <c r="P18" s="662"/>
      <c r="Q18" s="663"/>
      <c r="R18" s="664">
        <v>25632</v>
      </c>
      <c r="S18" s="665"/>
      <c r="T18" s="665"/>
      <c r="U18" s="665"/>
      <c r="V18" s="665"/>
      <c r="W18" s="665"/>
      <c r="X18" s="665"/>
      <c r="Y18" s="666"/>
      <c r="Z18" s="691">
        <v>0.5</v>
      </c>
      <c r="AA18" s="691"/>
      <c r="AB18" s="691"/>
      <c r="AC18" s="691"/>
      <c r="AD18" s="692">
        <v>25632</v>
      </c>
      <c r="AE18" s="692"/>
      <c r="AF18" s="692"/>
      <c r="AG18" s="692"/>
      <c r="AH18" s="692"/>
      <c r="AI18" s="692"/>
      <c r="AJ18" s="692"/>
      <c r="AK18" s="692"/>
      <c r="AL18" s="667">
        <v>1</v>
      </c>
      <c r="AM18" s="668"/>
      <c r="AN18" s="668"/>
      <c r="AO18" s="693"/>
      <c r="AP18" s="661" t="s">
        <v>265</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706" t="s">
        <v>266</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x14ac:dyDescent="0.2">
      <c r="B19" s="661" t="s">
        <v>267</v>
      </c>
      <c r="C19" s="662"/>
      <c r="D19" s="662"/>
      <c r="E19" s="662"/>
      <c r="F19" s="662"/>
      <c r="G19" s="662"/>
      <c r="H19" s="662"/>
      <c r="I19" s="662"/>
      <c r="J19" s="662"/>
      <c r="K19" s="662"/>
      <c r="L19" s="662"/>
      <c r="M19" s="662"/>
      <c r="N19" s="662"/>
      <c r="O19" s="662"/>
      <c r="P19" s="662"/>
      <c r="Q19" s="663"/>
      <c r="R19" s="664">
        <v>6004</v>
      </c>
      <c r="S19" s="665"/>
      <c r="T19" s="665"/>
      <c r="U19" s="665"/>
      <c r="V19" s="665"/>
      <c r="W19" s="665"/>
      <c r="X19" s="665"/>
      <c r="Y19" s="666"/>
      <c r="Z19" s="691">
        <v>0.1</v>
      </c>
      <c r="AA19" s="691"/>
      <c r="AB19" s="691"/>
      <c r="AC19" s="691"/>
      <c r="AD19" s="692">
        <v>6004</v>
      </c>
      <c r="AE19" s="692"/>
      <c r="AF19" s="692"/>
      <c r="AG19" s="692"/>
      <c r="AH19" s="692"/>
      <c r="AI19" s="692"/>
      <c r="AJ19" s="692"/>
      <c r="AK19" s="692"/>
      <c r="AL19" s="667">
        <v>0.2</v>
      </c>
      <c r="AM19" s="668"/>
      <c r="AN19" s="668"/>
      <c r="AO19" s="693"/>
      <c r="AP19" s="661" t="s">
        <v>268</v>
      </c>
      <c r="AQ19" s="662"/>
      <c r="AR19" s="662"/>
      <c r="AS19" s="662"/>
      <c r="AT19" s="662"/>
      <c r="AU19" s="662"/>
      <c r="AV19" s="662"/>
      <c r="AW19" s="662"/>
      <c r="AX19" s="662"/>
      <c r="AY19" s="662"/>
      <c r="AZ19" s="662"/>
      <c r="BA19" s="662"/>
      <c r="BB19" s="662"/>
      <c r="BC19" s="662"/>
      <c r="BD19" s="662"/>
      <c r="BE19" s="662"/>
      <c r="BF19" s="663"/>
      <c r="BG19" s="664">
        <v>223</v>
      </c>
      <c r="BH19" s="665"/>
      <c r="BI19" s="665"/>
      <c r="BJ19" s="665"/>
      <c r="BK19" s="665"/>
      <c r="BL19" s="665"/>
      <c r="BM19" s="665"/>
      <c r="BN19" s="666"/>
      <c r="BO19" s="691">
        <v>0</v>
      </c>
      <c r="BP19" s="691"/>
      <c r="BQ19" s="691"/>
      <c r="BR19" s="691"/>
      <c r="BS19" s="692" t="s">
        <v>126</v>
      </c>
      <c r="BT19" s="692"/>
      <c r="BU19" s="692"/>
      <c r="BV19" s="692"/>
      <c r="BW19" s="692"/>
      <c r="BX19" s="692"/>
      <c r="BY19" s="692"/>
      <c r="BZ19" s="692"/>
      <c r="CA19" s="692"/>
      <c r="CB19" s="750"/>
      <c r="CD19" s="706" t="s">
        <v>269</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2">
      <c r="B20" s="661" t="s">
        <v>270</v>
      </c>
      <c r="C20" s="662"/>
      <c r="D20" s="662"/>
      <c r="E20" s="662"/>
      <c r="F20" s="662"/>
      <c r="G20" s="662"/>
      <c r="H20" s="662"/>
      <c r="I20" s="662"/>
      <c r="J20" s="662"/>
      <c r="K20" s="662"/>
      <c r="L20" s="662"/>
      <c r="M20" s="662"/>
      <c r="N20" s="662"/>
      <c r="O20" s="662"/>
      <c r="P20" s="662"/>
      <c r="Q20" s="663"/>
      <c r="R20" s="664">
        <v>845</v>
      </c>
      <c r="S20" s="665"/>
      <c r="T20" s="665"/>
      <c r="U20" s="665"/>
      <c r="V20" s="665"/>
      <c r="W20" s="665"/>
      <c r="X20" s="665"/>
      <c r="Y20" s="666"/>
      <c r="Z20" s="691">
        <v>0</v>
      </c>
      <c r="AA20" s="691"/>
      <c r="AB20" s="691"/>
      <c r="AC20" s="691"/>
      <c r="AD20" s="692">
        <v>845</v>
      </c>
      <c r="AE20" s="692"/>
      <c r="AF20" s="692"/>
      <c r="AG20" s="692"/>
      <c r="AH20" s="692"/>
      <c r="AI20" s="692"/>
      <c r="AJ20" s="692"/>
      <c r="AK20" s="692"/>
      <c r="AL20" s="667">
        <v>0</v>
      </c>
      <c r="AM20" s="668"/>
      <c r="AN20" s="668"/>
      <c r="AO20" s="693"/>
      <c r="AP20" s="661" t="s">
        <v>271</v>
      </c>
      <c r="AQ20" s="662"/>
      <c r="AR20" s="662"/>
      <c r="AS20" s="662"/>
      <c r="AT20" s="662"/>
      <c r="AU20" s="662"/>
      <c r="AV20" s="662"/>
      <c r="AW20" s="662"/>
      <c r="AX20" s="662"/>
      <c r="AY20" s="662"/>
      <c r="AZ20" s="662"/>
      <c r="BA20" s="662"/>
      <c r="BB20" s="662"/>
      <c r="BC20" s="662"/>
      <c r="BD20" s="662"/>
      <c r="BE20" s="662"/>
      <c r="BF20" s="663"/>
      <c r="BG20" s="664">
        <v>223</v>
      </c>
      <c r="BH20" s="665"/>
      <c r="BI20" s="665"/>
      <c r="BJ20" s="665"/>
      <c r="BK20" s="665"/>
      <c r="BL20" s="665"/>
      <c r="BM20" s="665"/>
      <c r="BN20" s="666"/>
      <c r="BO20" s="691">
        <v>0</v>
      </c>
      <c r="BP20" s="691"/>
      <c r="BQ20" s="691"/>
      <c r="BR20" s="691"/>
      <c r="BS20" s="692" t="s">
        <v>126</v>
      </c>
      <c r="BT20" s="692"/>
      <c r="BU20" s="692"/>
      <c r="BV20" s="692"/>
      <c r="BW20" s="692"/>
      <c r="BX20" s="692"/>
      <c r="BY20" s="692"/>
      <c r="BZ20" s="692"/>
      <c r="CA20" s="692"/>
      <c r="CB20" s="750"/>
      <c r="CD20" s="706" t="s">
        <v>272</v>
      </c>
      <c r="CE20" s="703"/>
      <c r="CF20" s="703"/>
      <c r="CG20" s="703"/>
      <c r="CH20" s="703"/>
      <c r="CI20" s="703"/>
      <c r="CJ20" s="703"/>
      <c r="CK20" s="703"/>
      <c r="CL20" s="703"/>
      <c r="CM20" s="703"/>
      <c r="CN20" s="703"/>
      <c r="CO20" s="703"/>
      <c r="CP20" s="703"/>
      <c r="CQ20" s="704"/>
      <c r="CR20" s="664">
        <v>4767841</v>
      </c>
      <c r="CS20" s="665"/>
      <c r="CT20" s="665"/>
      <c r="CU20" s="665"/>
      <c r="CV20" s="665"/>
      <c r="CW20" s="665"/>
      <c r="CX20" s="665"/>
      <c r="CY20" s="666"/>
      <c r="CZ20" s="691">
        <v>100</v>
      </c>
      <c r="DA20" s="691"/>
      <c r="DB20" s="691"/>
      <c r="DC20" s="691"/>
      <c r="DD20" s="670">
        <v>586191</v>
      </c>
      <c r="DE20" s="665"/>
      <c r="DF20" s="665"/>
      <c r="DG20" s="665"/>
      <c r="DH20" s="665"/>
      <c r="DI20" s="665"/>
      <c r="DJ20" s="665"/>
      <c r="DK20" s="665"/>
      <c r="DL20" s="665"/>
      <c r="DM20" s="665"/>
      <c r="DN20" s="665"/>
      <c r="DO20" s="665"/>
      <c r="DP20" s="666"/>
      <c r="DQ20" s="670">
        <v>3212798</v>
      </c>
      <c r="DR20" s="665"/>
      <c r="DS20" s="665"/>
      <c r="DT20" s="665"/>
      <c r="DU20" s="665"/>
      <c r="DV20" s="665"/>
      <c r="DW20" s="665"/>
      <c r="DX20" s="665"/>
      <c r="DY20" s="665"/>
      <c r="DZ20" s="665"/>
      <c r="EA20" s="665"/>
      <c r="EB20" s="665"/>
      <c r="EC20" s="705"/>
    </row>
    <row r="21" spans="2:133" ht="11.25" customHeight="1" x14ac:dyDescent="0.2">
      <c r="B21" s="661" t="s">
        <v>273</v>
      </c>
      <c r="C21" s="662"/>
      <c r="D21" s="662"/>
      <c r="E21" s="662"/>
      <c r="F21" s="662"/>
      <c r="G21" s="662"/>
      <c r="H21" s="662"/>
      <c r="I21" s="662"/>
      <c r="J21" s="662"/>
      <c r="K21" s="662"/>
      <c r="L21" s="662"/>
      <c r="M21" s="662"/>
      <c r="N21" s="662"/>
      <c r="O21" s="662"/>
      <c r="P21" s="662"/>
      <c r="Q21" s="663"/>
      <c r="R21" s="664">
        <v>397</v>
      </c>
      <c r="S21" s="665"/>
      <c r="T21" s="665"/>
      <c r="U21" s="665"/>
      <c r="V21" s="665"/>
      <c r="W21" s="665"/>
      <c r="X21" s="665"/>
      <c r="Y21" s="666"/>
      <c r="Z21" s="691">
        <v>0</v>
      </c>
      <c r="AA21" s="691"/>
      <c r="AB21" s="691"/>
      <c r="AC21" s="691"/>
      <c r="AD21" s="692">
        <v>397</v>
      </c>
      <c r="AE21" s="692"/>
      <c r="AF21" s="692"/>
      <c r="AG21" s="692"/>
      <c r="AH21" s="692"/>
      <c r="AI21" s="692"/>
      <c r="AJ21" s="692"/>
      <c r="AK21" s="692"/>
      <c r="AL21" s="667">
        <v>0</v>
      </c>
      <c r="AM21" s="668"/>
      <c r="AN21" s="668"/>
      <c r="AO21" s="693"/>
      <c r="AP21" s="757" t="s">
        <v>274</v>
      </c>
      <c r="AQ21" s="764"/>
      <c r="AR21" s="764"/>
      <c r="AS21" s="764"/>
      <c r="AT21" s="764"/>
      <c r="AU21" s="764"/>
      <c r="AV21" s="764"/>
      <c r="AW21" s="764"/>
      <c r="AX21" s="764"/>
      <c r="AY21" s="764"/>
      <c r="AZ21" s="764"/>
      <c r="BA21" s="764"/>
      <c r="BB21" s="764"/>
      <c r="BC21" s="764"/>
      <c r="BD21" s="764"/>
      <c r="BE21" s="764"/>
      <c r="BF21" s="759"/>
      <c r="BG21" s="664">
        <v>223</v>
      </c>
      <c r="BH21" s="665"/>
      <c r="BI21" s="665"/>
      <c r="BJ21" s="665"/>
      <c r="BK21" s="665"/>
      <c r="BL21" s="665"/>
      <c r="BM21" s="665"/>
      <c r="BN21" s="666"/>
      <c r="BO21" s="691">
        <v>0</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275</v>
      </c>
      <c r="C22" s="728"/>
      <c r="D22" s="728"/>
      <c r="E22" s="728"/>
      <c r="F22" s="728"/>
      <c r="G22" s="728"/>
      <c r="H22" s="728"/>
      <c r="I22" s="728"/>
      <c r="J22" s="728"/>
      <c r="K22" s="728"/>
      <c r="L22" s="728"/>
      <c r="M22" s="728"/>
      <c r="N22" s="728"/>
      <c r="O22" s="728"/>
      <c r="P22" s="728"/>
      <c r="Q22" s="729"/>
      <c r="R22" s="664">
        <v>18386</v>
      </c>
      <c r="S22" s="665"/>
      <c r="T22" s="665"/>
      <c r="U22" s="665"/>
      <c r="V22" s="665"/>
      <c r="W22" s="665"/>
      <c r="X22" s="665"/>
      <c r="Y22" s="666"/>
      <c r="Z22" s="691">
        <v>0.4</v>
      </c>
      <c r="AA22" s="691"/>
      <c r="AB22" s="691"/>
      <c r="AC22" s="691"/>
      <c r="AD22" s="692">
        <v>18386</v>
      </c>
      <c r="AE22" s="692"/>
      <c r="AF22" s="692"/>
      <c r="AG22" s="692"/>
      <c r="AH22" s="692"/>
      <c r="AI22" s="692"/>
      <c r="AJ22" s="692"/>
      <c r="AK22" s="692"/>
      <c r="AL22" s="667">
        <v>0.69999998807907104</v>
      </c>
      <c r="AM22" s="668"/>
      <c r="AN22" s="668"/>
      <c r="AO22" s="693"/>
      <c r="AP22" s="757" t="s">
        <v>276</v>
      </c>
      <c r="AQ22" s="764"/>
      <c r="AR22" s="764"/>
      <c r="AS22" s="764"/>
      <c r="AT22" s="764"/>
      <c r="AU22" s="764"/>
      <c r="AV22" s="764"/>
      <c r="AW22" s="764"/>
      <c r="AX22" s="764"/>
      <c r="AY22" s="764"/>
      <c r="AZ22" s="764"/>
      <c r="BA22" s="764"/>
      <c r="BB22" s="764"/>
      <c r="BC22" s="764"/>
      <c r="BD22" s="764"/>
      <c r="BE22" s="764"/>
      <c r="BF22" s="759"/>
      <c r="BG22" s="664" t="s">
        <v>126</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0"/>
      <c r="CD22" s="766" t="s">
        <v>277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278</v>
      </c>
      <c r="C23" s="662"/>
      <c r="D23" s="662"/>
      <c r="E23" s="662"/>
      <c r="F23" s="662"/>
      <c r="G23" s="662"/>
      <c r="H23" s="662"/>
      <c r="I23" s="662"/>
      <c r="J23" s="662"/>
      <c r="K23" s="662"/>
      <c r="L23" s="662"/>
      <c r="M23" s="662"/>
      <c r="N23" s="662"/>
      <c r="O23" s="662"/>
      <c r="P23" s="662"/>
      <c r="Q23" s="663"/>
      <c r="R23" s="664">
        <v>1890422</v>
      </c>
      <c r="S23" s="665"/>
      <c r="T23" s="665"/>
      <c r="U23" s="665"/>
      <c r="V23" s="665"/>
      <c r="W23" s="665"/>
      <c r="X23" s="665"/>
      <c r="Y23" s="666"/>
      <c r="Z23" s="691">
        <v>37.4</v>
      </c>
      <c r="AA23" s="691"/>
      <c r="AB23" s="691"/>
      <c r="AC23" s="691"/>
      <c r="AD23" s="692">
        <v>1475691</v>
      </c>
      <c r="AE23" s="692"/>
      <c r="AF23" s="692"/>
      <c r="AG23" s="692"/>
      <c r="AH23" s="692"/>
      <c r="AI23" s="692"/>
      <c r="AJ23" s="692"/>
      <c r="AK23" s="692"/>
      <c r="AL23" s="667">
        <v>60.2</v>
      </c>
      <c r="AM23" s="668"/>
      <c r="AN23" s="668"/>
      <c r="AO23" s="693"/>
      <c r="AP23" s="757" t="s">
        <v>279</v>
      </c>
      <c r="AQ23" s="764"/>
      <c r="AR23" s="764"/>
      <c r="AS23" s="764"/>
      <c r="AT23" s="764"/>
      <c r="AU23" s="764"/>
      <c r="AV23" s="764"/>
      <c r="AW23" s="764"/>
      <c r="AX23" s="764"/>
      <c r="AY23" s="764"/>
      <c r="AZ23" s="764"/>
      <c r="BA23" s="764"/>
      <c r="BB23" s="764"/>
      <c r="BC23" s="764"/>
      <c r="BD23" s="764"/>
      <c r="BE23" s="764"/>
      <c r="BF23" s="759"/>
      <c r="BG23" s="664" t="s">
        <v>126</v>
      </c>
      <c r="BH23" s="665"/>
      <c r="BI23" s="665"/>
      <c r="BJ23" s="665"/>
      <c r="BK23" s="665"/>
      <c r="BL23" s="665"/>
      <c r="BM23" s="665"/>
      <c r="BN23" s="666"/>
      <c r="BO23" s="691" t="s">
        <v>126</v>
      </c>
      <c r="BP23" s="691"/>
      <c r="BQ23" s="691"/>
      <c r="BR23" s="691"/>
      <c r="BS23" s="692" t="s">
        <v>126</v>
      </c>
      <c r="BT23" s="692"/>
      <c r="BU23" s="692"/>
      <c r="BV23" s="692"/>
      <c r="BW23" s="692"/>
      <c r="BX23" s="692"/>
      <c r="BY23" s="692"/>
      <c r="BZ23" s="692"/>
      <c r="CA23" s="692"/>
      <c r="CB23" s="750"/>
      <c r="CD23" s="766" t="s">
        <v>219</v>
      </c>
      <c r="CE23" s="767"/>
      <c r="CF23" s="767"/>
      <c r="CG23" s="767"/>
      <c r="CH23" s="767"/>
      <c r="CI23" s="767"/>
      <c r="CJ23" s="767"/>
      <c r="CK23" s="767"/>
      <c r="CL23" s="767"/>
      <c r="CM23" s="767"/>
      <c r="CN23" s="767"/>
      <c r="CO23" s="767"/>
      <c r="CP23" s="767"/>
      <c r="CQ23" s="768"/>
      <c r="CR23" s="766" t="s">
        <v>280</v>
      </c>
      <c r="CS23" s="767"/>
      <c r="CT23" s="767"/>
      <c r="CU23" s="767"/>
      <c r="CV23" s="767"/>
      <c r="CW23" s="767"/>
      <c r="CX23" s="767"/>
      <c r="CY23" s="768"/>
      <c r="CZ23" s="766" t="s">
        <v>281</v>
      </c>
      <c r="DA23" s="767"/>
      <c r="DB23" s="767"/>
      <c r="DC23" s="768"/>
      <c r="DD23" s="766" t="s">
        <v>282</v>
      </c>
      <c r="DE23" s="767"/>
      <c r="DF23" s="767"/>
      <c r="DG23" s="767"/>
      <c r="DH23" s="767"/>
      <c r="DI23" s="767"/>
      <c r="DJ23" s="767"/>
      <c r="DK23" s="768"/>
      <c r="DL23" s="775" t="s">
        <v>283</v>
      </c>
      <c r="DM23" s="776"/>
      <c r="DN23" s="776"/>
      <c r="DO23" s="776"/>
      <c r="DP23" s="776"/>
      <c r="DQ23" s="776"/>
      <c r="DR23" s="776"/>
      <c r="DS23" s="776"/>
      <c r="DT23" s="776"/>
      <c r="DU23" s="776"/>
      <c r="DV23" s="777"/>
      <c r="DW23" s="766" t="s">
        <v>284</v>
      </c>
      <c r="DX23" s="767"/>
      <c r="DY23" s="767"/>
      <c r="DZ23" s="767"/>
      <c r="EA23" s="767"/>
      <c r="EB23" s="767"/>
      <c r="EC23" s="768"/>
    </row>
    <row r="24" spans="2:133" ht="11.25" customHeight="1" x14ac:dyDescent="0.2">
      <c r="B24" s="661" t="s">
        <v>285</v>
      </c>
      <c r="C24" s="662"/>
      <c r="D24" s="662"/>
      <c r="E24" s="662"/>
      <c r="F24" s="662"/>
      <c r="G24" s="662"/>
      <c r="H24" s="662"/>
      <c r="I24" s="662"/>
      <c r="J24" s="662"/>
      <c r="K24" s="662"/>
      <c r="L24" s="662"/>
      <c r="M24" s="662"/>
      <c r="N24" s="662"/>
      <c r="O24" s="662"/>
      <c r="P24" s="662"/>
      <c r="Q24" s="663"/>
      <c r="R24" s="664">
        <v>1475691</v>
      </c>
      <c r="S24" s="665"/>
      <c r="T24" s="665"/>
      <c r="U24" s="665"/>
      <c r="V24" s="665"/>
      <c r="W24" s="665"/>
      <c r="X24" s="665"/>
      <c r="Y24" s="666"/>
      <c r="Z24" s="691">
        <v>29.2</v>
      </c>
      <c r="AA24" s="691"/>
      <c r="AB24" s="691"/>
      <c r="AC24" s="691"/>
      <c r="AD24" s="692">
        <v>1475691</v>
      </c>
      <c r="AE24" s="692"/>
      <c r="AF24" s="692"/>
      <c r="AG24" s="692"/>
      <c r="AH24" s="692"/>
      <c r="AI24" s="692"/>
      <c r="AJ24" s="692"/>
      <c r="AK24" s="692"/>
      <c r="AL24" s="667">
        <v>60.2</v>
      </c>
      <c r="AM24" s="668"/>
      <c r="AN24" s="668"/>
      <c r="AO24" s="693"/>
      <c r="AP24" s="757" t="s">
        <v>286</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287</v>
      </c>
      <c r="CE24" s="721"/>
      <c r="CF24" s="721"/>
      <c r="CG24" s="721"/>
      <c r="CH24" s="721"/>
      <c r="CI24" s="721"/>
      <c r="CJ24" s="721"/>
      <c r="CK24" s="721"/>
      <c r="CL24" s="721"/>
      <c r="CM24" s="721"/>
      <c r="CN24" s="721"/>
      <c r="CO24" s="721"/>
      <c r="CP24" s="721"/>
      <c r="CQ24" s="722"/>
      <c r="CR24" s="717">
        <v>1644060</v>
      </c>
      <c r="CS24" s="718"/>
      <c r="CT24" s="718"/>
      <c r="CU24" s="718"/>
      <c r="CV24" s="718"/>
      <c r="CW24" s="718"/>
      <c r="CX24" s="718"/>
      <c r="CY24" s="761"/>
      <c r="CZ24" s="762">
        <v>34.5</v>
      </c>
      <c r="DA24" s="735"/>
      <c r="DB24" s="735"/>
      <c r="DC24" s="765"/>
      <c r="DD24" s="760">
        <v>1108927</v>
      </c>
      <c r="DE24" s="718"/>
      <c r="DF24" s="718"/>
      <c r="DG24" s="718"/>
      <c r="DH24" s="718"/>
      <c r="DI24" s="718"/>
      <c r="DJ24" s="718"/>
      <c r="DK24" s="761"/>
      <c r="DL24" s="760">
        <v>1067391</v>
      </c>
      <c r="DM24" s="718"/>
      <c r="DN24" s="718"/>
      <c r="DO24" s="718"/>
      <c r="DP24" s="718"/>
      <c r="DQ24" s="718"/>
      <c r="DR24" s="718"/>
      <c r="DS24" s="718"/>
      <c r="DT24" s="718"/>
      <c r="DU24" s="718"/>
      <c r="DV24" s="761"/>
      <c r="DW24" s="762">
        <v>42.1</v>
      </c>
      <c r="DX24" s="735"/>
      <c r="DY24" s="735"/>
      <c r="DZ24" s="735"/>
      <c r="EA24" s="735"/>
      <c r="EB24" s="735"/>
      <c r="EC24" s="763"/>
    </row>
    <row r="25" spans="2:133" ht="11.25" customHeight="1" x14ac:dyDescent="0.2">
      <c r="B25" s="661" t="s">
        <v>288</v>
      </c>
      <c r="C25" s="662"/>
      <c r="D25" s="662"/>
      <c r="E25" s="662"/>
      <c r="F25" s="662"/>
      <c r="G25" s="662"/>
      <c r="H25" s="662"/>
      <c r="I25" s="662"/>
      <c r="J25" s="662"/>
      <c r="K25" s="662"/>
      <c r="L25" s="662"/>
      <c r="M25" s="662"/>
      <c r="N25" s="662"/>
      <c r="O25" s="662"/>
      <c r="P25" s="662"/>
      <c r="Q25" s="663"/>
      <c r="R25" s="664">
        <v>375292</v>
      </c>
      <c r="S25" s="665"/>
      <c r="T25" s="665"/>
      <c r="U25" s="665"/>
      <c r="V25" s="665"/>
      <c r="W25" s="665"/>
      <c r="X25" s="665"/>
      <c r="Y25" s="666"/>
      <c r="Z25" s="691">
        <v>7.4</v>
      </c>
      <c r="AA25" s="691"/>
      <c r="AB25" s="691"/>
      <c r="AC25" s="691"/>
      <c r="AD25" s="692" t="s">
        <v>126</v>
      </c>
      <c r="AE25" s="692"/>
      <c r="AF25" s="692"/>
      <c r="AG25" s="692"/>
      <c r="AH25" s="692"/>
      <c r="AI25" s="692"/>
      <c r="AJ25" s="692"/>
      <c r="AK25" s="692"/>
      <c r="AL25" s="667" t="s">
        <v>126</v>
      </c>
      <c r="AM25" s="668"/>
      <c r="AN25" s="668"/>
      <c r="AO25" s="693"/>
      <c r="AP25" s="757" t="s">
        <v>289</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706" t="s">
        <v>290</v>
      </c>
      <c r="CE25" s="703"/>
      <c r="CF25" s="703"/>
      <c r="CG25" s="703"/>
      <c r="CH25" s="703"/>
      <c r="CI25" s="703"/>
      <c r="CJ25" s="703"/>
      <c r="CK25" s="703"/>
      <c r="CL25" s="703"/>
      <c r="CM25" s="703"/>
      <c r="CN25" s="703"/>
      <c r="CO25" s="703"/>
      <c r="CP25" s="703"/>
      <c r="CQ25" s="704"/>
      <c r="CR25" s="664">
        <v>674002</v>
      </c>
      <c r="CS25" s="675"/>
      <c r="CT25" s="675"/>
      <c r="CU25" s="675"/>
      <c r="CV25" s="675"/>
      <c r="CW25" s="675"/>
      <c r="CX25" s="675"/>
      <c r="CY25" s="676"/>
      <c r="CZ25" s="667">
        <v>14.1</v>
      </c>
      <c r="DA25" s="677"/>
      <c r="DB25" s="677"/>
      <c r="DC25" s="678"/>
      <c r="DD25" s="670">
        <v>617981</v>
      </c>
      <c r="DE25" s="675"/>
      <c r="DF25" s="675"/>
      <c r="DG25" s="675"/>
      <c r="DH25" s="675"/>
      <c r="DI25" s="675"/>
      <c r="DJ25" s="675"/>
      <c r="DK25" s="676"/>
      <c r="DL25" s="670">
        <v>590058</v>
      </c>
      <c r="DM25" s="675"/>
      <c r="DN25" s="675"/>
      <c r="DO25" s="675"/>
      <c r="DP25" s="675"/>
      <c r="DQ25" s="675"/>
      <c r="DR25" s="675"/>
      <c r="DS25" s="675"/>
      <c r="DT25" s="675"/>
      <c r="DU25" s="675"/>
      <c r="DV25" s="676"/>
      <c r="DW25" s="667">
        <v>23.3</v>
      </c>
      <c r="DX25" s="677"/>
      <c r="DY25" s="677"/>
      <c r="DZ25" s="677"/>
      <c r="EA25" s="677"/>
      <c r="EB25" s="677"/>
      <c r="EC25" s="698"/>
    </row>
    <row r="26" spans="2:133" ht="11.25" customHeight="1" x14ac:dyDescent="0.2">
      <c r="B26" s="661" t="s">
        <v>291</v>
      </c>
      <c r="C26" s="662"/>
      <c r="D26" s="662"/>
      <c r="E26" s="662"/>
      <c r="F26" s="662"/>
      <c r="G26" s="662"/>
      <c r="H26" s="662"/>
      <c r="I26" s="662"/>
      <c r="J26" s="662"/>
      <c r="K26" s="662"/>
      <c r="L26" s="662"/>
      <c r="M26" s="662"/>
      <c r="N26" s="662"/>
      <c r="O26" s="662"/>
      <c r="P26" s="662"/>
      <c r="Q26" s="663"/>
      <c r="R26" s="664">
        <v>39439</v>
      </c>
      <c r="S26" s="665"/>
      <c r="T26" s="665"/>
      <c r="U26" s="665"/>
      <c r="V26" s="665"/>
      <c r="W26" s="665"/>
      <c r="X26" s="665"/>
      <c r="Y26" s="666"/>
      <c r="Z26" s="691">
        <v>0.8</v>
      </c>
      <c r="AA26" s="691"/>
      <c r="AB26" s="691"/>
      <c r="AC26" s="691"/>
      <c r="AD26" s="692" t="s">
        <v>126</v>
      </c>
      <c r="AE26" s="692"/>
      <c r="AF26" s="692"/>
      <c r="AG26" s="692"/>
      <c r="AH26" s="692"/>
      <c r="AI26" s="692"/>
      <c r="AJ26" s="692"/>
      <c r="AK26" s="692"/>
      <c r="AL26" s="667" t="s">
        <v>126</v>
      </c>
      <c r="AM26" s="668"/>
      <c r="AN26" s="668"/>
      <c r="AO26" s="693"/>
      <c r="AP26" s="757" t="s">
        <v>292</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706" t="s">
        <v>293</v>
      </c>
      <c r="CE26" s="703"/>
      <c r="CF26" s="703"/>
      <c r="CG26" s="703"/>
      <c r="CH26" s="703"/>
      <c r="CI26" s="703"/>
      <c r="CJ26" s="703"/>
      <c r="CK26" s="703"/>
      <c r="CL26" s="703"/>
      <c r="CM26" s="703"/>
      <c r="CN26" s="703"/>
      <c r="CO26" s="703"/>
      <c r="CP26" s="703"/>
      <c r="CQ26" s="704"/>
      <c r="CR26" s="664">
        <v>334663</v>
      </c>
      <c r="CS26" s="665"/>
      <c r="CT26" s="665"/>
      <c r="CU26" s="665"/>
      <c r="CV26" s="665"/>
      <c r="CW26" s="665"/>
      <c r="CX26" s="665"/>
      <c r="CY26" s="666"/>
      <c r="CZ26" s="667">
        <v>7</v>
      </c>
      <c r="DA26" s="677"/>
      <c r="DB26" s="677"/>
      <c r="DC26" s="678"/>
      <c r="DD26" s="670">
        <v>299981</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x14ac:dyDescent="0.2">
      <c r="B27" s="661" t="s">
        <v>294</v>
      </c>
      <c r="C27" s="662"/>
      <c r="D27" s="662"/>
      <c r="E27" s="662"/>
      <c r="F27" s="662"/>
      <c r="G27" s="662"/>
      <c r="H27" s="662"/>
      <c r="I27" s="662"/>
      <c r="J27" s="662"/>
      <c r="K27" s="662"/>
      <c r="L27" s="662"/>
      <c r="M27" s="662"/>
      <c r="N27" s="662"/>
      <c r="O27" s="662"/>
      <c r="P27" s="662"/>
      <c r="Q27" s="663"/>
      <c r="R27" s="664">
        <v>2858501</v>
      </c>
      <c r="S27" s="665"/>
      <c r="T27" s="665"/>
      <c r="U27" s="665"/>
      <c r="V27" s="665"/>
      <c r="W27" s="665"/>
      <c r="X27" s="665"/>
      <c r="Y27" s="666"/>
      <c r="Z27" s="691">
        <v>56.6</v>
      </c>
      <c r="AA27" s="691"/>
      <c r="AB27" s="691"/>
      <c r="AC27" s="691"/>
      <c r="AD27" s="692">
        <v>2443770</v>
      </c>
      <c r="AE27" s="692"/>
      <c r="AF27" s="692"/>
      <c r="AG27" s="692"/>
      <c r="AH27" s="692"/>
      <c r="AI27" s="692"/>
      <c r="AJ27" s="692"/>
      <c r="AK27" s="692"/>
      <c r="AL27" s="667">
        <v>99.699996948242188</v>
      </c>
      <c r="AM27" s="668"/>
      <c r="AN27" s="668"/>
      <c r="AO27" s="693"/>
      <c r="AP27" s="661" t="s">
        <v>295</v>
      </c>
      <c r="AQ27" s="662"/>
      <c r="AR27" s="662"/>
      <c r="AS27" s="662"/>
      <c r="AT27" s="662"/>
      <c r="AU27" s="662"/>
      <c r="AV27" s="662"/>
      <c r="AW27" s="662"/>
      <c r="AX27" s="662"/>
      <c r="AY27" s="662"/>
      <c r="AZ27" s="662"/>
      <c r="BA27" s="662"/>
      <c r="BB27" s="662"/>
      <c r="BC27" s="662"/>
      <c r="BD27" s="662"/>
      <c r="BE27" s="662"/>
      <c r="BF27" s="663"/>
      <c r="BG27" s="664">
        <v>707503</v>
      </c>
      <c r="BH27" s="665"/>
      <c r="BI27" s="665"/>
      <c r="BJ27" s="665"/>
      <c r="BK27" s="665"/>
      <c r="BL27" s="665"/>
      <c r="BM27" s="665"/>
      <c r="BN27" s="666"/>
      <c r="BO27" s="691">
        <v>100</v>
      </c>
      <c r="BP27" s="691"/>
      <c r="BQ27" s="691"/>
      <c r="BR27" s="691"/>
      <c r="BS27" s="692" t="s">
        <v>126</v>
      </c>
      <c r="BT27" s="692"/>
      <c r="BU27" s="692"/>
      <c r="BV27" s="692"/>
      <c r="BW27" s="692"/>
      <c r="BX27" s="692"/>
      <c r="BY27" s="692"/>
      <c r="BZ27" s="692"/>
      <c r="CA27" s="692"/>
      <c r="CB27" s="750"/>
      <c r="CD27" s="706" t="s">
        <v>296</v>
      </c>
      <c r="CE27" s="703"/>
      <c r="CF27" s="703"/>
      <c r="CG27" s="703"/>
      <c r="CH27" s="703"/>
      <c r="CI27" s="703"/>
      <c r="CJ27" s="703"/>
      <c r="CK27" s="703"/>
      <c r="CL27" s="703"/>
      <c r="CM27" s="703"/>
      <c r="CN27" s="703"/>
      <c r="CO27" s="703"/>
      <c r="CP27" s="703"/>
      <c r="CQ27" s="704"/>
      <c r="CR27" s="664">
        <v>596499</v>
      </c>
      <c r="CS27" s="675"/>
      <c r="CT27" s="675"/>
      <c r="CU27" s="675"/>
      <c r="CV27" s="675"/>
      <c r="CW27" s="675"/>
      <c r="CX27" s="675"/>
      <c r="CY27" s="676"/>
      <c r="CZ27" s="667">
        <v>12.5</v>
      </c>
      <c r="DA27" s="677"/>
      <c r="DB27" s="677"/>
      <c r="DC27" s="678"/>
      <c r="DD27" s="670">
        <v>123197</v>
      </c>
      <c r="DE27" s="675"/>
      <c r="DF27" s="675"/>
      <c r="DG27" s="675"/>
      <c r="DH27" s="675"/>
      <c r="DI27" s="675"/>
      <c r="DJ27" s="675"/>
      <c r="DK27" s="676"/>
      <c r="DL27" s="670">
        <v>109584</v>
      </c>
      <c r="DM27" s="675"/>
      <c r="DN27" s="675"/>
      <c r="DO27" s="675"/>
      <c r="DP27" s="675"/>
      <c r="DQ27" s="675"/>
      <c r="DR27" s="675"/>
      <c r="DS27" s="675"/>
      <c r="DT27" s="675"/>
      <c r="DU27" s="675"/>
      <c r="DV27" s="676"/>
      <c r="DW27" s="667">
        <v>4.3</v>
      </c>
      <c r="DX27" s="677"/>
      <c r="DY27" s="677"/>
      <c r="DZ27" s="677"/>
      <c r="EA27" s="677"/>
      <c r="EB27" s="677"/>
      <c r="EC27" s="698"/>
    </row>
    <row r="28" spans="2:133" ht="11.25" customHeight="1" x14ac:dyDescent="0.2">
      <c r="B28" s="661" t="s">
        <v>297</v>
      </c>
      <c r="C28" s="662"/>
      <c r="D28" s="662"/>
      <c r="E28" s="662"/>
      <c r="F28" s="662"/>
      <c r="G28" s="662"/>
      <c r="H28" s="662"/>
      <c r="I28" s="662"/>
      <c r="J28" s="662"/>
      <c r="K28" s="662"/>
      <c r="L28" s="662"/>
      <c r="M28" s="662"/>
      <c r="N28" s="662"/>
      <c r="O28" s="662"/>
      <c r="P28" s="662"/>
      <c r="Q28" s="663"/>
      <c r="R28" s="664">
        <v>820</v>
      </c>
      <c r="S28" s="665"/>
      <c r="T28" s="665"/>
      <c r="U28" s="665"/>
      <c r="V28" s="665"/>
      <c r="W28" s="665"/>
      <c r="X28" s="665"/>
      <c r="Y28" s="666"/>
      <c r="Z28" s="691">
        <v>0</v>
      </c>
      <c r="AA28" s="691"/>
      <c r="AB28" s="691"/>
      <c r="AC28" s="691"/>
      <c r="AD28" s="692">
        <v>820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298</v>
      </c>
      <c r="CE28" s="703"/>
      <c r="CF28" s="703"/>
      <c r="CG28" s="703"/>
      <c r="CH28" s="703"/>
      <c r="CI28" s="703"/>
      <c r="CJ28" s="703"/>
      <c r="CK28" s="703"/>
      <c r="CL28" s="703"/>
      <c r="CM28" s="703"/>
      <c r="CN28" s="703"/>
      <c r="CO28" s="703"/>
      <c r="CP28" s="703"/>
      <c r="CQ28" s="704"/>
      <c r="CR28" s="664">
        <v>373559</v>
      </c>
      <c r="CS28" s="665"/>
      <c r="CT28" s="665"/>
      <c r="CU28" s="665"/>
      <c r="CV28" s="665"/>
      <c r="CW28" s="665"/>
      <c r="CX28" s="665"/>
      <c r="CY28" s="666"/>
      <c r="CZ28" s="667">
        <v>7.8</v>
      </c>
      <c r="DA28" s="677"/>
      <c r="DB28" s="677"/>
      <c r="DC28" s="678"/>
      <c r="DD28" s="670">
        <v>367749</v>
      </c>
      <c r="DE28" s="665"/>
      <c r="DF28" s="665"/>
      <c r="DG28" s="665"/>
      <c r="DH28" s="665"/>
      <c r="DI28" s="665"/>
      <c r="DJ28" s="665"/>
      <c r="DK28" s="666"/>
      <c r="DL28" s="670">
        <v>367749</v>
      </c>
      <c r="DM28" s="665"/>
      <c r="DN28" s="665"/>
      <c r="DO28" s="665"/>
      <c r="DP28" s="665"/>
      <c r="DQ28" s="665"/>
      <c r="DR28" s="665"/>
      <c r="DS28" s="665"/>
      <c r="DT28" s="665"/>
      <c r="DU28" s="665"/>
      <c r="DV28" s="666"/>
      <c r="DW28" s="667">
        <v>14.5</v>
      </c>
      <c r="DX28" s="677"/>
      <c r="DY28" s="677"/>
      <c r="DZ28" s="677"/>
      <c r="EA28" s="677"/>
      <c r="EB28" s="677"/>
      <c r="EC28" s="698"/>
    </row>
    <row r="29" spans="2:133" ht="11.25" customHeight="1" x14ac:dyDescent="0.2">
      <c r="B29" s="661" t="s">
        <v>299</v>
      </c>
      <c r="C29" s="662"/>
      <c r="D29" s="662"/>
      <c r="E29" s="662"/>
      <c r="F29" s="662"/>
      <c r="G29" s="662"/>
      <c r="H29" s="662"/>
      <c r="I29" s="662"/>
      <c r="J29" s="662"/>
      <c r="K29" s="662"/>
      <c r="L29" s="662"/>
      <c r="M29" s="662"/>
      <c r="N29" s="662"/>
      <c r="O29" s="662"/>
      <c r="P29" s="662"/>
      <c r="Q29" s="663"/>
      <c r="R29" s="664">
        <v>6585</v>
      </c>
      <c r="S29" s="665"/>
      <c r="T29" s="665"/>
      <c r="U29" s="665"/>
      <c r="V29" s="665"/>
      <c r="W29" s="665"/>
      <c r="X29" s="665"/>
      <c r="Y29" s="666"/>
      <c r="Z29" s="691">
        <v>0.1</v>
      </c>
      <c r="AA29" s="691"/>
      <c r="AB29" s="691"/>
      <c r="AC29" s="691"/>
      <c r="AD29" s="692">
        <v>4848</v>
      </c>
      <c r="AE29" s="692"/>
      <c r="AF29" s="692"/>
      <c r="AG29" s="692"/>
      <c r="AH29" s="692"/>
      <c r="AI29" s="692"/>
      <c r="AJ29" s="692"/>
      <c r="AK29" s="692"/>
      <c r="AL29" s="667">
        <v>0.2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300</v>
      </c>
      <c r="CE29" s="752"/>
      <c r="CF29" s="706" t="s">
        <v>69</v>
      </c>
      <c r="CG29" s="703"/>
      <c r="CH29" s="703"/>
      <c r="CI29" s="703"/>
      <c r="CJ29" s="703"/>
      <c r="CK29" s="703"/>
      <c r="CL29" s="703"/>
      <c r="CM29" s="703"/>
      <c r="CN29" s="703"/>
      <c r="CO29" s="703"/>
      <c r="CP29" s="703"/>
      <c r="CQ29" s="704"/>
      <c r="CR29" s="664">
        <v>373559</v>
      </c>
      <c r="CS29" s="675"/>
      <c r="CT29" s="675"/>
      <c r="CU29" s="675"/>
      <c r="CV29" s="675"/>
      <c r="CW29" s="675"/>
      <c r="CX29" s="675"/>
      <c r="CY29" s="676"/>
      <c r="CZ29" s="667">
        <v>7.8</v>
      </c>
      <c r="DA29" s="677"/>
      <c r="DB29" s="677"/>
      <c r="DC29" s="678"/>
      <c r="DD29" s="670">
        <v>367749</v>
      </c>
      <c r="DE29" s="675"/>
      <c r="DF29" s="675"/>
      <c r="DG29" s="675"/>
      <c r="DH29" s="675"/>
      <c r="DI29" s="675"/>
      <c r="DJ29" s="675"/>
      <c r="DK29" s="676"/>
      <c r="DL29" s="670">
        <v>367749</v>
      </c>
      <c r="DM29" s="675"/>
      <c r="DN29" s="675"/>
      <c r="DO29" s="675"/>
      <c r="DP29" s="675"/>
      <c r="DQ29" s="675"/>
      <c r="DR29" s="675"/>
      <c r="DS29" s="675"/>
      <c r="DT29" s="675"/>
      <c r="DU29" s="675"/>
      <c r="DV29" s="676"/>
      <c r="DW29" s="667">
        <v>14.5</v>
      </c>
      <c r="DX29" s="677"/>
      <c r="DY29" s="677"/>
      <c r="DZ29" s="677"/>
      <c r="EA29" s="677"/>
      <c r="EB29" s="677"/>
      <c r="EC29" s="698"/>
    </row>
    <row r="30" spans="2:133" ht="11.25" customHeight="1" x14ac:dyDescent="0.2">
      <c r="B30" s="661" t="s">
        <v>301</v>
      </c>
      <c r="C30" s="662"/>
      <c r="D30" s="662"/>
      <c r="E30" s="662"/>
      <c r="F30" s="662"/>
      <c r="G30" s="662"/>
      <c r="H30" s="662"/>
      <c r="I30" s="662"/>
      <c r="J30" s="662"/>
      <c r="K30" s="662"/>
      <c r="L30" s="662"/>
      <c r="M30" s="662"/>
      <c r="N30" s="662"/>
      <c r="O30" s="662"/>
      <c r="P30" s="662"/>
      <c r="Q30" s="663"/>
      <c r="R30" s="664">
        <v>43622</v>
      </c>
      <c r="S30" s="665"/>
      <c r="T30" s="665"/>
      <c r="U30" s="665"/>
      <c r="V30" s="665"/>
      <c r="W30" s="665"/>
      <c r="X30" s="665"/>
      <c r="Y30" s="666"/>
      <c r="Z30" s="691">
        <v>0.9</v>
      </c>
      <c r="AA30" s="691"/>
      <c r="AB30" s="691"/>
      <c r="AC30" s="691"/>
      <c r="AD30" s="692">
        <v>1320</v>
      </c>
      <c r="AE30" s="692"/>
      <c r="AF30" s="692"/>
      <c r="AG30" s="692"/>
      <c r="AH30" s="692"/>
      <c r="AI30" s="692"/>
      <c r="AJ30" s="692"/>
      <c r="AK30" s="692"/>
      <c r="AL30" s="667">
        <v>0.1</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302</v>
      </c>
      <c r="BH30" s="748"/>
      <c r="BI30" s="748"/>
      <c r="BJ30" s="748"/>
      <c r="BK30" s="748"/>
      <c r="BL30" s="748"/>
      <c r="BM30" s="748"/>
      <c r="BN30" s="748"/>
      <c r="BO30" s="748"/>
      <c r="BP30" s="748"/>
      <c r="BQ30" s="749"/>
      <c r="BR30" s="723" t="s">
        <v>303</v>
      </c>
      <c r="BS30" s="748"/>
      <c r="BT30" s="748"/>
      <c r="BU30" s="748"/>
      <c r="BV30" s="748"/>
      <c r="BW30" s="748"/>
      <c r="BX30" s="748"/>
      <c r="BY30" s="748"/>
      <c r="BZ30" s="748"/>
      <c r="CA30" s="748"/>
      <c r="CB30" s="749"/>
      <c r="CD30" s="753"/>
      <c r="CE30" s="754"/>
      <c r="CF30" s="706" t="s">
        <v>304</v>
      </c>
      <c r="CG30" s="703"/>
      <c r="CH30" s="703"/>
      <c r="CI30" s="703"/>
      <c r="CJ30" s="703"/>
      <c r="CK30" s="703"/>
      <c r="CL30" s="703"/>
      <c r="CM30" s="703"/>
      <c r="CN30" s="703"/>
      <c r="CO30" s="703"/>
      <c r="CP30" s="703"/>
      <c r="CQ30" s="704"/>
      <c r="CR30" s="664">
        <v>362294</v>
      </c>
      <c r="CS30" s="665"/>
      <c r="CT30" s="665"/>
      <c r="CU30" s="665"/>
      <c r="CV30" s="665"/>
      <c r="CW30" s="665"/>
      <c r="CX30" s="665"/>
      <c r="CY30" s="666"/>
      <c r="CZ30" s="667">
        <v>7.6</v>
      </c>
      <c r="DA30" s="677"/>
      <c r="DB30" s="677"/>
      <c r="DC30" s="678"/>
      <c r="DD30" s="670">
        <v>356484</v>
      </c>
      <c r="DE30" s="665"/>
      <c r="DF30" s="665"/>
      <c r="DG30" s="665"/>
      <c r="DH30" s="665"/>
      <c r="DI30" s="665"/>
      <c r="DJ30" s="665"/>
      <c r="DK30" s="666"/>
      <c r="DL30" s="670">
        <v>356484</v>
      </c>
      <c r="DM30" s="665"/>
      <c r="DN30" s="665"/>
      <c r="DO30" s="665"/>
      <c r="DP30" s="665"/>
      <c r="DQ30" s="665"/>
      <c r="DR30" s="665"/>
      <c r="DS30" s="665"/>
      <c r="DT30" s="665"/>
      <c r="DU30" s="665"/>
      <c r="DV30" s="666"/>
      <c r="DW30" s="667">
        <v>14.1</v>
      </c>
      <c r="DX30" s="677"/>
      <c r="DY30" s="677"/>
      <c r="DZ30" s="677"/>
      <c r="EA30" s="677"/>
      <c r="EB30" s="677"/>
      <c r="EC30" s="698"/>
    </row>
    <row r="31" spans="2:133" ht="11.25" customHeight="1" x14ac:dyDescent="0.2">
      <c r="B31" s="661" t="s">
        <v>305</v>
      </c>
      <c r="C31" s="662"/>
      <c r="D31" s="662"/>
      <c r="E31" s="662"/>
      <c r="F31" s="662"/>
      <c r="G31" s="662"/>
      <c r="H31" s="662"/>
      <c r="I31" s="662"/>
      <c r="J31" s="662"/>
      <c r="K31" s="662"/>
      <c r="L31" s="662"/>
      <c r="M31" s="662"/>
      <c r="N31" s="662"/>
      <c r="O31" s="662"/>
      <c r="P31" s="662"/>
      <c r="Q31" s="663"/>
      <c r="R31" s="664">
        <v>3245</v>
      </c>
      <c r="S31" s="665"/>
      <c r="T31" s="665"/>
      <c r="U31" s="665"/>
      <c r="V31" s="665"/>
      <c r="W31" s="665"/>
      <c r="X31" s="665"/>
      <c r="Y31" s="666"/>
      <c r="Z31" s="691">
        <v>0.1</v>
      </c>
      <c r="AA31" s="691"/>
      <c r="AB31" s="691"/>
      <c r="AC31" s="691"/>
      <c r="AD31" s="692" t="s">
        <v>126</v>
      </c>
      <c r="AE31" s="692"/>
      <c r="AF31" s="692"/>
      <c r="AG31" s="692"/>
      <c r="AH31" s="692"/>
      <c r="AI31" s="692"/>
      <c r="AJ31" s="692"/>
      <c r="AK31" s="692"/>
      <c r="AL31" s="667" t="s">
        <v>126</v>
      </c>
      <c r="AM31" s="668"/>
      <c r="AN31" s="668"/>
      <c r="AO31" s="693"/>
      <c r="AP31" s="737" t="s">
        <v>306</v>
      </c>
      <c r="AQ31" s="738"/>
      <c r="AR31" s="738"/>
      <c r="AS31" s="738"/>
      <c r="AT31" s="743" t="s">
        <v>307</v>
      </c>
      <c r="AU31" s="360"/>
      <c r="AV31" s="360"/>
      <c r="AW31" s="360"/>
      <c r="AX31" s="730" t="s">
        <v>186</v>
      </c>
      <c r="AY31" s="731"/>
      <c r="AZ31" s="731"/>
      <c r="BA31" s="731"/>
      <c r="BB31" s="731"/>
      <c r="BC31" s="731"/>
      <c r="BD31" s="731"/>
      <c r="BE31" s="731"/>
      <c r="BF31" s="732"/>
      <c r="BG31" s="733">
        <v>99</v>
      </c>
      <c r="BH31" s="734"/>
      <c r="BI31" s="734"/>
      <c r="BJ31" s="734"/>
      <c r="BK31" s="734"/>
      <c r="BL31" s="734"/>
      <c r="BM31" s="735">
        <v>96.6</v>
      </c>
      <c r="BN31" s="734"/>
      <c r="BO31" s="734"/>
      <c r="BP31" s="734"/>
      <c r="BQ31" s="736"/>
      <c r="BR31" s="733">
        <v>98.4</v>
      </c>
      <c r="BS31" s="734"/>
      <c r="BT31" s="734"/>
      <c r="BU31" s="734"/>
      <c r="BV31" s="734"/>
      <c r="BW31" s="734"/>
      <c r="BX31" s="735">
        <v>95.9</v>
      </c>
      <c r="BY31" s="734"/>
      <c r="BZ31" s="734"/>
      <c r="CA31" s="734"/>
      <c r="CB31" s="736"/>
      <c r="CD31" s="753"/>
      <c r="CE31" s="754"/>
      <c r="CF31" s="706" t="s">
        <v>308</v>
      </c>
      <c r="CG31" s="703"/>
      <c r="CH31" s="703"/>
      <c r="CI31" s="703"/>
      <c r="CJ31" s="703"/>
      <c r="CK31" s="703"/>
      <c r="CL31" s="703"/>
      <c r="CM31" s="703"/>
      <c r="CN31" s="703"/>
      <c r="CO31" s="703"/>
      <c r="CP31" s="703"/>
      <c r="CQ31" s="704"/>
      <c r="CR31" s="664">
        <v>11265</v>
      </c>
      <c r="CS31" s="675"/>
      <c r="CT31" s="675"/>
      <c r="CU31" s="675"/>
      <c r="CV31" s="675"/>
      <c r="CW31" s="675"/>
      <c r="CX31" s="675"/>
      <c r="CY31" s="676"/>
      <c r="CZ31" s="667">
        <v>0.2</v>
      </c>
      <c r="DA31" s="677"/>
      <c r="DB31" s="677"/>
      <c r="DC31" s="678"/>
      <c r="DD31" s="670">
        <v>11265</v>
      </c>
      <c r="DE31" s="675"/>
      <c r="DF31" s="675"/>
      <c r="DG31" s="675"/>
      <c r="DH31" s="675"/>
      <c r="DI31" s="675"/>
      <c r="DJ31" s="675"/>
      <c r="DK31" s="676"/>
      <c r="DL31" s="670">
        <v>11265</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309</v>
      </c>
      <c r="C32" s="662"/>
      <c r="D32" s="662"/>
      <c r="E32" s="662"/>
      <c r="F32" s="662"/>
      <c r="G32" s="662"/>
      <c r="H32" s="662"/>
      <c r="I32" s="662"/>
      <c r="J32" s="662"/>
      <c r="K32" s="662"/>
      <c r="L32" s="662"/>
      <c r="M32" s="662"/>
      <c r="N32" s="662"/>
      <c r="O32" s="662"/>
      <c r="P32" s="662"/>
      <c r="Q32" s="663"/>
      <c r="R32" s="664">
        <v>847807</v>
      </c>
      <c r="S32" s="665"/>
      <c r="T32" s="665"/>
      <c r="U32" s="665"/>
      <c r="V32" s="665"/>
      <c r="W32" s="665"/>
      <c r="X32" s="665"/>
      <c r="Y32" s="666"/>
      <c r="Z32" s="691">
        <v>16.8</v>
      </c>
      <c r="AA32" s="691"/>
      <c r="AB32" s="691"/>
      <c r="AC32" s="691"/>
      <c r="AD32" s="692" t="s">
        <v>126</v>
      </c>
      <c r="AE32" s="692"/>
      <c r="AF32" s="692"/>
      <c r="AG32" s="692"/>
      <c r="AH32" s="692"/>
      <c r="AI32" s="692"/>
      <c r="AJ32" s="692"/>
      <c r="AK32" s="692"/>
      <c r="AL32" s="667" t="s">
        <v>126</v>
      </c>
      <c r="AM32" s="668"/>
      <c r="AN32" s="668"/>
      <c r="AO32" s="693"/>
      <c r="AP32" s="739"/>
      <c r="AQ32" s="740"/>
      <c r="AR32" s="740"/>
      <c r="AS32" s="740"/>
      <c r="AT32" s="744"/>
      <c r="AU32" s="361" t="s">
        <v>310</v>
      </c>
      <c r="AV32" s="361"/>
      <c r="AW32" s="361"/>
      <c r="AX32" s="661" t="s">
        <v>311</v>
      </c>
      <c r="AY32" s="662"/>
      <c r="AZ32" s="662"/>
      <c r="BA32" s="662"/>
      <c r="BB32" s="662"/>
      <c r="BC32" s="662"/>
      <c r="BD32" s="662"/>
      <c r="BE32" s="662"/>
      <c r="BF32" s="663"/>
      <c r="BG32" s="746">
        <v>99.2</v>
      </c>
      <c r="BH32" s="675"/>
      <c r="BI32" s="675"/>
      <c r="BJ32" s="675"/>
      <c r="BK32" s="675"/>
      <c r="BL32" s="675"/>
      <c r="BM32" s="668">
        <v>97.8</v>
      </c>
      <c r="BN32" s="747"/>
      <c r="BO32" s="747"/>
      <c r="BP32" s="747"/>
      <c r="BQ32" s="702"/>
      <c r="BR32" s="746">
        <v>98.9</v>
      </c>
      <c r="BS32" s="675"/>
      <c r="BT32" s="675"/>
      <c r="BU32" s="675"/>
      <c r="BV32" s="675"/>
      <c r="BW32" s="675"/>
      <c r="BX32" s="668">
        <v>97.4</v>
      </c>
      <c r="BY32" s="747"/>
      <c r="BZ32" s="747"/>
      <c r="CA32" s="747"/>
      <c r="CB32" s="702"/>
      <c r="CD32" s="755"/>
      <c r="CE32" s="756"/>
      <c r="CF32" s="706" t="s">
        <v>312</v>
      </c>
      <c r="CG32" s="703"/>
      <c r="CH32" s="703"/>
      <c r="CI32" s="703"/>
      <c r="CJ32" s="703"/>
      <c r="CK32" s="703"/>
      <c r="CL32" s="703"/>
      <c r="CM32" s="703"/>
      <c r="CN32" s="703"/>
      <c r="CO32" s="703"/>
      <c r="CP32" s="703"/>
      <c r="CQ32" s="704"/>
      <c r="CR32" s="664" t="s">
        <v>126</v>
      </c>
      <c r="CS32" s="665"/>
      <c r="CT32" s="665"/>
      <c r="CU32" s="665"/>
      <c r="CV32" s="665"/>
      <c r="CW32" s="665"/>
      <c r="CX32" s="665"/>
      <c r="CY32" s="666"/>
      <c r="CZ32" s="667" t="s">
        <v>126</v>
      </c>
      <c r="DA32" s="677"/>
      <c r="DB32" s="677"/>
      <c r="DC32" s="678"/>
      <c r="DD32" s="670" t="s">
        <v>126</v>
      </c>
      <c r="DE32" s="665"/>
      <c r="DF32" s="665"/>
      <c r="DG32" s="665"/>
      <c r="DH32" s="665"/>
      <c r="DI32" s="665"/>
      <c r="DJ32" s="665"/>
      <c r="DK32" s="666"/>
      <c r="DL32" s="670" t="s">
        <v>126</v>
      </c>
      <c r="DM32" s="665"/>
      <c r="DN32" s="665"/>
      <c r="DO32" s="665"/>
      <c r="DP32" s="665"/>
      <c r="DQ32" s="665"/>
      <c r="DR32" s="665"/>
      <c r="DS32" s="665"/>
      <c r="DT32" s="665"/>
      <c r="DU32" s="665"/>
      <c r="DV32" s="666"/>
      <c r="DW32" s="667" t="s">
        <v>126</v>
      </c>
      <c r="DX32" s="677"/>
      <c r="DY32" s="677"/>
      <c r="DZ32" s="677"/>
      <c r="EA32" s="677"/>
      <c r="EB32" s="677"/>
      <c r="EC32" s="698"/>
    </row>
    <row r="33" spans="2:133" ht="11.25" customHeight="1" x14ac:dyDescent="0.2">
      <c r="B33" s="727" t="s">
        <v>313</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1"/>
      <c r="AQ33" s="742"/>
      <c r="AR33" s="742"/>
      <c r="AS33" s="742"/>
      <c r="AT33" s="745"/>
      <c r="AU33" s="362"/>
      <c r="AV33" s="362"/>
      <c r="AW33" s="362"/>
      <c r="AX33" s="641" t="s">
        <v>314</v>
      </c>
      <c r="AY33" s="642"/>
      <c r="AZ33" s="642"/>
      <c r="BA33" s="642"/>
      <c r="BB33" s="642"/>
      <c r="BC33" s="642"/>
      <c r="BD33" s="642"/>
      <c r="BE33" s="642"/>
      <c r="BF33" s="643"/>
      <c r="BG33" s="726">
        <v>98.6</v>
      </c>
      <c r="BH33" s="645"/>
      <c r="BI33" s="645"/>
      <c r="BJ33" s="645"/>
      <c r="BK33" s="645"/>
      <c r="BL33" s="645"/>
      <c r="BM33" s="683">
        <v>94.8</v>
      </c>
      <c r="BN33" s="645"/>
      <c r="BO33" s="645"/>
      <c r="BP33" s="645"/>
      <c r="BQ33" s="694"/>
      <c r="BR33" s="726">
        <v>97.6</v>
      </c>
      <c r="BS33" s="645"/>
      <c r="BT33" s="645"/>
      <c r="BU33" s="645"/>
      <c r="BV33" s="645"/>
      <c r="BW33" s="645"/>
      <c r="BX33" s="683">
        <v>93.8</v>
      </c>
      <c r="BY33" s="645"/>
      <c r="BZ33" s="645"/>
      <c r="CA33" s="645"/>
      <c r="CB33" s="694"/>
      <c r="CD33" s="706" t="s">
        <v>315</v>
      </c>
      <c r="CE33" s="703"/>
      <c r="CF33" s="703"/>
      <c r="CG33" s="703"/>
      <c r="CH33" s="703"/>
      <c r="CI33" s="703"/>
      <c r="CJ33" s="703"/>
      <c r="CK33" s="703"/>
      <c r="CL33" s="703"/>
      <c r="CM33" s="703"/>
      <c r="CN33" s="703"/>
      <c r="CO33" s="703"/>
      <c r="CP33" s="703"/>
      <c r="CQ33" s="704"/>
      <c r="CR33" s="664">
        <v>2494082</v>
      </c>
      <c r="CS33" s="675"/>
      <c r="CT33" s="675"/>
      <c r="CU33" s="675"/>
      <c r="CV33" s="675"/>
      <c r="CW33" s="675"/>
      <c r="CX33" s="675"/>
      <c r="CY33" s="676"/>
      <c r="CZ33" s="667">
        <v>52.3</v>
      </c>
      <c r="DA33" s="677"/>
      <c r="DB33" s="677"/>
      <c r="DC33" s="678"/>
      <c r="DD33" s="670">
        <v>2001542</v>
      </c>
      <c r="DE33" s="675"/>
      <c r="DF33" s="675"/>
      <c r="DG33" s="675"/>
      <c r="DH33" s="675"/>
      <c r="DI33" s="675"/>
      <c r="DJ33" s="675"/>
      <c r="DK33" s="676"/>
      <c r="DL33" s="670">
        <v>1140360</v>
      </c>
      <c r="DM33" s="675"/>
      <c r="DN33" s="675"/>
      <c r="DO33" s="675"/>
      <c r="DP33" s="675"/>
      <c r="DQ33" s="675"/>
      <c r="DR33" s="675"/>
      <c r="DS33" s="675"/>
      <c r="DT33" s="675"/>
      <c r="DU33" s="675"/>
      <c r="DV33" s="676"/>
      <c r="DW33" s="667">
        <v>45</v>
      </c>
      <c r="DX33" s="677"/>
      <c r="DY33" s="677"/>
      <c r="DZ33" s="677"/>
      <c r="EA33" s="677"/>
      <c r="EB33" s="677"/>
      <c r="EC33" s="698"/>
    </row>
    <row r="34" spans="2:133" ht="11.25" customHeight="1" x14ac:dyDescent="0.2">
      <c r="B34" s="661" t="s">
        <v>316</v>
      </c>
      <c r="C34" s="662"/>
      <c r="D34" s="662"/>
      <c r="E34" s="662"/>
      <c r="F34" s="662"/>
      <c r="G34" s="662"/>
      <c r="H34" s="662"/>
      <c r="I34" s="662"/>
      <c r="J34" s="662"/>
      <c r="K34" s="662"/>
      <c r="L34" s="662"/>
      <c r="M34" s="662"/>
      <c r="N34" s="662"/>
      <c r="O34" s="662"/>
      <c r="P34" s="662"/>
      <c r="Q34" s="663"/>
      <c r="R34" s="664">
        <v>333757</v>
      </c>
      <c r="S34" s="665"/>
      <c r="T34" s="665"/>
      <c r="U34" s="665"/>
      <c r="V34" s="665"/>
      <c r="W34" s="665"/>
      <c r="X34" s="665"/>
      <c r="Y34" s="666"/>
      <c r="Z34" s="691">
        <v>6.6</v>
      </c>
      <c r="AA34" s="691"/>
      <c r="AB34" s="691"/>
      <c r="AC34" s="691"/>
      <c r="AD34" s="692" t="s">
        <v>126</v>
      </c>
      <c r="AE34" s="692"/>
      <c r="AF34" s="692"/>
      <c r="AG34" s="692"/>
      <c r="AH34" s="692"/>
      <c r="AI34" s="692"/>
      <c r="AJ34" s="692"/>
      <c r="AK34" s="692"/>
      <c r="AL34" s="667" t="s">
        <v>126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317</v>
      </c>
      <c r="CE34" s="703"/>
      <c r="CF34" s="703"/>
      <c r="CG34" s="703"/>
      <c r="CH34" s="703"/>
      <c r="CI34" s="703"/>
      <c r="CJ34" s="703"/>
      <c r="CK34" s="703"/>
      <c r="CL34" s="703"/>
      <c r="CM34" s="703"/>
      <c r="CN34" s="703"/>
      <c r="CO34" s="703"/>
      <c r="CP34" s="703"/>
      <c r="CQ34" s="704"/>
      <c r="CR34" s="664">
        <v>753014</v>
      </c>
      <c r="CS34" s="665"/>
      <c r="CT34" s="665"/>
      <c r="CU34" s="665"/>
      <c r="CV34" s="665"/>
      <c r="CW34" s="665"/>
      <c r="CX34" s="665"/>
      <c r="CY34" s="666"/>
      <c r="CZ34" s="667">
        <v>15.8</v>
      </c>
      <c r="DA34" s="677"/>
      <c r="DB34" s="677"/>
      <c r="DC34" s="678"/>
      <c r="DD34" s="670">
        <v>535765</v>
      </c>
      <c r="DE34" s="665"/>
      <c r="DF34" s="665"/>
      <c r="DG34" s="665"/>
      <c r="DH34" s="665"/>
      <c r="DI34" s="665"/>
      <c r="DJ34" s="665"/>
      <c r="DK34" s="666"/>
      <c r="DL34" s="670">
        <v>410165</v>
      </c>
      <c r="DM34" s="665"/>
      <c r="DN34" s="665"/>
      <c r="DO34" s="665"/>
      <c r="DP34" s="665"/>
      <c r="DQ34" s="665"/>
      <c r="DR34" s="665"/>
      <c r="DS34" s="665"/>
      <c r="DT34" s="665"/>
      <c r="DU34" s="665"/>
      <c r="DV34" s="666"/>
      <c r="DW34" s="667">
        <v>16.2</v>
      </c>
      <c r="DX34" s="677"/>
      <c r="DY34" s="677"/>
      <c r="DZ34" s="677"/>
      <c r="EA34" s="677"/>
      <c r="EB34" s="677"/>
      <c r="EC34" s="698"/>
    </row>
    <row r="35" spans="2:133" ht="11.25" customHeight="1" x14ac:dyDescent="0.2">
      <c r="B35" s="661" t="s">
        <v>318</v>
      </c>
      <c r="C35" s="662"/>
      <c r="D35" s="662"/>
      <c r="E35" s="662"/>
      <c r="F35" s="662"/>
      <c r="G35" s="662"/>
      <c r="H35" s="662"/>
      <c r="I35" s="662"/>
      <c r="J35" s="662"/>
      <c r="K35" s="662"/>
      <c r="L35" s="662"/>
      <c r="M35" s="662"/>
      <c r="N35" s="662"/>
      <c r="O35" s="662"/>
      <c r="P35" s="662"/>
      <c r="Q35" s="663"/>
      <c r="R35" s="664">
        <v>6875</v>
      </c>
      <c r="S35" s="665"/>
      <c r="T35" s="665"/>
      <c r="U35" s="665"/>
      <c r="V35" s="665"/>
      <c r="W35" s="665"/>
      <c r="X35" s="665"/>
      <c r="Y35" s="666"/>
      <c r="Z35" s="691">
        <v>0.1</v>
      </c>
      <c r="AA35" s="691"/>
      <c r="AB35" s="691"/>
      <c r="AC35" s="691"/>
      <c r="AD35" s="692">
        <v>960</v>
      </c>
      <c r="AE35" s="692"/>
      <c r="AF35" s="692"/>
      <c r="AG35" s="692"/>
      <c r="AH35" s="692"/>
      <c r="AI35" s="692"/>
      <c r="AJ35" s="692"/>
      <c r="AK35" s="692"/>
      <c r="AL35" s="667">
        <v>0</v>
      </c>
      <c r="AM35" s="668"/>
      <c r="AN35" s="668"/>
      <c r="AO35" s="693"/>
      <c r="AP35" s="218"/>
      <c r="AQ35" s="723" t="s">
        <v>319</v>
      </c>
      <c r="AR35" s="724"/>
      <c r="AS35" s="724"/>
      <c r="AT35" s="724"/>
      <c r="AU35" s="724"/>
      <c r="AV35" s="724"/>
      <c r="AW35" s="724"/>
      <c r="AX35" s="724"/>
      <c r="AY35" s="724"/>
      <c r="AZ35" s="724"/>
      <c r="BA35" s="724"/>
      <c r="BB35" s="724"/>
      <c r="BC35" s="724"/>
      <c r="BD35" s="724"/>
      <c r="BE35" s="724"/>
      <c r="BF35" s="725"/>
      <c r="BG35" s="723" t="s">
        <v>320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321</v>
      </c>
      <c r="CE35" s="703"/>
      <c r="CF35" s="703"/>
      <c r="CG35" s="703"/>
      <c r="CH35" s="703"/>
      <c r="CI35" s="703"/>
      <c r="CJ35" s="703"/>
      <c r="CK35" s="703"/>
      <c r="CL35" s="703"/>
      <c r="CM35" s="703"/>
      <c r="CN35" s="703"/>
      <c r="CO35" s="703"/>
      <c r="CP35" s="703"/>
      <c r="CQ35" s="704"/>
      <c r="CR35" s="664">
        <v>168115</v>
      </c>
      <c r="CS35" s="675"/>
      <c r="CT35" s="675"/>
      <c r="CU35" s="675"/>
      <c r="CV35" s="675"/>
      <c r="CW35" s="675"/>
      <c r="CX35" s="675"/>
      <c r="CY35" s="676"/>
      <c r="CZ35" s="667">
        <v>3.5</v>
      </c>
      <c r="DA35" s="677"/>
      <c r="DB35" s="677"/>
      <c r="DC35" s="678"/>
      <c r="DD35" s="670">
        <v>36100</v>
      </c>
      <c r="DE35" s="675"/>
      <c r="DF35" s="675"/>
      <c r="DG35" s="675"/>
      <c r="DH35" s="675"/>
      <c r="DI35" s="675"/>
      <c r="DJ35" s="675"/>
      <c r="DK35" s="676"/>
      <c r="DL35" s="670">
        <v>35995</v>
      </c>
      <c r="DM35" s="675"/>
      <c r="DN35" s="675"/>
      <c r="DO35" s="675"/>
      <c r="DP35" s="675"/>
      <c r="DQ35" s="675"/>
      <c r="DR35" s="675"/>
      <c r="DS35" s="675"/>
      <c r="DT35" s="675"/>
      <c r="DU35" s="675"/>
      <c r="DV35" s="676"/>
      <c r="DW35" s="667">
        <v>1.4</v>
      </c>
      <c r="DX35" s="677"/>
      <c r="DY35" s="677"/>
      <c r="DZ35" s="677"/>
      <c r="EA35" s="677"/>
      <c r="EB35" s="677"/>
      <c r="EC35" s="698"/>
    </row>
    <row r="36" spans="2:133" ht="11.25" customHeight="1" x14ac:dyDescent="0.2">
      <c r="B36" s="661" t="s">
        <v>322</v>
      </c>
      <c r="C36" s="662"/>
      <c r="D36" s="662"/>
      <c r="E36" s="662"/>
      <c r="F36" s="662"/>
      <c r="G36" s="662"/>
      <c r="H36" s="662"/>
      <c r="I36" s="662"/>
      <c r="J36" s="662"/>
      <c r="K36" s="662"/>
      <c r="L36" s="662"/>
      <c r="M36" s="662"/>
      <c r="N36" s="662"/>
      <c r="O36" s="662"/>
      <c r="P36" s="662"/>
      <c r="Q36" s="663"/>
      <c r="R36" s="664">
        <v>52963</v>
      </c>
      <c r="S36" s="665"/>
      <c r="T36" s="665"/>
      <c r="U36" s="665"/>
      <c r="V36" s="665"/>
      <c r="W36" s="665"/>
      <c r="X36" s="665"/>
      <c r="Y36" s="666"/>
      <c r="Z36" s="691">
        <v>1</v>
      </c>
      <c r="AA36" s="691"/>
      <c r="AB36" s="691"/>
      <c r="AC36" s="691"/>
      <c r="AD36" s="692" t="s">
        <v>126</v>
      </c>
      <c r="AE36" s="692"/>
      <c r="AF36" s="692"/>
      <c r="AG36" s="692"/>
      <c r="AH36" s="692"/>
      <c r="AI36" s="692"/>
      <c r="AJ36" s="692"/>
      <c r="AK36" s="692"/>
      <c r="AL36" s="667" t="s">
        <v>126</v>
      </c>
      <c r="AM36" s="668"/>
      <c r="AN36" s="668"/>
      <c r="AO36" s="693"/>
      <c r="AP36" s="218"/>
      <c r="AQ36" s="714" t="s">
        <v>323</v>
      </c>
      <c r="AR36" s="715"/>
      <c r="AS36" s="715"/>
      <c r="AT36" s="715"/>
      <c r="AU36" s="715"/>
      <c r="AV36" s="715"/>
      <c r="AW36" s="715"/>
      <c r="AX36" s="715"/>
      <c r="AY36" s="716"/>
      <c r="AZ36" s="717">
        <v>495724</v>
      </c>
      <c r="BA36" s="718"/>
      <c r="BB36" s="718"/>
      <c r="BC36" s="718"/>
      <c r="BD36" s="718"/>
      <c r="BE36" s="718"/>
      <c r="BF36" s="719"/>
      <c r="BG36" s="720" t="s">
        <v>324</v>
      </c>
      <c r="BH36" s="721"/>
      <c r="BI36" s="721"/>
      <c r="BJ36" s="721"/>
      <c r="BK36" s="721"/>
      <c r="BL36" s="721"/>
      <c r="BM36" s="721"/>
      <c r="BN36" s="721"/>
      <c r="BO36" s="721"/>
      <c r="BP36" s="721"/>
      <c r="BQ36" s="721"/>
      <c r="BR36" s="721"/>
      <c r="BS36" s="721"/>
      <c r="BT36" s="721"/>
      <c r="BU36" s="722"/>
      <c r="BV36" s="717">
        <v>88449</v>
      </c>
      <c r="BW36" s="718"/>
      <c r="BX36" s="718"/>
      <c r="BY36" s="718"/>
      <c r="BZ36" s="718"/>
      <c r="CA36" s="718"/>
      <c r="CB36" s="719"/>
      <c r="CD36" s="706" t="s">
        <v>325</v>
      </c>
      <c r="CE36" s="703"/>
      <c r="CF36" s="703"/>
      <c r="CG36" s="703"/>
      <c r="CH36" s="703"/>
      <c r="CI36" s="703"/>
      <c r="CJ36" s="703"/>
      <c r="CK36" s="703"/>
      <c r="CL36" s="703"/>
      <c r="CM36" s="703"/>
      <c r="CN36" s="703"/>
      <c r="CO36" s="703"/>
      <c r="CP36" s="703"/>
      <c r="CQ36" s="704"/>
      <c r="CR36" s="664">
        <v>722108</v>
      </c>
      <c r="CS36" s="665"/>
      <c r="CT36" s="665"/>
      <c r="CU36" s="665"/>
      <c r="CV36" s="665"/>
      <c r="CW36" s="665"/>
      <c r="CX36" s="665"/>
      <c r="CY36" s="666"/>
      <c r="CZ36" s="667">
        <v>15.1</v>
      </c>
      <c r="DA36" s="677"/>
      <c r="DB36" s="677"/>
      <c r="DC36" s="678"/>
      <c r="DD36" s="670">
        <v>629430</v>
      </c>
      <c r="DE36" s="665"/>
      <c r="DF36" s="665"/>
      <c r="DG36" s="665"/>
      <c r="DH36" s="665"/>
      <c r="DI36" s="665"/>
      <c r="DJ36" s="665"/>
      <c r="DK36" s="666"/>
      <c r="DL36" s="670">
        <v>393526</v>
      </c>
      <c r="DM36" s="665"/>
      <c r="DN36" s="665"/>
      <c r="DO36" s="665"/>
      <c r="DP36" s="665"/>
      <c r="DQ36" s="665"/>
      <c r="DR36" s="665"/>
      <c r="DS36" s="665"/>
      <c r="DT36" s="665"/>
      <c r="DU36" s="665"/>
      <c r="DV36" s="666"/>
      <c r="DW36" s="667">
        <v>15.5</v>
      </c>
      <c r="DX36" s="677"/>
      <c r="DY36" s="677"/>
      <c r="DZ36" s="677"/>
      <c r="EA36" s="677"/>
      <c r="EB36" s="677"/>
      <c r="EC36" s="698"/>
    </row>
    <row r="37" spans="2:133" ht="11.25" customHeight="1" x14ac:dyDescent="0.2">
      <c r="B37" s="661" t="s">
        <v>326</v>
      </c>
      <c r="C37" s="662"/>
      <c r="D37" s="662"/>
      <c r="E37" s="662"/>
      <c r="F37" s="662"/>
      <c r="G37" s="662"/>
      <c r="H37" s="662"/>
      <c r="I37" s="662"/>
      <c r="J37" s="662"/>
      <c r="K37" s="662"/>
      <c r="L37" s="662"/>
      <c r="M37" s="662"/>
      <c r="N37" s="662"/>
      <c r="O37" s="662"/>
      <c r="P37" s="662"/>
      <c r="Q37" s="663"/>
      <c r="R37" s="664">
        <v>31034</v>
      </c>
      <c r="S37" s="665"/>
      <c r="T37" s="665"/>
      <c r="U37" s="665"/>
      <c r="V37" s="665"/>
      <c r="W37" s="665"/>
      <c r="X37" s="665"/>
      <c r="Y37" s="666"/>
      <c r="Z37" s="691">
        <v>0.6</v>
      </c>
      <c r="AA37" s="691"/>
      <c r="AB37" s="691"/>
      <c r="AC37" s="691"/>
      <c r="AD37" s="692" t="s">
        <v>126</v>
      </c>
      <c r="AE37" s="692"/>
      <c r="AF37" s="692"/>
      <c r="AG37" s="692"/>
      <c r="AH37" s="692"/>
      <c r="AI37" s="692"/>
      <c r="AJ37" s="692"/>
      <c r="AK37" s="692"/>
      <c r="AL37" s="667" t="s">
        <v>126</v>
      </c>
      <c r="AM37" s="668"/>
      <c r="AN37" s="668"/>
      <c r="AO37" s="693"/>
      <c r="AQ37" s="699" t="s">
        <v>327</v>
      </c>
      <c r="AR37" s="700"/>
      <c r="AS37" s="700"/>
      <c r="AT37" s="700"/>
      <c r="AU37" s="700"/>
      <c r="AV37" s="700"/>
      <c r="AW37" s="700"/>
      <c r="AX37" s="700"/>
      <c r="AY37" s="701"/>
      <c r="AZ37" s="664">
        <v>113255</v>
      </c>
      <c r="BA37" s="665"/>
      <c r="BB37" s="665"/>
      <c r="BC37" s="665"/>
      <c r="BD37" s="675"/>
      <c r="BE37" s="675"/>
      <c r="BF37" s="702"/>
      <c r="BG37" s="706" t="s">
        <v>328</v>
      </c>
      <c r="BH37" s="703"/>
      <c r="BI37" s="703"/>
      <c r="BJ37" s="703"/>
      <c r="BK37" s="703"/>
      <c r="BL37" s="703"/>
      <c r="BM37" s="703"/>
      <c r="BN37" s="703"/>
      <c r="BO37" s="703"/>
      <c r="BP37" s="703"/>
      <c r="BQ37" s="703"/>
      <c r="BR37" s="703"/>
      <c r="BS37" s="703"/>
      <c r="BT37" s="703"/>
      <c r="BU37" s="704"/>
      <c r="BV37" s="664">
        <v>77936</v>
      </c>
      <c r="BW37" s="665"/>
      <c r="BX37" s="665"/>
      <c r="BY37" s="665"/>
      <c r="BZ37" s="665"/>
      <c r="CA37" s="665"/>
      <c r="CB37" s="705"/>
      <c r="CD37" s="706" t="s">
        <v>329</v>
      </c>
      <c r="CE37" s="703"/>
      <c r="CF37" s="703"/>
      <c r="CG37" s="703"/>
      <c r="CH37" s="703"/>
      <c r="CI37" s="703"/>
      <c r="CJ37" s="703"/>
      <c r="CK37" s="703"/>
      <c r="CL37" s="703"/>
      <c r="CM37" s="703"/>
      <c r="CN37" s="703"/>
      <c r="CO37" s="703"/>
      <c r="CP37" s="703"/>
      <c r="CQ37" s="704"/>
      <c r="CR37" s="664">
        <v>237027</v>
      </c>
      <c r="CS37" s="675"/>
      <c r="CT37" s="675"/>
      <c r="CU37" s="675"/>
      <c r="CV37" s="675"/>
      <c r="CW37" s="675"/>
      <c r="CX37" s="675"/>
      <c r="CY37" s="676"/>
      <c r="CZ37" s="667">
        <v>5</v>
      </c>
      <c r="DA37" s="677"/>
      <c r="DB37" s="677"/>
      <c r="DC37" s="678"/>
      <c r="DD37" s="670">
        <v>237027</v>
      </c>
      <c r="DE37" s="675"/>
      <c r="DF37" s="675"/>
      <c r="DG37" s="675"/>
      <c r="DH37" s="675"/>
      <c r="DI37" s="675"/>
      <c r="DJ37" s="675"/>
      <c r="DK37" s="676"/>
      <c r="DL37" s="670">
        <v>191294</v>
      </c>
      <c r="DM37" s="675"/>
      <c r="DN37" s="675"/>
      <c r="DO37" s="675"/>
      <c r="DP37" s="675"/>
      <c r="DQ37" s="675"/>
      <c r="DR37" s="675"/>
      <c r="DS37" s="675"/>
      <c r="DT37" s="675"/>
      <c r="DU37" s="675"/>
      <c r="DV37" s="676"/>
      <c r="DW37" s="667">
        <v>7.5</v>
      </c>
      <c r="DX37" s="677"/>
      <c r="DY37" s="677"/>
      <c r="DZ37" s="677"/>
      <c r="EA37" s="677"/>
      <c r="EB37" s="677"/>
      <c r="EC37" s="698"/>
    </row>
    <row r="38" spans="2:133" ht="11.25" customHeight="1" x14ac:dyDescent="0.2">
      <c r="B38" s="661" t="s">
        <v>330</v>
      </c>
      <c r="C38" s="662"/>
      <c r="D38" s="662"/>
      <c r="E38" s="662"/>
      <c r="F38" s="662"/>
      <c r="G38" s="662"/>
      <c r="H38" s="662"/>
      <c r="I38" s="662"/>
      <c r="J38" s="662"/>
      <c r="K38" s="662"/>
      <c r="L38" s="662"/>
      <c r="M38" s="662"/>
      <c r="N38" s="662"/>
      <c r="O38" s="662"/>
      <c r="P38" s="662"/>
      <c r="Q38" s="663"/>
      <c r="R38" s="664">
        <v>370937</v>
      </c>
      <c r="S38" s="665"/>
      <c r="T38" s="665"/>
      <c r="U38" s="665"/>
      <c r="V38" s="665"/>
      <c r="W38" s="665"/>
      <c r="X38" s="665"/>
      <c r="Y38" s="666"/>
      <c r="Z38" s="691">
        <v>7.3</v>
      </c>
      <c r="AA38" s="691"/>
      <c r="AB38" s="691"/>
      <c r="AC38" s="691"/>
      <c r="AD38" s="692" t="s">
        <v>126</v>
      </c>
      <c r="AE38" s="692"/>
      <c r="AF38" s="692"/>
      <c r="AG38" s="692"/>
      <c r="AH38" s="692"/>
      <c r="AI38" s="692"/>
      <c r="AJ38" s="692"/>
      <c r="AK38" s="692"/>
      <c r="AL38" s="667" t="s">
        <v>126</v>
      </c>
      <c r="AM38" s="668"/>
      <c r="AN38" s="668"/>
      <c r="AO38" s="693"/>
      <c r="AQ38" s="699" t="s">
        <v>331</v>
      </c>
      <c r="AR38" s="700"/>
      <c r="AS38" s="700"/>
      <c r="AT38" s="700"/>
      <c r="AU38" s="700"/>
      <c r="AV38" s="700"/>
      <c r="AW38" s="700"/>
      <c r="AX38" s="700"/>
      <c r="AY38" s="701"/>
      <c r="AZ38" s="664">
        <v>96952</v>
      </c>
      <c r="BA38" s="665"/>
      <c r="BB38" s="665"/>
      <c r="BC38" s="665"/>
      <c r="BD38" s="675"/>
      <c r="BE38" s="675"/>
      <c r="BF38" s="702"/>
      <c r="BG38" s="706" t="s">
        <v>332</v>
      </c>
      <c r="BH38" s="703"/>
      <c r="BI38" s="703"/>
      <c r="BJ38" s="703"/>
      <c r="BK38" s="703"/>
      <c r="BL38" s="703"/>
      <c r="BM38" s="703"/>
      <c r="BN38" s="703"/>
      <c r="BO38" s="703"/>
      <c r="BP38" s="703"/>
      <c r="BQ38" s="703"/>
      <c r="BR38" s="703"/>
      <c r="BS38" s="703"/>
      <c r="BT38" s="703"/>
      <c r="BU38" s="704"/>
      <c r="BV38" s="664">
        <v>885</v>
      </c>
      <c r="BW38" s="665"/>
      <c r="BX38" s="665"/>
      <c r="BY38" s="665"/>
      <c r="BZ38" s="665"/>
      <c r="CA38" s="665"/>
      <c r="CB38" s="705"/>
      <c r="CD38" s="706" t="s">
        <v>333</v>
      </c>
      <c r="CE38" s="703"/>
      <c r="CF38" s="703"/>
      <c r="CG38" s="703"/>
      <c r="CH38" s="703"/>
      <c r="CI38" s="703"/>
      <c r="CJ38" s="703"/>
      <c r="CK38" s="703"/>
      <c r="CL38" s="703"/>
      <c r="CM38" s="703"/>
      <c r="CN38" s="703"/>
      <c r="CO38" s="703"/>
      <c r="CP38" s="703"/>
      <c r="CQ38" s="704"/>
      <c r="CR38" s="664">
        <v>372477</v>
      </c>
      <c r="CS38" s="665"/>
      <c r="CT38" s="665"/>
      <c r="CU38" s="665"/>
      <c r="CV38" s="665"/>
      <c r="CW38" s="665"/>
      <c r="CX38" s="665"/>
      <c r="CY38" s="666"/>
      <c r="CZ38" s="667">
        <v>7.8</v>
      </c>
      <c r="DA38" s="677"/>
      <c r="DB38" s="677"/>
      <c r="DC38" s="678"/>
      <c r="DD38" s="670">
        <v>324844</v>
      </c>
      <c r="DE38" s="665"/>
      <c r="DF38" s="665"/>
      <c r="DG38" s="665"/>
      <c r="DH38" s="665"/>
      <c r="DI38" s="665"/>
      <c r="DJ38" s="665"/>
      <c r="DK38" s="666"/>
      <c r="DL38" s="670">
        <v>300674</v>
      </c>
      <c r="DM38" s="665"/>
      <c r="DN38" s="665"/>
      <c r="DO38" s="665"/>
      <c r="DP38" s="665"/>
      <c r="DQ38" s="665"/>
      <c r="DR38" s="665"/>
      <c r="DS38" s="665"/>
      <c r="DT38" s="665"/>
      <c r="DU38" s="665"/>
      <c r="DV38" s="666"/>
      <c r="DW38" s="667">
        <v>11.9</v>
      </c>
      <c r="DX38" s="677"/>
      <c r="DY38" s="677"/>
      <c r="DZ38" s="677"/>
      <c r="EA38" s="677"/>
      <c r="EB38" s="677"/>
      <c r="EC38" s="698"/>
    </row>
    <row r="39" spans="2:133" ht="11.25" customHeight="1" x14ac:dyDescent="0.2">
      <c r="B39" s="661" t="s">
        <v>334</v>
      </c>
      <c r="C39" s="662"/>
      <c r="D39" s="662"/>
      <c r="E39" s="662"/>
      <c r="F39" s="662"/>
      <c r="G39" s="662"/>
      <c r="H39" s="662"/>
      <c r="I39" s="662"/>
      <c r="J39" s="662"/>
      <c r="K39" s="662"/>
      <c r="L39" s="662"/>
      <c r="M39" s="662"/>
      <c r="N39" s="662"/>
      <c r="O39" s="662"/>
      <c r="P39" s="662"/>
      <c r="Q39" s="663"/>
      <c r="R39" s="664">
        <v>53714</v>
      </c>
      <c r="S39" s="665"/>
      <c r="T39" s="665"/>
      <c r="U39" s="665"/>
      <c r="V39" s="665"/>
      <c r="W39" s="665"/>
      <c r="X39" s="665"/>
      <c r="Y39" s="666"/>
      <c r="Z39" s="691">
        <v>1.1000000000000001</v>
      </c>
      <c r="AA39" s="691"/>
      <c r="AB39" s="691"/>
      <c r="AC39" s="691"/>
      <c r="AD39" s="692">
        <v>5</v>
      </c>
      <c r="AE39" s="692"/>
      <c r="AF39" s="692"/>
      <c r="AG39" s="692"/>
      <c r="AH39" s="692"/>
      <c r="AI39" s="692"/>
      <c r="AJ39" s="692"/>
      <c r="AK39" s="692"/>
      <c r="AL39" s="667">
        <v>0</v>
      </c>
      <c r="AM39" s="668"/>
      <c r="AN39" s="668"/>
      <c r="AO39" s="693"/>
      <c r="AQ39" s="699" t="s">
        <v>335</v>
      </c>
      <c r="AR39" s="700"/>
      <c r="AS39" s="700"/>
      <c r="AT39" s="700"/>
      <c r="AU39" s="700"/>
      <c r="AV39" s="700"/>
      <c r="AW39" s="700"/>
      <c r="AX39" s="700"/>
      <c r="AY39" s="701"/>
      <c r="AZ39" s="664">
        <v>9992</v>
      </c>
      <c r="BA39" s="665"/>
      <c r="BB39" s="665"/>
      <c r="BC39" s="665"/>
      <c r="BD39" s="675"/>
      <c r="BE39" s="675"/>
      <c r="BF39" s="702"/>
      <c r="BG39" s="706" t="s">
        <v>336</v>
      </c>
      <c r="BH39" s="703"/>
      <c r="BI39" s="703"/>
      <c r="BJ39" s="703"/>
      <c r="BK39" s="703"/>
      <c r="BL39" s="703"/>
      <c r="BM39" s="703"/>
      <c r="BN39" s="703"/>
      <c r="BO39" s="703"/>
      <c r="BP39" s="703"/>
      <c r="BQ39" s="703"/>
      <c r="BR39" s="703"/>
      <c r="BS39" s="703"/>
      <c r="BT39" s="703"/>
      <c r="BU39" s="704"/>
      <c r="BV39" s="664">
        <v>1485</v>
      </c>
      <c r="BW39" s="665"/>
      <c r="BX39" s="665"/>
      <c r="BY39" s="665"/>
      <c r="BZ39" s="665"/>
      <c r="CA39" s="665"/>
      <c r="CB39" s="705"/>
      <c r="CD39" s="706" t="s">
        <v>337</v>
      </c>
      <c r="CE39" s="703"/>
      <c r="CF39" s="703"/>
      <c r="CG39" s="703"/>
      <c r="CH39" s="703"/>
      <c r="CI39" s="703"/>
      <c r="CJ39" s="703"/>
      <c r="CK39" s="703"/>
      <c r="CL39" s="703"/>
      <c r="CM39" s="703"/>
      <c r="CN39" s="703"/>
      <c r="CO39" s="703"/>
      <c r="CP39" s="703"/>
      <c r="CQ39" s="704"/>
      <c r="CR39" s="664">
        <v>467724</v>
      </c>
      <c r="CS39" s="675"/>
      <c r="CT39" s="675"/>
      <c r="CU39" s="675"/>
      <c r="CV39" s="675"/>
      <c r="CW39" s="675"/>
      <c r="CX39" s="675"/>
      <c r="CY39" s="676"/>
      <c r="CZ39" s="667">
        <v>9.8000000000000007</v>
      </c>
      <c r="DA39" s="677"/>
      <c r="DB39" s="677"/>
      <c r="DC39" s="678"/>
      <c r="DD39" s="670">
        <v>464759</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698"/>
    </row>
    <row r="40" spans="2:133" ht="11.25" customHeight="1" x14ac:dyDescent="0.2">
      <c r="B40" s="661" t="s">
        <v>338</v>
      </c>
      <c r="C40" s="662"/>
      <c r="D40" s="662"/>
      <c r="E40" s="662"/>
      <c r="F40" s="662"/>
      <c r="G40" s="662"/>
      <c r="H40" s="662"/>
      <c r="I40" s="662"/>
      <c r="J40" s="662"/>
      <c r="K40" s="662"/>
      <c r="L40" s="662"/>
      <c r="M40" s="662"/>
      <c r="N40" s="662"/>
      <c r="O40" s="662"/>
      <c r="P40" s="662"/>
      <c r="Q40" s="663"/>
      <c r="R40" s="664">
        <v>440364</v>
      </c>
      <c r="S40" s="665"/>
      <c r="T40" s="665"/>
      <c r="U40" s="665"/>
      <c r="V40" s="665"/>
      <c r="W40" s="665"/>
      <c r="X40" s="665"/>
      <c r="Y40" s="666"/>
      <c r="Z40" s="691">
        <v>8.6999999999999993</v>
      </c>
      <c r="AA40" s="691"/>
      <c r="AB40" s="691"/>
      <c r="AC40" s="691"/>
      <c r="AD40" s="692" t="s">
        <v>126</v>
      </c>
      <c r="AE40" s="692"/>
      <c r="AF40" s="692"/>
      <c r="AG40" s="692"/>
      <c r="AH40" s="692"/>
      <c r="AI40" s="692"/>
      <c r="AJ40" s="692"/>
      <c r="AK40" s="692"/>
      <c r="AL40" s="667" t="s">
        <v>126</v>
      </c>
      <c r="AM40" s="668"/>
      <c r="AN40" s="668"/>
      <c r="AO40" s="693"/>
      <c r="AQ40" s="699" t="s">
        <v>339</v>
      </c>
      <c r="AR40" s="700"/>
      <c r="AS40" s="700"/>
      <c r="AT40" s="700"/>
      <c r="AU40" s="700"/>
      <c r="AV40" s="700"/>
      <c r="AW40" s="700"/>
      <c r="AX40" s="700"/>
      <c r="AY40" s="701"/>
      <c r="AZ40" s="664" t="s">
        <v>126</v>
      </c>
      <c r="BA40" s="665"/>
      <c r="BB40" s="665"/>
      <c r="BC40" s="665"/>
      <c r="BD40" s="675"/>
      <c r="BE40" s="675"/>
      <c r="BF40" s="702"/>
      <c r="BG40" s="707" t="s">
        <v>340</v>
      </c>
      <c r="BH40" s="708"/>
      <c r="BI40" s="708"/>
      <c r="BJ40" s="708"/>
      <c r="BK40" s="708"/>
      <c r="BL40" s="363"/>
      <c r="BM40" s="703" t="s">
        <v>341</v>
      </c>
      <c r="BN40" s="703"/>
      <c r="BO40" s="703"/>
      <c r="BP40" s="703"/>
      <c r="BQ40" s="703"/>
      <c r="BR40" s="703"/>
      <c r="BS40" s="703"/>
      <c r="BT40" s="703"/>
      <c r="BU40" s="704"/>
      <c r="BV40" s="664">
        <v>85</v>
      </c>
      <c r="BW40" s="665"/>
      <c r="BX40" s="665"/>
      <c r="BY40" s="665"/>
      <c r="BZ40" s="665"/>
      <c r="CA40" s="665"/>
      <c r="CB40" s="705"/>
      <c r="CD40" s="706" t="s">
        <v>342</v>
      </c>
      <c r="CE40" s="703"/>
      <c r="CF40" s="703"/>
      <c r="CG40" s="703"/>
      <c r="CH40" s="703"/>
      <c r="CI40" s="703"/>
      <c r="CJ40" s="703"/>
      <c r="CK40" s="703"/>
      <c r="CL40" s="703"/>
      <c r="CM40" s="703"/>
      <c r="CN40" s="703"/>
      <c r="CO40" s="703"/>
      <c r="CP40" s="703"/>
      <c r="CQ40" s="704"/>
      <c r="CR40" s="664">
        <v>10644</v>
      </c>
      <c r="CS40" s="665"/>
      <c r="CT40" s="665"/>
      <c r="CU40" s="665"/>
      <c r="CV40" s="665"/>
      <c r="CW40" s="665"/>
      <c r="CX40" s="665"/>
      <c r="CY40" s="666"/>
      <c r="CZ40" s="667">
        <v>0.2</v>
      </c>
      <c r="DA40" s="677"/>
      <c r="DB40" s="677"/>
      <c r="DC40" s="678"/>
      <c r="DD40" s="670">
        <v>10644</v>
      </c>
      <c r="DE40" s="665"/>
      <c r="DF40" s="665"/>
      <c r="DG40" s="665"/>
      <c r="DH40" s="665"/>
      <c r="DI40" s="665"/>
      <c r="DJ40" s="665"/>
      <c r="DK40" s="666"/>
      <c r="DL40" s="670" t="s">
        <v>126</v>
      </c>
      <c r="DM40" s="665"/>
      <c r="DN40" s="665"/>
      <c r="DO40" s="665"/>
      <c r="DP40" s="665"/>
      <c r="DQ40" s="665"/>
      <c r="DR40" s="665"/>
      <c r="DS40" s="665"/>
      <c r="DT40" s="665"/>
      <c r="DU40" s="665"/>
      <c r="DV40" s="666"/>
      <c r="DW40" s="667" t="s">
        <v>126</v>
      </c>
      <c r="DX40" s="677"/>
      <c r="DY40" s="677"/>
      <c r="DZ40" s="677"/>
      <c r="EA40" s="677"/>
      <c r="EB40" s="677"/>
      <c r="EC40" s="698"/>
    </row>
    <row r="41" spans="2:133" ht="11.25" customHeight="1" x14ac:dyDescent="0.2">
      <c r="B41" s="661" t="s">
        <v>343</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699" t="s">
        <v>344</v>
      </c>
      <c r="AR41" s="700"/>
      <c r="AS41" s="700"/>
      <c r="AT41" s="700"/>
      <c r="AU41" s="700"/>
      <c r="AV41" s="700"/>
      <c r="AW41" s="700"/>
      <c r="AX41" s="700"/>
      <c r="AY41" s="701"/>
      <c r="AZ41" s="664">
        <v>75299</v>
      </c>
      <c r="BA41" s="665"/>
      <c r="BB41" s="665"/>
      <c r="BC41" s="665"/>
      <c r="BD41" s="675"/>
      <c r="BE41" s="675"/>
      <c r="BF41" s="702"/>
      <c r="BG41" s="707"/>
      <c r="BH41" s="708"/>
      <c r="BI41" s="708"/>
      <c r="BJ41" s="708"/>
      <c r="BK41" s="708"/>
      <c r="BL41" s="363"/>
      <c r="BM41" s="703" t="s">
        <v>345</v>
      </c>
      <c r="BN41" s="703"/>
      <c r="BO41" s="703"/>
      <c r="BP41" s="703"/>
      <c r="BQ41" s="703"/>
      <c r="BR41" s="703"/>
      <c r="BS41" s="703"/>
      <c r="BT41" s="703"/>
      <c r="BU41" s="704"/>
      <c r="BV41" s="664" t="s">
        <v>126</v>
      </c>
      <c r="BW41" s="665"/>
      <c r="BX41" s="665"/>
      <c r="BY41" s="665"/>
      <c r="BZ41" s="665"/>
      <c r="CA41" s="665"/>
      <c r="CB41" s="705"/>
      <c r="CD41" s="706" t="s">
        <v>346</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347</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11" t="s">
        <v>348</v>
      </c>
      <c r="AR42" s="712"/>
      <c r="AS42" s="712"/>
      <c r="AT42" s="712"/>
      <c r="AU42" s="712"/>
      <c r="AV42" s="712"/>
      <c r="AW42" s="712"/>
      <c r="AX42" s="712"/>
      <c r="AY42" s="713"/>
      <c r="AZ42" s="644">
        <v>200226</v>
      </c>
      <c r="BA42" s="679"/>
      <c r="BB42" s="679"/>
      <c r="BC42" s="679"/>
      <c r="BD42" s="645"/>
      <c r="BE42" s="645"/>
      <c r="BF42" s="694"/>
      <c r="BG42" s="709"/>
      <c r="BH42" s="710"/>
      <c r="BI42" s="710"/>
      <c r="BJ42" s="710"/>
      <c r="BK42" s="710"/>
      <c r="BL42" s="364"/>
      <c r="BM42" s="695" t="s">
        <v>349</v>
      </c>
      <c r="BN42" s="695"/>
      <c r="BO42" s="695"/>
      <c r="BP42" s="695"/>
      <c r="BQ42" s="695"/>
      <c r="BR42" s="695"/>
      <c r="BS42" s="695"/>
      <c r="BT42" s="695"/>
      <c r="BU42" s="696"/>
      <c r="BV42" s="644">
        <v>327</v>
      </c>
      <c r="BW42" s="679"/>
      <c r="BX42" s="679"/>
      <c r="BY42" s="679"/>
      <c r="BZ42" s="679"/>
      <c r="CA42" s="679"/>
      <c r="CB42" s="697"/>
      <c r="CD42" s="661" t="s">
        <v>350</v>
      </c>
      <c r="CE42" s="662"/>
      <c r="CF42" s="662"/>
      <c r="CG42" s="662"/>
      <c r="CH42" s="662"/>
      <c r="CI42" s="662"/>
      <c r="CJ42" s="662"/>
      <c r="CK42" s="662"/>
      <c r="CL42" s="662"/>
      <c r="CM42" s="662"/>
      <c r="CN42" s="662"/>
      <c r="CO42" s="662"/>
      <c r="CP42" s="662"/>
      <c r="CQ42" s="663"/>
      <c r="CR42" s="664">
        <v>629699</v>
      </c>
      <c r="CS42" s="675"/>
      <c r="CT42" s="675"/>
      <c r="CU42" s="675"/>
      <c r="CV42" s="675"/>
      <c r="CW42" s="675"/>
      <c r="CX42" s="675"/>
      <c r="CY42" s="676"/>
      <c r="CZ42" s="667">
        <v>13.2</v>
      </c>
      <c r="DA42" s="677"/>
      <c r="DB42" s="677"/>
      <c r="DC42" s="678"/>
      <c r="DD42" s="670">
        <v>102329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351</v>
      </c>
      <c r="C43" s="662"/>
      <c r="D43" s="662"/>
      <c r="E43" s="662"/>
      <c r="F43" s="662"/>
      <c r="G43" s="662"/>
      <c r="H43" s="662"/>
      <c r="I43" s="662"/>
      <c r="J43" s="662"/>
      <c r="K43" s="662"/>
      <c r="L43" s="662"/>
      <c r="M43" s="662"/>
      <c r="N43" s="662"/>
      <c r="O43" s="662"/>
      <c r="P43" s="662"/>
      <c r="Q43" s="663"/>
      <c r="R43" s="664">
        <v>85064</v>
      </c>
      <c r="S43" s="665"/>
      <c r="T43" s="665"/>
      <c r="U43" s="665"/>
      <c r="V43" s="665"/>
      <c r="W43" s="665"/>
      <c r="X43" s="665"/>
      <c r="Y43" s="666"/>
      <c r="Z43" s="691">
        <v>1.7</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352</v>
      </c>
      <c r="CE43" s="662"/>
      <c r="CF43" s="662"/>
      <c r="CG43" s="662"/>
      <c r="CH43" s="662"/>
      <c r="CI43" s="662"/>
      <c r="CJ43" s="662"/>
      <c r="CK43" s="662"/>
      <c r="CL43" s="662"/>
      <c r="CM43" s="662"/>
      <c r="CN43" s="662"/>
      <c r="CO43" s="662"/>
      <c r="CP43" s="662"/>
      <c r="CQ43" s="663"/>
      <c r="CR43" s="664">
        <v>10572</v>
      </c>
      <c r="CS43" s="675"/>
      <c r="CT43" s="675"/>
      <c r="CU43" s="675"/>
      <c r="CV43" s="675"/>
      <c r="CW43" s="675"/>
      <c r="CX43" s="675"/>
      <c r="CY43" s="676"/>
      <c r="CZ43" s="667">
        <v>0.2</v>
      </c>
      <c r="DA43" s="677"/>
      <c r="DB43" s="677"/>
      <c r="DC43" s="678"/>
      <c r="DD43" s="670">
        <v>10572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353</v>
      </c>
      <c r="C44" s="642"/>
      <c r="D44" s="642"/>
      <c r="E44" s="642"/>
      <c r="F44" s="642"/>
      <c r="G44" s="642"/>
      <c r="H44" s="642"/>
      <c r="I44" s="642"/>
      <c r="J44" s="642"/>
      <c r="K44" s="642"/>
      <c r="L44" s="642"/>
      <c r="M44" s="642"/>
      <c r="N44" s="642"/>
      <c r="O44" s="642"/>
      <c r="P44" s="642"/>
      <c r="Q44" s="643"/>
      <c r="R44" s="644">
        <v>5050224</v>
      </c>
      <c r="S44" s="679"/>
      <c r="T44" s="679"/>
      <c r="U44" s="679"/>
      <c r="V44" s="679"/>
      <c r="W44" s="679"/>
      <c r="X44" s="679"/>
      <c r="Y44" s="680"/>
      <c r="Z44" s="681">
        <v>100</v>
      </c>
      <c r="AA44" s="681"/>
      <c r="AB44" s="681"/>
      <c r="AC44" s="681"/>
      <c r="AD44" s="682">
        <v>2451723</v>
      </c>
      <c r="AE44" s="682"/>
      <c r="AF44" s="682"/>
      <c r="AG44" s="682"/>
      <c r="AH44" s="682"/>
      <c r="AI44" s="682"/>
      <c r="AJ44" s="682"/>
      <c r="AK44" s="682"/>
      <c r="AL44" s="647">
        <v>100</v>
      </c>
      <c r="AM44" s="683"/>
      <c r="AN44" s="683"/>
      <c r="AO44" s="684"/>
      <c r="CD44" s="685" t="s">
        <v>300</v>
      </c>
      <c r="CE44" s="686"/>
      <c r="CF44" s="661" t="s">
        <v>354</v>
      </c>
      <c r="CG44" s="662"/>
      <c r="CH44" s="662"/>
      <c r="CI44" s="662"/>
      <c r="CJ44" s="662"/>
      <c r="CK44" s="662"/>
      <c r="CL44" s="662"/>
      <c r="CM44" s="662"/>
      <c r="CN44" s="662"/>
      <c r="CO44" s="662"/>
      <c r="CP44" s="662"/>
      <c r="CQ44" s="663"/>
      <c r="CR44" s="664">
        <v>586191</v>
      </c>
      <c r="CS44" s="665"/>
      <c r="CT44" s="665"/>
      <c r="CU44" s="665"/>
      <c r="CV44" s="665"/>
      <c r="CW44" s="665"/>
      <c r="CX44" s="665"/>
      <c r="CY44" s="666"/>
      <c r="CZ44" s="667">
        <v>12.3</v>
      </c>
      <c r="DA44" s="668"/>
      <c r="DB44" s="668"/>
      <c r="DC44" s="669"/>
      <c r="DD44" s="670">
        <v>101662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355</v>
      </c>
      <c r="CG45" s="662"/>
      <c r="CH45" s="662"/>
      <c r="CI45" s="662"/>
      <c r="CJ45" s="662"/>
      <c r="CK45" s="662"/>
      <c r="CL45" s="662"/>
      <c r="CM45" s="662"/>
      <c r="CN45" s="662"/>
      <c r="CO45" s="662"/>
      <c r="CP45" s="662"/>
      <c r="CQ45" s="663"/>
      <c r="CR45" s="664">
        <v>369785</v>
      </c>
      <c r="CS45" s="675"/>
      <c r="CT45" s="675"/>
      <c r="CU45" s="675"/>
      <c r="CV45" s="675"/>
      <c r="CW45" s="675"/>
      <c r="CX45" s="675"/>
      <c r="CY45" s="676"/>
      <c r="CZ45" s="667">
        <v>7.8</v>
      </c>
      <c r="DA45" s="677"/>
      <c r="DB45" s="677"/>
      <c r="DC45" s="678"/>
      <c r="DD45" s="670">
        <v>28616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357</v>
      </c>
      <c r="CG46" s="662"/>
      <c r="CH46" s="662"/>
      <c r="CI46" s="662"/>
      <c r="CJ46" s="662"/>
      <c r="CK46" s="662"/>
      <c r="CL46" s="662"/>
      <c r="CM46" s="662"/>
      <c r="CN46" s="662"/>
      <c r="CO46" s="662"/>
      <c r="CP46" s="662"/>
      <c r="CQ46" s="663"/>
      <c r="CR46" s="664">
        <v>216406</v>
      </c>
      <c r="CS46" s="665"/>
      <c r="CT46" s="665"/>
      <c r="CU46" s="665"/>
      <c r="CV46" s="665"/>
      <c r="CW46" s="665"/>
      <c r="CX46" s="665"/>
      <c r="CY46" s="666"/>
      <c r="CZ46" s="667">
        <v>4.5</v>
      </c>
      <c r="DA46" s="668"/>
      <c r="DB46" s="668"/>
      <c r="DC46" s="669"/>
      <c r="DD46" s="670">
        <v>73046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358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359</v>
      </c>
      <c r="CG47" s="662"/>
      <c r="CH47" s="662"/>
      <c r="CI47" s="662"/>
      <c r="CJ47" s="662"/>
      <c r="CK47" s="662"/>
      <c r="CL47" s="662"/>
      <c r="CM47" s="662"/>
      <c r="CN47" s="662"/>
      <c r="CO47" s="662"/>
      <c r="CP47" s="662"/>
      <c r="CQ47" s="663"/>
      <c r="CR47" s="664">
        <v>43508</v>
      </c>
      <c r="CS47" s="675"/>
      <c r="CT47" s="675"/>
      <c r="CU47" s="675"/>
      <c r="CV47" s="675"/>
      <c r="CW47" s="675"/>
      <c r="CX47" s="675"/>
      <c r="CY47" s="676"/>
      <c r="CZ47" s="667">
        <v>0.9</v>
      </c>
      <c r="DA47" s="677"/>
      <c r="DB47" s="677"/>
      <c r="DC47" s="678"/>
      <c r="DD47" s="670">
        <v>667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361</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362</v>
      </c>
      <c r="CE49" s="642"/>
      <c r="CF49" s="642"/>
      <c r="CG49" s="642"/>
      <c r="CH49" s="642"/>
      <c r="CI49" s="642"/>
      <c r="CJ49" s="642"/>
      <c r="CK49" s="642"/>
      <c r="CL49" s="642"/>
      <c r="CM49" s="642"/>
      <c r="CN49" s="642"/>
      <c r="CO49" s="642"/>
      <c r="CP49" s="642"/>
      <c r="CQ49" s="643"/>
      <c r="CR49" s="644">
        <v>4767841</v>
      </c>
      <c r="CS49" s="645"/>
      <c r="CT49" s="645"/>
      <c r="CU49" s="645"/>
      <c r="CV49" s="645"/>
      <c r="CW49" s="645"/>
      <c r="CX49" s="645"/>
      <c r="CY49" s="646"/>
      <c r="CZ49" s="647">
        <v>100</v>
      </c>
      <c r="DA49" s="648"/>
      <c r="DB49" s="648"/>
      <c r="DC49" s="649"/>
      <c r="DD49" s="650">
        <v>3212798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uXB+//2IuCBjqJi0V0O9l/nefIiKbf3pePTdw58ilq9isiUSDdVPuOtleQuhn9Gcxy4kmPqkilx6rbYI52h0Q==" saltValue="ctJEw1fbOr+vxDtP02UtG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BG70" sqref="BG70"/>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363</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364</v>
      </c>
      <c r="DK2" s="787"/>
      <c r="DL2" s="787"/>
      <c r="DM2" s="787"/>
      <c r="DN2" s="787"/>
      <c r="DO2" s="788"/>
      <c r="DP2" s="224"/>
      <c r="DQ2" s="786" t="s">
        <v>365</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366</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367</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368</v>
      </c>
      <c r="B5" s="792"/>
      <c r="C5" s="792"/>
      <c r="D5" s="792"/>
      <c r="E5" s="792"/>
      <c r="F5" s="792"/>
      <c r="G5" s="792"/>
      <c r="H5" s="792"/>
      <c r="I5" s="792"/>
      <c r="J5" s="792"/>
      <c r="K5" s="792"/>
      <c r="L5" s="792"/>
      <c r="M5" s="792"/>
      <c r="N5" s="792"/>
      <c r="O5" s="792"/>
      <c r="P5" s="793"/>
      <c r="Q5" s="797" t="s">
        <v>369</v>
      </c>
      <c r="R5" s="798"/>
      <c r="S5" s="798"/>
      <c r="T5" s="798"/>
      <c r="U5" s="799"/>
      <c r="V5" s="797" t="s">
        <v>370</v>
      </c>
      <c r="W5" s="798"/>
      <c r="X5" s="798"/>
      <c r="Y5" s="798"/>
      <c r="Z5" s="799"/>
      <c r="AA5" s="797" t="s">
        <v>371</v>
      </c>
      <c r="AB5" s="798"/>
      <c r="AC5" s="798"/>
      <c r="AD5" s="798"/>
      <c r="AE5" s="798"/>
      <c r="AF5" s="803" t="s">
        <v>372</v>
      </c>
      <c r="AG5" s="798"/>
      <c r="AH5" s="798"/>
      <c r="AI5" s="798"/>
      <c r="AJ5" s="804"/>
      <c r="AK5" s="798" t="s">
        <v>373</v>
      </c>
      <c r="AL5" s="798"/>
      <c r="AM5" s="798"/>
      <c r="AN5" s="798"/>
      <c r="AO5" s="799"/>
      <c r="AP5" s="797" t="s">
        <v>374</v>
      </c>
      <c r="AQ5" s="798"/>
      <c r="AR5" s="798"/>
      <c r="AS5" s="798"/>
      <c r="AT5" s="799"/>
      <c r="AU5" s="797" t="s">
        <v>375</v>
      </c>
      <c r="AV5" s="798"/>
      <c r="AW5" s="798"/>
      <c r="AX5" s="798"/>
      <c r="AY5" s="804"/>
      <c r="AZ5" s="228"/>
      <c r="BA5" s="228"/>
      <c r="BB5" s="228"/>
      <c r="BC5" s="228"/>
      <c r="BD5" s="228"/>
      <c r="BE5" s="229"/>
      <c r="BF5" s="229"/>
      <c r="BG5" s="229"/>
      <c r="BH5" s="229"/>
      <c r="BI5" s="229"/>
      <c r="BJ5" s="229"/>
      <c r="BK5" s="229"/>
      <c r="BL5" s="229"/>
      <c r="BM5" s="229"/>
      <c r="BN5" s="229"/>
      <c r="BO5" s="229"/>
      <c r="BP5" s="229"/>
      <c r="BQ5" s="791" t="s">
        <v>376</v>
      </c>
      <c r="BR5" s="792"/>
      <c r="BS5" s="792"/>
      <c r="BT5" s="792"/>
      <c r="BU5" s="792"/>
      <c r="BV5" s="792"/>
      <c r="BW5" s="792"/>
      <c r="BX5" s="792"/>
      <c r="BY5" s="792"/>
      <c r="BZ5" s="792"/>
      <c r="CA5" s="792"/>
      <c r="CB5" s="792"/>
      <c r="CC5" s="792"/>
      <c r="CD5" s="792"/>
      <c r="CE5" s="792"/>
      <c r="CF5" s="792"/>
      <c r="CG5" s="793"/>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27" t="s">
        <v>382</v>
      </c>
      <c r="DH5" s="828"/>
      <c r="DI5" s="828"/>
      <c r="DJ5" s="828"/>
      <c r="DK5" s="829"/>
      <c r="DL5" s="827" t="s">
        <v>383</v>
      </c>
      <c r="DM5" s="828"/>
      <c r="DN5" s="828"/>
      <c r="DO5" s="828"/>
      <c r="DP5" s="829"/>
      <c r="DQ5" s="797" t="s">
        <v>384</v>
      </c>
      <c r="DR5" s="798"/>
      <c r="DS5" s="798"/>
      <c r="DT5" s="798"/>
      <c r="DU5" s="799"/>
      <c r="DV5" s="797" t="s">
        <v>375</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385</v>
      </c>
      <c r="C7" s="814"/>
      <c r="D7" s="814"/>
      <c r="E7" s="814"/>
      <c r="F7" s="814"/>
      <c r="G7" s="814"/>
      <c r="H7" s="814"/>
      <c r="I7" s="814"/>
      <c r="J7" s="814"/>
      <c r="K7" s="814"/>
      <c r="L7" s="814"/>
      <c r="M7" s="814"/>
      <c r="N7" s="814"/>
      <c r="O7" s="814"/>
      <c r="P7" s="815"/>
      <c r="Q7" s="816">
        <v>5052</v>
      </c>
      <c r="R7" s="817"/>
      <c r="S7" s="817"/>
      <c r="T7" s="817"/>
      <c r="U7" s="817"/>
      <c r="V7" s="817">
        <v>4770</v>
      </c>
      <c r="W7" s="817"/>
      <c r="X7" s="817"/>
      <c r="Y7" s="817"/>
      <c r="Z7" s="817"/>
      <c r="AA7" s="817">
        <v>282</v>
      </c>
      <c r="AB7" s="817"/>
      <c r="AC7" s="817"/>
      <c r="AD7" s="817"/>
      <c r="AE7" s="818"/>
      <c r="AF7" s="819">
        <v>259</v>
      </c>
      <c r="AG7" s="820"/>
      <c r="AH7" s="820"/>
      <c r="AI7" s="820"/>
      <c r="AJ7" s="821"/>
      <c r="AK7" s="822">
        <v>31</v>
      </c>
      <c r="AL7" s="823"/>
      <c r="AM7" s="823"/>
      <c r="AN7" s="823"/>
      <c r="AO7" s="823"/>
      <c r="AP7" s="823">
        <v>3363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576</v>
      </c>
      <c r="BT7" s="811"/>
      <c r="BU7" s="811"/>
      <c r="BV7" s="811"/>
      <c r="BW7" s="811"/>
      <c r="BX7" s="811"/>
      <c r="BY7" s="811"/>
      <c r="BZ7" s="811"/>
      <c r="CA7" s="811"/>
      <c r="CB7" s="811"/>
      <c r="CC7" s="811"/>
      <c r="CD7" s="811"/>
      <c r="CE7" s="811"/>
      <c r="CF7" s="811"/>
      <c r="CG7" s="826"/>
      <c r="CH7" s="807">
        <v>1</v>
      </c>
      <c r="CI7" s="808"/>
      <c r="CJ7" s="808"/>
      <c r="CK7" s="808"/>
      <c r="CL7" s="809"/>
      <c r="CM7" s="807">
        <v>18</v>
      </c>
      <c r="CN7" s="808"/>
      <c r="CO7" s="808"/>
      <c r="CP7" s="808"/>
      <c r="CQ7" s="809"/>
      <c r="CR7" s="807" t="s">
        <v>575</v>
      </c>
      <c r="CS7" s="808"/>
      <c r="CT7" s="808"/>
      <c r="CU7" s="808"/>
      <c r="CV7" s="809"/>
      <c r="CW7" s="807" t="s">
        <v>575</v>
      </c>
      <c r="CX7" s="808"/>
      <c r="CY7" s="808"/>
      <c r="CZ7" s="808"/>
      <c r="DA7" s="809"/>
      <c r="DB7" s="807" t="s">
        <v>575</v>
      </c>
      <c r="DC7" s="808"/>
      <c r="DD7" s="808"/>
      <c r="DE7" s="808"/>
      <c r="DF7" s="809"/>
      <c r="DG7" s="807" t="s">
        <v>575</v>
      </c>
      <c r="DH7" s="808"/>
      <c r="DI7" s="808"/>
      <c r="DJ7" s="808"/>
      <c r="DK7" s="809"/>
      <c r="DL7" s="807" t="s">
        <v>575</v>
      </c>
      <c r="DM7" s="808"/>
      <c r="DN7" s="808"/>
      <c r="DO7" s="808"/>
      <c r="DP7" s="809"/>
      <c r="DQ7" s="807" t="s">
        <v>575</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387</v>
      </c>
      <c r="B23" s="853" t="s">
        <v>388</v>
      </c>
      <c r="C23" s="854"/>
      <c r="D23" s="854"/>
      <c r="E23" s="854"/>
      <c r="F23" s="854"/>
      <c r="G23" s="854"/>
      <c r="H23" s="854"/>
      <c r="I23" s="854"/>
      <c r="J23" s="854"/>
      <c r="K23" s="854"/>
      <c r="L23" s="854"/>
      <c r="M23" s="854"/>
      <c r="N23" s="854"/>
      <c r="O23" s="854"/>
      <c r="P23" s="855"/>
      <c r="Q23" s="856">
        <v>5050</v>
      </c>
      <c r="R23" s="857"/>
      <c r="S23" s="857"/>
      <c r="T23" s="857"/>
      <c r="U23" s="857"/>
      <c r="V23" s="857">
        <v>4768</v>
      </c>
      <c r="W23" s="857"/>
      <c r="X23" s="857"/>
      <c r="Y23" s="857"/>
      <c r="Z23" s="857"/>
      <c r="AA23" s="857">
        <v>282</v>
      </c>
      <c r="AB23" s="857"/>
      <c r="AC23" s="857"/>
      <c r="AD23" s="857"/>
      <c r="AE23" s="858"/>
      <c r="AF23" s="859">
        <v>259</v>
      </c>
      <c r="AG23" s="857"/>
      <c r="AH23" s="857"/>
      <c r="AI23" s="857"/>
      <c r="AJ23" s="860"/>
      <c r="AK23" s="861"/>
      <c r="AL23" s="862"/>
      <c r="AM23" s="862"/>
      <c r="AN23" s="862"/>
      <c r="AO23" s="862"/>
      <c r="AP23" s="857">
        <v>3363</v>
      </c>
      <c r="AQ23" s="857"/>
      <c r="AR23" s="857"/>
      <c r="AS23" s="857"/>
      <c r="AT23" s="857"/>
      <c r="AU23" s="873"/>
      <c r="AV23" s="873"/>
      <c r="AW23" s="873"/>
      <c r="AX23" s="873"/>
      <c r="AY23" s="874"/>
      <c r="AZ23" s="875" t="s">
        <v>126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389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368</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8" t="s">
        <v>394</v>
      </c>
      <c r="AG26" s="879"/>
      <c r="AH26" s="879"/>
      <c r="AI26" s="879"/>
      <c r="AJ26" s="880"/>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399</v>
      </c>
      <c r="C28" s="814"/>
      <c r="D28" s="814"/>
      <c r="E28" s="814"/>
      <c r="F28" s="814"/>
      <c r="G28" s="814"/>
      <c r="H28" s="814"/>
      <c r="I28" s="814"/>
      <c r="J28" s="814"/>
      <c r="K28" s="814"/>
      <c r="L28" s="814"/>
      <c r="M28" s="814"/>
      <c r="N28" s="814"/>
      <c r="O28" s="814"/>
      <c r="P28" s="815"/>
      <c r="Q28" s="886">
        <v>777</v>
      </c>
      <c r="R28" s="887"/>
      <c r="S28" s="887"/>
      <c r="T28" s="887"/>
      <c r="U28" s="887"/>
      <c r="V28" s="887">
        <v>689</v>
      </c>
      <c r="W28" s="887"/>
      <c r="X28" s="887"/>
      <c r="Y28" s="887"/>
      <c r="Z28" s="887"/>
      <c r="AA28" s="887">
        <v>88</v>
      </c>
      <c r="AB28" s="887"/>
      <c r="AC28" s="887"/>
      <c r="AD28" s="887"/>
      <c r="AE28" s="888"/>
      <c r="AF28" s="889">
        <v>88</v>
      </c>
      <c r="AG28" s="887"/>
      <c r="AH28" s="887"/>
      <c r="AI28" s="887"/>
      <c r="AJ28" s="890"/>
      <c r="AK28" s="891">
        <v>75</v>
      </c>
      <c r="AL28" s="892"/>
      <c r="AM28" s="892"/>
      <c r="AN28" s="892"/>
      <c r="AO28" s="892"/>
      <c r="AP28" s="892" t="s">
        <v>574</v>
      </c>
      <c r="AQ28" s="892"/>
      <c r="AR28" s="892"/>
      <c r="AS28" s="892"/>
      <c r="AT28" s="892"/>
      <c r="AU28" s="892" t="s">
        <v>574</v>
      </c>
      <c r="AV28" s="892"/>
      <c r="AW28" s="892"/>
      <c r="AX28" s="892"/>
      <c r="AY28" s="892"/>
      <c r="AZ28" s="893" t="s">
        <v>574</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400</v>
      </c>
      <c r="C29" s="845"/>
      <c r="D29" s="845"/>
      <c r="E29" s="845"/>
      <c r="F29" s="845"/>
      <c r="G29" s="845"/>
      <c r="H29" s="845"/>
      <c r="I29" s="845"/>
      <c r="J29" s="845"/>
      <c r="K29" s="845"/>
      <c r="L29" s="845"/>
      <c r="M29" s="845"/>
      <c r="N29" s="845"/>
      <c r="O29" s="845"/>
      <c r="P29" s="846"/>
      <c r="Q29" s="847">
        <v>692</v>
      </c>
      <c r="R29" s="848"/>
      <c r="S29" s="848"/>
      <c r="T29" s="848"/>
      <c r="U29" s="848"/>
      <c r="V29" s="848">
        <v>666</v>
      </c>
      <c r="W29" s="848"/>
      <c r="X29" s="848"/>
      <c r="Y29" s="848"/>
      <c r="Z29" s="848"/>
      <c r="AA29" s="848">
        <v>26</v>
      </c>
      <c r="AB29" s="848"/>
      <c r="AC29" s="848"/>
      <c r="AD29" s="848"/>
      <c r="AE29" s="849"/>
      <c r="AF29" s="850">
        <v>26</v>
      </c>
      <c r="AG29" s="851"/>
      <c r="AH29" s="851"/>
      <c r="AI29" s="851"/>
      <c r="AJ29" s="852"/>
      <c r="AK29" s="898">
        <v>111</v>
      </c>
      <c r="AL29" s="894"/>
      <c r="AM29" s="894"/>
      <c r="AN29" s="894"/>
      <c r="AO29" s="894"/>
      <c r="AP29" s="899" t="s">
        <v>574</v>
      </c>
      <c r="AQ29" s="900"/>
      <c r="AR29" s="900"/>
      <c r="AS29" s="900"/>
      <c r="AT29" s="898"/>
      <c r="AU29" s="899" t="s">
        <v>574</v>
      </c>
      <c r="AV29" s="900"/>
      <c r="AW29" s="900"/>
      <c r="AX29" s="900"/>
      <c r="AY29" s="898"/>
      <c r="AZ29" s="901" t="s">
        <v>574</v>
      </c>
      <c r="BA29" s="902"/>
      <c r="BB29" s="902"/>
      <c r="BC29" s="902"/>
      <c r="BD29" s="903"/>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401</v>
      </c>
      <c r="C30" s="845"/>
      <c r="D30" s="845"/>
      <c r="E30" s="845"/>
      <c r="F30" s="845"/>
      <c r="G30" s="845"/>
      <c r="H30" s="845"/>
      <c r="I30" s="845"/>
      <c r="J30" s="845"/>
      <c r="K30" s="845"/>
      <c r="L30" s="845"/>
      <c r="M30" s="845"/>
      <c r="N30" s="845"/>
      <c r="O30" s="845"/>
      <c r="P30" s="846"/>
      <c r="Q30" s="847">
        <v>62</v>
      </c>
      <c r="R30" s="848"/>
      <c r="S30" s="848"/>
      <c r="T30" s="848"/>
      <c r="U30" s="848"/>
      <c r="V30" s="848">
        <v>62</v>
      </c>
      <c r="W30" s="848"/>
      <c r="X30" s="848"/>
      <c r="Y30" s="848"/>
      <c r="Z30" s="848"/>
      <c r="AA30" s="848">
        <v>0</v>
      </c>
      <c r="AB30" s="848"/>
      <c r="AC30" s="848"/>
      <c r="AD30" s="848"/>
      <c r="AE30" s="849"/>
      <c r="AF30" s="850">
        <v>0</v>
      </c>
      <c r="AG30" s="851"/>
      <c r="AH30" s="851"/>
      <c r="AI30" s="851"/>
      <c r="AJ30" s="852"/>
      <c r="AK30" s="898">
        <v>21</v>
      </c>
      <c r="AL30" s="894"/>
      <c r="AM30" s="894"/>
      <c r="AN30" s="894"/>
      <c r="AO30" s="894"/>
      <c r="AP30" s="894" t="s">
        <v>574</v>
      </c>
      <c r="AQ30" s="894"/>
      <c r="AR30" s="894"/>
      <c r="AS30" s="894"/>
      <c r="AT30" s="894"/>
      <c r="AU30" s="894" t="s">
        <v>574</v>
      </c>
      <c r="AV30" s="894"/>
      <c r="AW30" s="894"/>
      <c r="AX30" s="894"/>
      <c r="AY30" s="894"/>
      <c r="AZ30" s="895" t="s">
        <v>574</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402</v>
      </c>
      <c r="C31" s="845"/>
      <c r="D31" s="845"/>
      <c r="E31" s="845"/>
      <c r="F31" s="845"/>
      <c r="G31" s="845"/>
      <c r="H31" s="845"/>
      <c r="I31" s="845"/>
      <c r="J31" s="845"/>
      <c r="K31" s="845"/>
      <c r="L31" s="845"/>
      <c r="M31" s="845"/>
      <c r="N31" s="845"/>
      <c r="O31" s="845"/>
      <c r="P31" s="846"/>
      <c r="Q31" s="847">
        <v>223</v>
      </c>
      <c r="R31" s="848"/>
      <c r="S31" s="848"/>
      <c r="T31" s="848"/>
      <c r="U31" s="848"/>
      <c r="V31" s="848">
        <v>217</v>
      </c>
      <c r="W31" s="848"/>
      <c r="X31" s="848"/>
      <c r="Y31" s="848"/>
      <c r="Z31" s="848"/>
      <c r="AA31" s="848">
        <v>6</v>
      </c>
      <c r="AB31" s="848"/>
      <c r="AC31" s="848"/>
      <c r="AD31" s="848"/>
      <c r="AE31" s="849"/>
      <c r="AF31" s="850">
        <v>401</v>
      </c>
      <c r="AG31" s="851"/>
      <c r="AH31" s="851"/>
      <c r="AI31" s="851"/>
      <c r="AJ31" s="852"/>
      <c r="AK31" s="898">
        <v>113</v>
      </c>
      <c r="AL31" s="894"/>
      <c r="AM31" s="894"/>
      <c r="AN31" s="894"/>
      <c r="AO31" s="894"/>
      <c r="AP31" s="894">
        <v>1222</v>
      </c>
      <c r="AQ31" s="894"/>
      <c r="AR31" s="894"/>
      <c r="AS31" s="894"/>
      <c r="AT31" s="894"/>
      <c r="AU31" s="894">
        <v>29</v>
      </c>
      <c r="AV31" s="894"/>
      <c r="AW31" s="894"/>
      <c r="AX31" s="894"/>
      <c r="AY31" s="894"/>
      <c r="AZ31" s="895" t="s">
        <v>575</v>
      </c>
      <c r="BA31" s="895"/>
      <c r="BB31" s="895"/>
      <c r="BC31" s="895"/>
      <c r="BD31" s="895"/>
      <c r="BE31" s="896" t="s">
        <v>403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404</v>
      </c>
      <c r="C32" s="845"/>
      <c r="D32" s="845"/>
      <c r="E32" s="845"/>
      <c r="F32" s="845"/>
      <c r="G32" s="845"/>
      <c r="H32" s="845"/>
      <c r="I32" s="845"/>
      <c r="J32" s="845"/>
      <c r="K32" s="845"/>
      <c r="L32" s="845"/>
      <c r="M32" s="845"/>
      <c r="N32" s="845"/>
      <c r="O32" s="845"/>
      <c r="P32" s="846"/>
      <c r="Q32" s="847">
        <v>327</v>
      </c>
      <c r="R32" s="848"/>
      <c r="S32" s="848"/>
      <c r="T32" s="848"/>
      <c r="U32" s="848"/>
      <c r="V32" s="848">
        <v>317</v>
      </c>
      <c r="W32" s="848"/>
      <c r="X32" s="848"/>
      <c r="Y32" s="848"/>
      <c r="Z32" s="848"/>
      <c r="AA32" s="848">
        <v>10</v>
      </c>
      <c r="AB32" s="848"/>
      <c r="AC32" s="848"/>
      <c r="AD32" s="848"/>
      <c r="AE32" s="849"/>
      <c r="AF32" s="850">
        <v>9</v>
      </c>
      <c r="AG32" s="851"/>
      <c r="AH32" s="851"/>
      <c r="AI32" s="851"/>
      <c r="AJ32" s="852"/>
      <c r="AK32" s="898">
        <v>97</v>
      </c>
      <c r="AL32" s="894"/>
      <c r="AM32" s="894"/>
      <c r="AN32" s="894"/>
      <c r="AO32" s="894"/>
      <c r="AP32" s="894">
        <v>1019</v>
      </c>
      <c r="AQ32" s="894"/>
      <c r="AR32" s="894"/>
      <c r="AS32" s="894"/>
      <c r="AT32" s="894"/>
      <c r="AU32" s="894">
        <v>926</v>
      </c>
      <c r="AV32" s="894"/>
      <c r="AW32" s="894"/>
      <c r="AX32" s="894"/>
      <c r="AY32" s="894"/>
      <c r="AZ32" s="895" t="s">
        <v>575</v>
      </c>
      <c r="BA32" s="895"/>
      <c r="BB32" s="895"/>
      <c r="BC32" s="895"/>
      <c r="BD32" s="895"/>
      <c r="BE32" s="896" t="s">
        <v>405</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904"/>
      <c r="R50" s="905"/>
      <c r="S50" s="905"/>
      <c r="T50" s="905"/>
      <c r="U50" s="905"/>
      <c r="V50" s="905"/>
      <c r="W50" s="905"/>
      <c r="X50" s="905"/>
      <c r="Y50" s="905"/>
      <c r="Z50" s="905"/>
      <c r="AA50" s="905"/>
      <c r="AB50" s="905"/>
      <c r="AC50" s="905"/>
      <c r="AD50" s="905"/>
      <c r="AE50" s="906"/>
      <c r="AF50" s="850"/>
      <c r="AG50" s="851"/>
      <c r="AH50" s="851"/>
      <c r="AI50" s="851"/>
      <c r="AJ50" s="852"/>
      <c r="AK50" s="908"/>
      <c r="AL50" s="905"/>
      <c r="AM50" s="905"/>
      <c r="AN50" s="905"/>
      <c r="AO50" s="905"/>
      <c r="AP50" s="905"/>
      <c r="AQ50" s="905"/>
      <c r="AR50" s="905"/>
      <c r="AS50" s="905"/>
      <c r="AT50" s="905"/>
      <c r="AU50" s="905"/>
      <c r="AV50" s="905"/>
      <c r="AW50" s="905"/>
      <c r="AX50" s="905"/>
      <c r="AY50" s="905"/>
      <c r="AZ50" s="907"/>
      <c r="BA50" s="907"/>
      <c r="BB50" s="907"/>
      <c r="BC50" s="907"/>
      <c r="BD50" s="907"/>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904"/>
      <c r="R51" s="905"/>
      <c r="S51" s="905"/>
      <c r="T51" s="905"/>
      <c r="U51" s="905"/>
      <c r="V51" s="905"/>
      <c r="W51" s="905"/>
      <c r="X51" s="905"/>
      <c r="Y51" s="905"/>
      <c r="Z51" s="905"/>
      <c r="AA51" s="905"/>
      <c r="AB51" s="905"/>
      <c r="AC51" s="905"/>
      <c r="AD51" s="905"/>
      <c r="AE51" s="906"/>
      <c r="AF51" s="850"/>
      <c r="AG51" s="851"/>
      <c r="AH51" s="851"/>
      <c r="AI51" s="851"/>
      <c r="AJ51" s="852"/>
      <c r="AK51" s="908"/>
      <c r="AL51" s="905"/>
      <c r="AM51" s="905"/>
      <c r="AN51" s="905"/>
      <c r="AO51" s="905"/>
      <c r="AP51" s="905"/>
      <c r="AQ51" s="905"/>
      <c r="AR51" s="905"/>
      <c r="AS51" s="905"/>
      <c r="AT51" s="905"/>
      <c r="AU51" s="905"/>
      <c r="AV51" s="905"/>
      <c r="AW51" s="905"/>
      <c r="AX51" s="905"/>
      <c r="AY51" s="905"/>
      <c r="AZ51" s="907"/>
      <c r="BA51" s="907"/>
      <c r="BB51" s="907"/>
      <c r="BC51" s="907"/>
      <c r="BD51" s="907"/>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904"/>
      <c r="R52" s="905"/>
      <c r="S52" s="905"/>
      <c r="T52" s="905"/>
      <c r="U52" s="905"/>
      <c r="V52" s="905"/>
      <c r="W52" s="905"/>
      <c r="X52" s="905"/>
      <c r="Y52" s="905"/>
      <c r="Z52" s="905"/>
      <c r="AA52" s="905"/>
      <c r="AB52" s="905"/>
      <c r="AC52" s="905"/>
      <c r="AD52" s="905"/>
      <c r="AE52" s="906"/>
      <c r="AF52" s="850"/>
      <c r="AG52" s="851"/>
      <c r="AH52" s="851"/>
      <c r="AI52" s="851"/>
      <c r="AJ52" s="852"/>
      <c r="AK52" s="908"/>
      <c r="AL52" s="905"/>
      <c r="AM52" s="905"/>
      <c r="AN52" s="905"/>
      <c r="AO52" s="905"/>
      <c r="AP52" s="905"/>
      <c r="AQ52" s="905"/>
      <c r="AR52" s="905"/>
      <c r="AS52" s="905"/>
      <c r="AT52" s="905"/>
      <c r="AU52" s="905"/>
      <c r="AV52" s="905"/>
      <c r="AW52" s="905"/>
      <c r="AX52" s="905"/>
      <c r="AY52" s="905"/>
      <c r="AZ52" s="907"/>
      <c r="BA52" s="907"/>
      <c r="BB52" s="907"/>
      <c r="BC52" s="907"/>
      <c r="BD52" s="907"/>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904"/>
      <c r="R53" s="905"/>
      <c r="S53" s="905"/>
      <c r="T53" s="905"/>
      <c r="U53" s="905"/>
      <c r="V53" s="905"/>
      <c r="W53" s="905"/>
      <c r="X53" s="905"/>
      <c r="Y53" s="905"/>
      <c r="Z53" s="905"/>
      <c r="AA53" s="905"/>
      <c r="AB53" s="905"/>
      <c r="AC53" s="905"/>
      <c r="AD53" s="905"/>
      <c r="AE53" s="906"/>
      <c r="AF53" s="850"/>
      <c r="AG53" s="851"/>
      <c r="AH53" s="851"/>
      <c r="AI53" s="851"/>
      <c r="AJ53" s="852"/>
      <c r="AK53" s="908"/>
      <c r="AL53" s="905"/>
      <c r="AM53" s="905"/>
      <c r="AN53" s="905"/>
      <c r="AO53" s="905"/>
      <c r="AP53" s="905"/>
      <c r="AQ53" s="905"/>
      <c r="AR53" s="905"/>
      <c r="AS53" s="905"/>
      <c r="AT53" s="905"/>
      <c r="AU53" s="905"/>
      <c r="AV53" s="905"/>
      <c r="AW53" s="905"/>
      <c r="AX53" s="905"/>
      <c r="AY53" s="905"/>
      <c r="AZ53" s="907"/>
      <c r="BA53" s="907"/>
      <c r="BB53" s="907"/>
      <c r="BC53" s="907"/>
      <c r="BD53" s="907"/>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904"/>
      <c r="R54" s="905"/>
      <c r="S54" s="905"/>
      <c r="T54" s="905"/>
      <c r="U54" s="905"/>
      <c r="V54" s="905"/>
      <c r="W54" s="905"/>
      <c r="X54" s="905"/>
      <c r="Y54" s="905"/>
      <c r="Z54" s="905"/>
      <c r="AA54" s="905"/>
      <c r="AB54" s="905"/>
      <c r="AC54" s="905"/>
      <c r="AD54" s="905"/>
      <c r="AE54" s="906"/>
      <c r="AF54" s="850"/>
      <c r="AG54" s="851"/>
      <c r="AH54" s="851"/>
      <c r="AI54" s="851"/>
      <c r="AJ54" s="852"/>
      <c r="AK54" s="908"/>
      <c r="AL54" s="905"/>
      <c r="AM54" s="905"/>
      <c r="AN54" s="905"/>
      <c r="AO54" s="905"/>
      <c r="AP54" s="905"/>
      <c r="AQ54" s="905"/>
      <c r="AR54" s="905"/>
      <c r="AS54" s="905"/>
      <c r="AT54" s="905"/>
      <c r="AU54" s="905"/>
      <c r="AV54" s="905"/>
      <c r="AW54" s="905"/>
      <c r="AX54" s="905"/>
      <c r="AY54" s="905"/>
      <c r="AZ54" s="907"/>
      <c r="BA54" s="907"/>
      <c r="BB54" s="907"/>
      <c r="BC54" s="907"/>
      <c r="BD54" s="907"/>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904"/>
      <c r="R55" s="905"/>
      <c r="S55" s="905"/>
      <c r="T55" s="905"/>
      <c r="U55" s="905"/>
      <c r="V55" s="905"/>
      <c r="W55" s="905"/>
      <c r="X55" s="905"/>
      <c r="Y55" s="905"/>
      <c r="Z55" s="905"/>
      <c r="AA55" s="905"/>
      <c r="AB55" s="905"/>
      <c r="AC55" s="905"/>
      <c r="AD55" s="905"/>
      <c r="AE55" s="906"/>
      <c r="AF55" s="850"/>
      <c r="AG55" s="851"/>
      <c r="AH55" s="851"/>
      <c r="AI55" s="851"/>
      <c r="AJ55" s="852"/>
      <c r="AK55" s="908"/>
      <c r="AL55" s="905"/>
      <c r="AM55" s="905"/>
      <c r="AN55" s="905"/>
      <c r="AO55" s="905"/>
      <c r="AP55" s="905"/>
      <c r="AQ55" s="905"/>
      <c r="AR55" s="905"/>
      <c r="AS55" s="905"/>
      <c r="AT55" s="905"/>
      <c r="AU55" s="905"/>
      <c r="AV55" s="905"/>
      <c r="AW55" s="905"/>
      <c r="AX55" s="905"/>
      <c r="AY55" s="905"/>
      <c r="AZ55" s="907"/>
      <c r="BA55" s="907"/>
      <c r="BB55" s="907"/>
      <c r="BC55" s="907"/>
      <c r="BD55" s="907"/>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904"/>
      <c r="R56" s="905"/>
      <c r="S56" s="905"/>
      <c r="T56" s="905"/>
      <c r="U56" s="905"/>
      <c r="V56" s="905"/>
      <c r="W56" s="905"/>
      <c r="X56" s="905"/>
      <c r="Y56" s="905"/>
      <c r="Z56" s="905"/>
      <c r="AA56" s="905"/>
      <c r="AB56" s="905"/>
      <c r="AC56" s="905"/>
      <c r="AD56" s="905"/>
      <c r="AE56" s="906"/>
      <c r="AF56" s="850"/>
      <c r="AG56" s="851"/>
      <c r="AH56" s="851"/>
      <c r="AI56" s="851"/>
      <c r="AJ56" s="852"/>
      <c r="AK56" s="908"/>
      <c r="AL56" s="905"/>
      <c r="AM56" s="905"/>
      <c r="AN56" s="905"/>
      <c r="AO56" s="905"/>
      <c r="AP56" s="905"/>
      <c r="AQ56" s="905"/>
      <c r="AR56" s="905"/>
      <c r="AS56" s="905"/>
      <c r="AT56" s="905"/>
      <c r="AU56" s="905"/>
      <c r="AV56" s="905"/>
      <c r="AW56" s="905"/>
      <c r="AX56" s="905"/>
      <c r="AY56" s="905"/>
      <c r="AZ56" s="907"/>
      <c r="BA56" s="907"/>
      <c r="BB56" s="907"/>
      <c r="BC56" s="907"/>
      <c r="BD56" s="907"/>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904"/>
      <c r="R57" s="905"/>
      <c r="S57" s="905"/>
      <c r="T57" s="905"/>
      <c r="U57" s="905"/>
      <c r="V57" s="905"/>
      <c r="W57" s="905"/>
      <c r="X57" s="905"/>
      <c r="Y57" s="905"/>
      <c r="Z57" s="905"/>
      <c r="AA57" s="905"/>
      <c r="AB57" s="905"/>
      <c r="AC57" s="905"/>
      <c r="AD57" s="905"/>
      <c r="AE57" s="906"/>
      <c r="AF57" s="850"/>
      <c r="AG57" s="851"/>
      <c r="AH57" s="851"/>
      <c r="AI57" s="851"/>
      <c r="AJ57" s="852"/>
      <c r="AK57" s="908"/>
      <c r="AL57" s="905"/>
      <c r="AM57" s="905"/>
      <c r="AN57" s="905"/>
      <c r="AO57" s="905"/>
      <c r="AP57" s="905"/>
      <c r="AQ57" s="905"/>
      <c r="AR57" s="905"/>
      <c r="AS57" s="905"/>
      <c r="AT57" s="905"/>
      <c r="AU57" s="905"/>
      <c r="AV57" s="905"/>
      <c r="AW57" s="905"/>
      <c r="AX57" s="905"/>
      <c r="AY57" s="905"/>
      <c r="AZ57" s="907"/>
      <c r="BA57" s="907"/>
      <c r="BB57" s="907"/>
      <c r="BC57" s="907"/>
      <c r="BD57" s="907"/>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904"/>
      <c r="R58" s="905"/>
      <c r="S58" s="905"/>
      <c r="T58" s="905"/>
      <c r="U58" s="905"/>
      <c r="V58" s="905"/>
      <c r="W58" s="905"/>
      <c r="X58" s="905"/>
      <c r="Y58" s="905"/>
      <c r="Z58" s="905"/>
      <c r="AA58" s="905"/>
      <c r="AB58" s="905"/>
      <c r="AC58" s="905"/>
      <c r="AD58" s="905"/>
      <c r="AE58" s="906"/>
      <c r="AF58" s="850"/>
      <c r="AG58" s="851"/>
      <c r="AH58" s="851"/>
      <c r="AI58" s="851"/>
      <c r="AJ58" s="852"/>
      <c r="AK58" s="908"/>
      <c r="AL58" s="905"/>
      <c r="AM58" s="905"/>
      <c r="AN58" s="905"/>
      <c r="AO58" s="905"/>
      <c r="AP58" s="905"/>
      <c r="AQ58" s="905"/>
      <c r="AR58" s="905"/>
      <c r="AS58" s="905"/>
      <c r="AT58" s="905"/>
      <c r="AU58" s="905"/>
      <c r="AV58" s="905"/>
      <c r="AW58" s="905"/>
      <c r="AX58" s="905"/>
      <c r="AY58" s="905"/>
      <c r="AZ58" s="907"/>
      <c r="BA58" s="907"/>
      <c r="BB58" s="907"/>
      <c r="BC58" s="907"/>
      <c r="BD58" s="907"/>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904"/>
      <c r="R59" s="905"/>
      <c r="S59" s="905"/>
      <c r="T59" s="905"/>
      <c r="U59" s="905"/>
      <c r="V59" s="905"/>
      <c r="W59" s="905"/>
      <c r="X59" s="905"/>
      <c r="Y59" s="905"/>
      <c r="Z59" s="905"/>
      <c r="AA59" s="905"/>
      <c r="AB59" s="905"/>
      <c r="AC59" s="905"/>
      <c r="AD59" s="905"/>
      <c r="AE59" s="906"/>
      <c r="AF59" s="850"/>
      <c r="AG59" s="851"/>
      <c r="AH59" s="851"/>
      <c r="AI59" s="851"/>
      <c r="AJ59" s="852"/>
      <c r="AK59" s="908"/>
      <c r="AL59" s="905"/>
      <c r="AM59" s="905"/>
      <c r="AN59" s="905"/>
      <c r="AO59" s="905"/>
      <c r="AP59" s="905"/>
      <c r="AQ59" s="905"/>
      <c r="AR59" s="905"/>
      <c r="AS59" s="905"/>
      <c r="AT59" s="905"/>
      <c r="AU59" s="905"/>
      <c r="AV59" s="905"/>
      <c r="AW59" s="905"/>
      <c r="AX59" s="905"/>
      <c r="AY59" s="905"/>
      <c r="AZ59" s="907"/>
      <c r="BA59" s="907"/>
      <c r="BB59" s="907"/>
      <c r="BC59" s="907"/>
      <c r="BD59" s="907"/>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904"/>
      <c r="R60" s="905"/>
      <c r="S60" s="905"/>
      <c r="T60" s="905"/>
      <c r="U60" s="905"/>
      <c r="V60" s="905"/>
      <c r="W60" s="905"/>
      <c r="X60" s="905"/>
      <c r="Y60" s="905"/>
      <c r="Z60" s="905"/>
      <c r="AA60" s="905"/>
      <c r="AB60" s="905"/>
      <c r="AC60" s="905"/>
      <c r="AD60" s="905"/>
      <c r="AE60" s="906"/>
      <c r="AF60" s="850"/>
      <c r="AG60" s="851"/>
      <c r="AH60" s="851"/>
      <c r="AI60" s="851"/>
      <c r="AJ60" s="852"/>
      <c r="AK60" s="908"/>
      <c r="AL60" s="905"/>
      <c r="AM60" s="905"/>
      <c r="AN60" s="905"/>
      <c r="AO60" s="905"/>
      <c r="AP60" s="905"/>
      <c r="AQ60" s="905"/>
      <c r="AR60" s="905"/>
      <c r="AS60" s="905"/>
      <c r="AT60" s="905"/>
      <c r="AU60" s="905"/>
      <c r="AV60" s="905"/>
      <c r="AW60" s="905"/>
      <c r="AX60" s="905"/>
      <c r="AY60" s="905"/>
      <c r="AZ60" s="907"/>
      <c r="BA60" s="907"/>
      <c r="BB60" s="907"/>
      <c r="BC60" s="907"/>
      <c r="BD60" s="907"/>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904"/>
      <c r="R61" s="905"/>
      <c r="S61" s="905"/>
      <c r="T61" s="905"/>
      <c r="U61" s="905"/>
      <c r="V61" s="905"/>
      <c r="W61" s="905"/>
      <c r="X61" s="905"/>
      <c r="Y61" s="905"/>
      <c r="Z61" s="905"/>
      <c r="AA61" s="905"/>
      <c r="AB61" s="905"/>
      <c r="AC61" s="905"/>
      <c r="AD61" s="905"/>
      <c r="AE61" s="906"/>
      <c r="AF61" s="850"/>
      <c r="AG61" s="851"/>
      <c r="AH61" s="851"/>
      <c r="AI61" s="851"/>
      <c r="AJ61" s="852"/>
      <c r="AK61" s="908"/>
      <c r="AL61" s="905"/>
      <c r="AM61" s="905"/>
      <c r="AN61" s="905"/>
      <c r="AO61" s="905"/>
      <c r="AP61" s="905"/>
      <c r="AQ61" s="905"/>
      <c r="AR61" s="905"/>
      <c r="AS61" s="905"/>
      <c r="AT61" s="905"/>
      <c r="AU61" s="905"/>
      <c r="AV61" s="905"/>
      <c r="AW61" s="905"/>
      <c r="AX61" s="905"/>
      <c r="AY61" s="905"/>
      <c r="AZ61" s="907"/>
      <c r="BA61" s="907"/>
      <c r="BB61" s="907"/>
      <c r="BC61" s="907"/>
      <c r="BD61" s="907"/>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904"/>
      <c r="R62" s="905"/>
      <c r="S62" s="905"/>
      <c r="T62" s="905"/>
      <c r="U62" s="905"/>
      <c r="V62" s="905"/>
      <c r="W62" s="905"/>
      <c r="X62" s="905"/>
      <c r="Y62" s="905"/>
      <c r="Z62" s="905"/>
      <c r="AA62" s="905"/>
      <c r="AB62" s="905"/>
      <c r="AC62" s="905"/>
      <c r="AD62" s="905"/>
      <c r="AE62" s="906"/>
      <c r="AF62" s="850"/>
      <c r="AG62" s="851"/>
      <c r="AH62" s="851"/>
      <c r="AI62" s="851"/>
      <c r="AJ62" s="852"/>
      <c r="AK62" s="908"/>
      <c r="AL62" s="905"/>
      <c r="AM62" s="905"/>
      <c r="AN62" s="905"/>
      <c r="AO62" s="905"/>
      <c r="AP62" s="905"/>
      <c r="AQ62" s="905"/>
      <c r="AR62" s="905"/>
      <c r="AS62" s="905"/>
      <c r="AT62" s="905"/>
      <c r="AU62" s="905"/>
      <c r="AV62" s="905"/>
      <c r="AW62" s="905"/>
      <c r="AX62" s="905"/>
      <c r="AY62" s="905"/>
      <c r="AZ62" s="907"/>
      <c r="BA62" s="907"/>
      <c r="BB62" s="907"/>
      <c r="BC62" s="907"/>
      <c r="BD62" s="907"/>
      <c r="BE62" s="896"/>
      <c r="BF62" s="896"/>
      <c r="BG62" s="896"/>
      <c r="BH62" s="896"/>
      <c r="BI62" s="897"/>
      <c r="BJ62" s="916" t="s">
        <v>406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387</v>
      </c>
      <c r="B63" s="853" t="s">
        <v>407</v>
      </c>
      <c r="C63" s="854"/>
      <c r="D63" s="854"/>
      <c r="E63" s="854"/>
      <c r="F63" s="854"/>
      <c r="G63" s="854"/>
      <c r="H63" s="854"/>
      <c r="I63" s="854"/>
      <c r="J63" s="854"/>
      <c r="K63" s="854"/>
      <c r="L63" s="854"/>
      <c r="M63" s="854"/>
      <c r="N63" s="854"/>
      <c r="O63" s="854"/>
      <c r="P63" s="855"/>
      <c r="Q63" s="909"/>
      <c r="R63" s="910"/>
      <c r="S63" s="910"/>
      <c r="T63" s="910"/>
      <c r="U63" s="910"/>
      <c r="V63" s="910"/>
      <c r="W63" s="910"/>
      <c r="X63" s="910"/>
      <c r="Y63" s="910"/>
      <c r="Z63" s="910"/>
      <c r="AA63" s="910"/>
      <c r="AB63" s="910"/>
      <c r="AC63" s="910"/>
      <c r="AD63" s="910"/>
      <c r="AE63" s="911"/>
      <c r="AF63" s="912">
        <v>524</v>
      </c>
      <c r="AG63" s="913"/>
      <c r="AH63" s="913"/>
      <c r="AI63" s="913"/>
      <c r="AJ63" s="914"/>
      <c r="AK63" s="915"/>
      <c r="AL63" s="910"/>
      <c r="AM63" s="910"/>
      <c r="AN63" s="910"/>
      <c r="AO63" s="910"/>
      <c r="AP63" s="913">
        <v>2241</v>
      </c>
      <c r="AQ63" s="913"/>
      <c r="AR63" s="913"/>
      <c r="AS63" s="913"/>
      <c r="AT63" s="913"/>
      <c r="AU63" s="913">
        <v>955</v>
      </c>
      <c r="AV63" s="913"/>
      <c r="AW63" s="913"/>
      <c r="AX63" s="913"/>
      <c r="AY63" s="913"/>
      <c r="AZ63" s="917"/>
      <c r="BA63" s="917"/>
      <c r="BB63" s="917"/>
      <c r="BC63" s="917"/>
      <c r="BD63" s="917"/>
      <c r="BE63" s="918"/>
      <c r="BF63" s="918"/>
      <c r="BG63" s="918"/>
      <c r="BH63" s="918"/>
      <c r="BI63" s="919"/>
      <c r="BJ63" s="920" t="s">
        <v>126</v>
      </c>
      <c r="BK63" s="921"/>
      <c r="BL63" s="921"/>
      <c r="BM63" s="921"/>
      <c r="BN63" s="922"/>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409</v>
      </c>
      <c r="B66" s="792"/>
      <c r="C66" s="792"/>
      <c r="D66" s="792"/>
      <c r="E66" s="792"/>
      <c r="F66" s="792"/>
      <c r="G66" s="792"/>
      <c r="H66" s="792"/>
      <c r="I66" s="792"/>
      <c r="J66" s="792"/>
      <c r="K66" s="792"/>
      <c r="L66" s="792"/>
      <c r="M66" s="792"/>
      <c r="N66" s="792"/>
      <c r="O66" s="792"/>
      <c r="P66" s="793"/>
      <c r="Q66" s="797" t="s">
        <v>391</v>
      </c>
      <c r="R66" s="798"/>
      <c r="S66" s="798"/>
      <c r="T66" s="798"/>
      <c r="U66" s="799"/>
      <c r="V66" s="797" t="s">
        <v>392</v>
      </c>
      <c r="W66" s="798"/>
      <c r="X66" s="798"/>
      <c r="Y66" s="798"/>
      <c r="Z66" s="799"/>
      <c r="AA66" s="797" t="s">
        <v>393</v>
      </c>
      <c r="AB66" s="798"/>
      <c r="AC66" s="798"/>
      <c r="AD66" s="798"/>
      <c r="AE66" s="799"/>
      <c r="AF66" s="923" t="s">
        <v>394</v>
      </c>
      <c r="AG66" s="879"/>
      <c r="AH66" s="879"/>
      <c r="AI66" s="879"/>
      <c r="AJ66" s="924"/>
      <c r="AK66" s="797" t="s">
        <v>395</v>
      </c>
      <c r="AL66" s="792"/>
      <c r="AM66" s="792"/>
      <c r="AN66" s="792"/>
      <c r="AO66" s="793"/>
      <c r="AP66" s="797" t="s">
        <v>410</v>
      </c>
      <c r="AQ66" s="798"/>
      <c r="AR66" s="798"/>
      <c r="AS66" s="798"/>
      <c r="AT66" s="799"/>
      <c r="AU66" s="797" t="s">
        <v>411</v>
      </c>
      <c r="AV66" s="798"/>
      <c r="AW66" s="798"/>
      <c r="AX66" s="798"/>
      <c r="AY66" s="799"/>
      <c r="AZ66" s="797" t="s">
        <v>375</v>
      </c>
      <c r="BA66" s="798"/>
      <c r="BB66" s="798"/>
      <c r="BC66" s="798"/>
      <c r="BD66" s="804"/>
      <c r="BE66" s="237"/>
      <c r="BF66" s="237"/>
      <c r="BG66" s="237"/>
      <c r="BH66" s="237"/>
      <c r="BI66" s="237"/>
      <c r="BJ66" s="237"/>
      <c r="BK66" s="237"/>
      <c r="BL66" s="237"/>
      <c r="BM66" s="237"/>
      <c r="BN66" s="237"/>
      <c r="BO66" s="237"/>
      <c r="BP66" s="237"/>
      <c r="BQ66" s="234">
        <v>60</v>
      </c>
      <c r="BR66" s="239"/>
      <c r="BS66" s="928"/>
      <c r="BT66" s="929"/>
      <c r="BU66" s="929"/>
      <c r="BV66" s="929"/>
      <c r="BW66" s="929"/>
      <c r="BX66" s="929"/>
      <c r="BY66" s="929"/>
      <c r="BZ66" s="929"/>
      <c r="CA66" s="929"/>
      <c r="CB66" s="929"/>
      <c r="CC66" s="929"/>
      <c r="CD66" s="929"/>
      <c r="CE66" s="929"/>
      <c r="CF66" s="929"/>
      <c r="CG66" s="934"/>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0"/>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5"/>
      <c r="AG67" s="882"/>
      <c r="AH67" s="882"/>
      <c r="AI67" s="882"/>
      <c r="AJ67" s="926"/>
      <c r="AK67" s="927"/>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8"/>
      <c r="BT67" s="929"/>
      <c r="BU67" s="929"/>
      <c r="BV67" s="929"/>
      <c r="BW67" s="929"/>
      <c r="BX67" s="929"/>
      <c r="BY67" s="929"/>
      <c r="BZ67" s="929"/>
      <c r="CA67" s="929"/>
      <c r="CB67" s="929"/>
      <c r="CC67" s="929"/>
      <c r="CD67" s="929"/>
      <c r="CE67" s="929"/>
      <c r="CF67" s="929"/>
      <c r="CG67" s="934"/>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0"/>
      <c r="EA67" s="226"/>
    </row>
    <row r="68" spans="1:131" ht="26.25" customHeight="1" thickTop="1" x14ac:dyDescent="0.2">
      <c r="A68" s="232">
        <v>1</v>
      </c>
      <c r="B68" s="938" t="s">
        <v>564</v>
      </c>
      <c r="C68" s="939"/>
      <c r="D68" s="939"/>
      <c r="E68" s="939"/>
      <c r="F68" s="939"/>
      <c r="G68" s="939"/>
      <c r="H68" s="939"/>
      <c r="I68" s="939"/>
      <c r="J68" s="939"/>
      <c r="K68" s="939"/>
      <c r="L68" s="939"/>
      <c r="M68" s="939"/>
      <c r="N68" s="939"/>
      <c r="O68" s="939"/>
      <c r="P68" s="940"/>
      <c r="Q68" s="941">
        <v>798</v>
      </c>
      <c r="R68" s="935"/>
      <c r="S68" s="935"/>
      <c r="T68" s="935"/>
      <c r="U68" s="935"/>
      <c r="V68" s="935">
        <v>745</v>
      </c>
      <c r="W68" s="935"/>
      <c r="X68" s="935"/>
      <c r="Y68" s="935"/>
      <c r="Z68" s="935"/>
      <c r="AA68" s="935">
        <v>53</v>
      </c>
      <c r="AB68" s="935"/>
      <c r="AC68" s="935"/>
      <c r="AD68" s="935"/>
      <c r="AE68" s="935"/>
      <c r="AF68" s="935">
        <v>53</v>
      </c>
      <c r="AG68" s="935"/>
      <c r="AH68" s="935"/>
      <c r="AI68" s="935"/>
      <c r="AJ68" s="935"/>
      <c r="AK68" s="935">
        <v>0</v>
      </c>
      <c r="AL68" s="935"/>
      <c r="AM68" s="935"/>
      <c r="AN68" s="935"/>
      <c r="AO68" s="935"/>
      <c r="AP68" s="935" t="s">
        <v>577</v>
      </c>
      <c r="AQ68" s="935"/>
      <c r="AR68" s="935"/>
      <c r="AS68" s="935"/>
      <c r="AT68" s="935"/>
      <c r="AU68" s="935" t="s">
        <v>577</v>
      </c>
      <c r="AV68" s="935"/>
      <c r="AW68" s="935"/>
      <c r="AX68" s="935"/>
      <c r="AY68" s="935"/>
      <c r="AZ68" s="936"/>
      <c r="BA68" s="936"/>
      <c r="BB68" s="936"/>
      <c r="BC68" s="936"/>
      <c r="BD68" s="937"/>
      <c r="BE68" s="237"/>
      <c r="BF68" s="237"/>
      <c r="BG68" s="237"/>
      <c r="BH68" s="237"/>
      <c r="BI68" s="237"/>
      <c r="BJ68" s="237"/>
      <c r="BK68" s="237"/>
      <c r="BL68" s="237"/>
      <c r="BM68" s="237"/>
      <c r="BN68" s="237"/>
      <c r="BO68" s="237"/>
      <c r="BP68" s="237"/>
      <c r="BQ68" s="234">
        <v>62</v>
      </c>
      <c r="BR68" s="239"/>
      <c r="BS68" s="928"/>
      <c r="BT68" s="929"/>
      <c r="BU68" s="929"/>
      <c r="BV68" s="929"/>
      <c r="BW68" s="929"/>
      <c r="BX68" s="929"/>
      <c r="BY68" s="929"/>
      <c r="BZ68" s="929"/>
      <c r="CA68" s="929"/>
      <c r="CB68" s="929"/>
      <c r="CC68" s="929"/>
      <c r="CD68" s="929"/>
      <c r="CE68" s="929"/>
      <c r="CF68" s="929"/>
      <c r="CG68" s="934"/>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0"/>
      <c r="EA68" s="226"/>
    </row>
    <row r="69" spans="1:131" ht="26.25" customHeight="1" x14ac:dyDescent="0.2">
      <c r="A69" s="234">
        <v>2</v>
      </c>
      <c r="B69" s="942" t="s">
        <v>565</v>
      </c>
      <c r="C69" s="943"/>
      <c r="D69" s="943"/>
      <c r="E69" s="943"/>
      <c r="F69" s="943"/>
      <c r="G69" s="943"/>
      <c r="H69" s="943"/>
      <c r="I69" s="943"/>
      <c r="J69" s="943"/>
      <c r="K69" s="943"/>
      <c r="L69" s="943"/>
      <c r="M69" s="943"/>
      <c r="N69" s="943"/>
      <c r="O69" s="943"/>
      <c r="P69" s="944"/>
      <c r="Q69" s="945">
        <v>254237</v>
      </c>
      <c r="R69" s="894"/>
      <c r="S69" s="894"/>
      <c r="T69" s="894"/>
      <c r="U69" s="894"/>
      <c r="V69" s="894">
        <v>237960</v>
      </c>
      <c r="W69" s="894"/>
      <c r="X69" s="894"/>
      <c r="Y69" s="894"/>
      <c r="Z69" s="894"/>
      <c r="AA69" s="894">
        <v>16277</v>
      </c>
      <c r="AB69" s="894"/>
      <c r="AC69" s="894"/>
      <c r="AD69" s="894"/>
      <c r="AE69" s="894"/>
      <c r="AF69" s="894">
        <v>16277</v>
      </c>
      <c r="AG69" s="894"/>
      <c r="AH69" s="894"/>
      <c r="AI69" s="894"/>
      <c r="AJ69" s="894"/>
      <c r="AK69" s="894">
        <v>534</v>
      </c>
      <c r="AL69" s="894"/>
      <c r="AM69" s="894"/>
      <c r="AN69" s="894"/>
      <c r="AO69" s="894"/>
      <c r="AP69" s="894" t="s">
        <v>577</v>
      </c>
      <c r="AQ69" s="894"/>
      <c r="AR69" s="894"/>
      <c r="AS69" s="894"/>
      <c r="AT69" s="894"/>
      <c r="AU69" s="894" t="s">
        <v>577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8"/>
      <c r="BT69" s="929"/>
      <c r="BU69" s="929"/>
      <c r="BV69" s="929"/>
      <c r="BW69" s="929"/>
      <c r="BX69" s="929"/>
      <c r="BY69" s="929"/>
      <c r="BZ69" s="929"/>
      <c r="CA69" s="929"/>
      <c r="CB69" s="929"/>
      <c r="CC69" s="929"/>
      <c r="CD69" s="929"/>
      <c r="CE69" s="929"/>
      <c r="CF69" s="929"/>
      <c r="CG69" s="934"/>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0"/>
      <c r="EA69" s="226"/>
    </row>
    <row r="70" spans="1:131" ht="26.25" customHeight="1" x14ac:dyDescent="0.2">
      <c r="A70" s="234">
        <v>3</v>
      </c>
      <c r="B70" s="942" t="s">
        <v>566</v>
      </c>
      <c r="C70" s="943"/>
      <c r="D70" s="943"/>
      <c r="E70" s="943"/>
      <c r="F70" s="943"/>
      <c r="G70" s="943"/>
      <c r="H70" s="943"/>
      <c r="I70" s="943"/>
      <c r="J70" s="943"/>
      <c r="K70" s="943"/>
      <c r="L70" s="943"/>
      <c r="M70" s="943"/>
      <c r="N70" s="943"/>
      <c r="O70" s="943"/>
      <c r="P70" s="944"/>
      <c r="Q70" s="945">
        <v>8056</v>
      </c>
      <c r="R70" s="894"/>
      <c r="S70" s="894"/>
      <c r="T70" s="894"/>
      <c r="U70" s="894"/>
      <c r="V70" s="894">
        <v>6911</v>
      </c>
      <c r="W70" s="894"/>
      <c r="X70" s="894"/>
      <c r="Y70" s="894"/>
      <c r="Z70" s="894"/>
      <c r="AA70" s="894">
        <v>1145</v>
      </c>
      <c r="AB70" s="894"/>
      <c r="AC70" s="894"/>
      <c r="AD70" s="894"/>
      <c r="AE70" s="894"/>
      <c r="AF70" s="894" t="s">
        <v>575</v>
      </c>
      <c r="AG70" s="894"/>
      <c r="AH70" s="894"/>
      <c r="AI70" s="894"/>
      <c r="AJ70" s="894"/>
      <c r="AK70" s="894">
        <v>14</v>
      </c>
      <c r="AL70" s="894"/>
      <c r="AM70" s="894"/>
      <c r="AN70" s="894"/>
      <c r="AO70" s="894"/>
      <c r="AP70" s="894" t="s">
        <v>575</v>
      </c>
      <c r="AQ70" s="894"/>
      <c r="AR70" s="894"/>
      <c r="AS70" s="894"/>
      <c r="AT70" s="894"/>
      <c r="AU70" s="894" t="s">
        <v>575</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8"/>
      <c r="BT70" s="929"/>
      <c r="BU70" s="929"/>
      <c r="BV70" s="929"/>
      <c r="BW70" s="929"/>
      <c r="BX70" s="929"/>
      <c r="BY70" s="929"/>
      <c r="BZ70" s="929"/>
      <c r="CA70" s="929"/>
      <c r="CB70" s="929"/>
      <c r="CC70" s="929"/>
      <c r="CD70" s="929"/>
      <c r="CE70" s="929"/>
      <c r="CF70" s="929"/>
      <c r="CG70" s="934"/>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0"/>
      <c r="EA70" s="226"/>
    </row>
    <row r="71" spans="1:131" ht="26.25" customHeight="1" x14ac:dyDescent="0.2">
      <c r="A71" s="234">
        <v>4</v>
      </c>
      <c r="B71" s="942" t="s">
        <v>567</v>
      </c>
      <c r="C71" s="943"/>
      <c r="D71" s="943"/>
      <c r="E71" s="943"/>
      <c r="F71" s="943"/>
      <c r="G71" s="943"/>
      <c r="H71" s="943"/>
      <c r="I71" s="943"/>
      <c r="J71" s="943"/>
      <c r="K71" s="943"/>
      <c r="L71" s="943"/>
      <c r="M71" s="943"/>
      <c r="N71" s="943"/>
      <c r="O71" s="943"/>
      <c r="P71" s="944"/>
      <c r="Q71" s="945">
        <v>1445</v>
      </c>
      <c r="R71" s="894"/>
      <c r="S71" s="894"/>
      <c r="T71" s="894"/>
      <c r="U71" s="894"/>
      <c r="V71" s="894">
        <v>1444</v>
      </c>
      <c r="W71" s="894"/>
      <c r="X71" s="894"/>
      <c r="Y71" s="894"/>
      <c r="Z71" s="894"/>
      <c r="AA71" s="894">
        <v>1</v>
      </c>
      <c r="AB71" s="894"/>
      <c r="AC71" s="894"/>
      <c r="AD71" s="894"/>
      <c r="AE71" s="894"/>
      <c r="AF71" s="894" t="s">
        <v>575</v>
      </c>
      <c r="AG71" s="894"/>
      <c r="AH71" s="894"/>
      <c r="AI71" s="894"/>
      <c r="AJ71" s="894"/>
      <c r="AK71" s="894" t="s">
        <v>575</v>
      </c>
      <c r="AL71" s="894"/>
      <c r="AM71" s="894"/>
      <c r="AN71" s="894"/>
      <c r="AO71" s="894"/>
      <c r="AP71" s="894" t="s">
        <v>575</v>
      </c>
      <c r="AQ71" s="894"/>
      <c r="AR71" s="894"/>
      <c r="AS71" s="894"/>
      <c r="AT71" s="894"/>
      <c r="AU71" s="894" t="s">
        <v>575</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8"/>
      <c r="BT71" s="929"/>
      <c r="BU71" s="929"/>
      <c r="BV71" s="929"/>
      <c r="BW71" s="929"/>
      <c r="BX71" s="929"/>
      <c r="BY71" s="929"/>
      <c r="BZ71" s="929"/>
      <c r="CA71" s="929"/>
      <c r="CB71" s="929"/>
      <c r="CC71" s="929"/>
      <c r="CD71" s="929"/>
      <c r="CE71" s="929"/>
      <c r="CF71" s="929"/>
      <c r="CG71" s="934"/>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0"/>
      <c r="EA71" s="226"/>
    </row>
    <row r="72" spans="1:131" ht="26.25" customHeight="1" x14ac:dyDescent="0.2">
      <c r="A72" s="234">
        <v>5</v>
      </c>
      <c r="B72" s="942" t="s">
        <v>568</v>
      </c>
      <c r="C72" s="943"/>
      <c r="D72" s="943"/>
      <c r="E72" s="943"/>
      <c r="F72" s="943"/>
      <c r="G72" s="943"/>
      <c r="H72" s="943"/>
      <c r="I72" s="943"/>
      <c r="J72" s="943"/>
      <c r="K72" s="943"/>
      <c r="L72" s="943"/>
      <c r="M72" s="943"/>
      <c r="N72" s="943"/>
      <c r="O72" s="943"/>
      <c r="P72" s="944"/>
      <c r="Q72" s="945">
        <v>1</v>
      </c>
      <c r="R72" s="894"/>
      <c r="S72" s="894"/>
      <c r="T72" s="894"/>
      <c r="U72" s="894"/>
      <c r="V72" s="894">
        <v>0</v>
      </c>
      <c r="W72" s="894"/>
      <c r="X72" s="894"/>
      <c r="Y72" s="894"/>
      <c r="Z72" s="894"/>
      <c r="AA72" s="894">
        <v>1</v>
      </c>
      <c r="AB72" s="894"/>
      <c r="AC72" s="894"/>
      <c r="AD72" s="894"/>
      <c r="AE72" s="894"/>
      <c r="AF72" s="894" t="s">
        <v>575</v>
      </c>
      <c r="AG72" s="894"/>
      <c r="AH72" s="894"/>
      <c r="AI72" s="894"/>
      <c r="AJ72" s="894"/>
      <c r="AK72" s="894" t="s">
        <v>575</v>
      </c>
      <c r="AL72" s="894"/>
      <c r="AM72" s="894"/>
      <c r="AN72" s="894"/>
      <c r="AO72" s="894"/>
      <c r="AP72" s="894" t="s">
        <v>575</v>
      </c>
      <c r="AQ72" s="894"/>
      <c r="AR72" s="894"/>
      <c r="AS72" s="894"/>
      <c r="AT72" s="894"/>
      <c r="AU72" s="894" t="s">
        <v>575</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8"/>
      <c r="BT72" s="929"/>
      <c r="BU72" s="929"/>
      <c r="BV72" s="929"/>
      <c r="BW72" s="929"/>
      <c r="BX72" s="929"/>
      <c r="BY72" s="929"/>
      <c r="BZ72" s="929"/>
      <c r="CA72" s="929"/>
      <c r="CB72" s="929"/>
      <c r="CC72" s="929"/>
      <c r="CD72" s="929"/>
      <c r="CE72" s="929"/>
      <c r="CF72" s="929"/>
      <c r="CG72" s="934"/>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0"/>
      <c r="EA72" s="226"/>
    </row>
    <row r="73" spans="1:131" ht="26.25" customHeight="1" x14ac:dyDescent="0.2">
      <c r="A73" s="234">
        <v>6</v>
      </c>
      <c r="B73" s="942" t="s">
        <v>569</v>
      </c>
      <c r="C73" s="943"/>
      <c r="D73" s="943"/>
      <c r="E73" s="943"/>
      <c r="F73" s="943"/>
      <c r="G73" s="943"/>
      <c r="H73" s="943"/>
      <c r="I73" s="943"/>
      <c r="J73" s="943"/>
      <c r="K73" s="943"/>
      <c r="L73" s="943"/>
      <c r="M73" s="943"/>
      <c r="N73" s="943"/>
      <c r="O73" s="943"/>
      <c r="P73" s="944"/>
      <c r="Q73" s="945">
        <v>59</v>
      </c>
      <c r="R73" s="894"/>
      <c r="S73" s="894"/>
      <c r="T73" s="894"/>
      <c r="U73" s="894"/>
      <c r="V73" s="894">
        <v>33</v>
      </c>
      <c r="W73" s="894"/>
      <c r="X73" s="894"/>
      <c r="Y73" s="894"/>
      <c r="Z73" s="894"/>
      <c r="AA73" s="894">
        <v>26</v>
      </c>
      <c r="AB73" s="894"/>
      <c r="AC73" s="894"/>
      <c r="AD73" s="894"/>
      <c r="AE73" s="894"/>
      <c r="AF73" s="894" t="s">
        <v>575</v>
      </c>
      <c r="AG73" s="894"/>
      <c r="AH73" s="894"/>
      <c r="AI73" s="894"/>
      <c r="AJ73" s="894"/>
      <c r="AK73" s="894" t="s">
        <v>575</v>
      </c>
      <c r="AL73" s="894"/>
      <c r="AM73" s="894"/>
      <c r="AN73" s="894"/>
      <c r="AO73" s="894"/>
      <c r="AP73" s="894" t="s">
        <v>575</v>
      </c>
      <c r="AQ73" s="894"/>
      <c r="AR73" s="894"/>
      <c r="AS73" s="894"/>
      <c r="AT73" s="894"/>
      <c r="AU73" s="894" t="s">
        <v>575</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8"/>
      <c r="BT73" s="929"/>
      <c r="BU73" s="929"/>
      <c r="BV73" s="929"/>
      <c r="BW73" s="929"/>
      <c r="BX73" s="929"/>
      <c r="BY73" s="929"/>
      <c r="BZ73" s="929"/>
      <c r="CA73" s="929"/>
      <c r="CB73" s="929"/>
      <c r="CC73" s="929"/>
      <c r="CD73" s="929"/>
      <c r="CE73" s="929"/>
      <c r="CF73" s="929"/>
      <c r="CG73" s="934"/>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0"/>
      <c r="EA73" s="226"/>
    </row>
    <row r="74" spans="1:131" ht="26.25" customHeight="1" x14ac:dyDescent="0.2">
      <c r="A74" s="234">
        <v>7</v>
      </c>
      <c r="B74" s="942" t="s">
        <v>570</v>
      </c>
      <c r="C74" s="943"/>
      <c r="D74" s="943"/>
      <c r="E74" s="943"/>
      <c r="F74" s="943"/>
      <c r="G74" s="943"/>
      <c r="H74" s="943"/>
      <c r="I74" s="943"/>
      <c r="J74" s="943"/>
      <c r="K74" s="943"/>
      <c r="L74" s="943"/>
      <c r="M74" s="943"/>
      <c r="N74" s="943"/>
      <c r="O74" s="943"/>
      <c r="P74" s="944"/>
      <c r="Q74" s="945">
        <v>42</v>
      </c>
      <c r="R74" s="894"/>
      <c r="S74" s="894"/>
      <c r="T74" s="894"/>
      <c r="U74" s="894"/>
      <c r="V74" s="894">
        <v>41</v>
      </c>
      <c r="W74" s="894"/>
      <c r="X74" s="894"/>
      <c r="Y74" s="894"/>
      <c r="Z74" s="894"/>
      <c r="AA74" s="894">
        <v>1</v>
      </c>
      <c r="AB74" s="894"/>
      <c r="AC74" s="894"/>
      <c r="AD74" s="894"/>
      <c r="AE74" s="894"/>
      <c r="AF74" s="894" t="s">
        <v>575</v>
      </c>
      <c r="AG74" s="894"/>
      <c r="AH74" s="894"/>
      <c r="AI74" s="894"/>
      <c r="AJ74" s="894"/>
      <c r="AK74" s="894" t="s">
        <v>575</v>
      </c>
      <c r="AL74" s="894"/>
      <c r="AM74" s="894"/>
      <c r="AN74" s="894"/>
      <c r="AO74" s="894"/>
      <c r="AP74" s="894" t="s">
        <v>575</v>
      </c>
      <c r="AQ74" s="894"/>
      <c r="AR74" s="894"/>
      <c r="AS74" s="894"/>
      <c r="AT74" s="894"/>
      <c r="AU74" s="894" t="s">
        <v>575</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8"/>
      <c r="BT74" s="929"/>
      <c r="BU74" s="929"/>
      <c r="BV74" s="929"/>
      <c r="BW74" s="929"/>
      <c r="BX74" s="929"/>
      <c r="BY74" s="929"/>
      <c r="BZ74" s="929"/>
      <c r="CA74" s="929"/>
      <c r="CB74" s="929"/>
      <c r="CC74" s="929"/>
      <c r="CD74" s="929"/>
      <c r="CE74" s="929"/>
      <c r="CF74" s="929"/>
      <c r="CG74" s="934"/>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0"/>
      <c r="EA74" s="226"/>
    </row>
    <row r="75" spans="1:131" ht="26.25" customHeight="1" x14ac:dyDescent="0.2">
      <c r="A75" s="234">
        <v>8</v>
      </c>
      <c r="B75" s="942" t="s">
        <v>571</v>
      </c>
      <c r="C75" s="943"/>
      <c r="D75" s="943"/>
      <c r="E75" s="943"/>
      <c r="F75" s="943"/>
      <c r="G75" s="943"/>
      <c r="H75" s="943"/>
      <c r="I75" s="943"/>
      <c r="J75" s="943"/>
      <c r="K75" s="943"/>
      <c r="L75" s="943"/>
      <c r="M75" s="943"/>
      <c r="N75" s="943"/>
      <c r="O75" s="943"/>
      <c r="P75" s="944"/>
      <c r="Q75" s="946">
        <v>7568</v>
      </c>
      <c r="R75" s="900"/>
      <c r="S75" s="900"/>
      <c r="T75" s="900"/>
      <c r="U75" s="898"/>
      <c r="V75" s="899">
        <v>6559</v>
      </c>
      <c r="W75" s="900"/>
      <c r="X75" s="900"/>
      <c r="Y75" s="900"/>
      <c r="Z75" s="898"/>
      <c r="AA75" s="899">
        <v>1010</v>
      </c>
      <c r="AB75" s="900"/>
      <c r="AC75" s="900"/>
      <c r="AD75" s="900"/>
      <c r="AE75" s="898"/>
      <c r="AF75" s="899">
        <v>1802</v>
      </c>
      <c r="AG75" s="900"/>
      <c r="AH75" s="900"/>
      <c r="AI75" s="900"/>
      <c r="AJ75" s="898"/>
      <c r="AK75" s="899">
        <v>580</v>
      </c>
      <c r="AL75" s="900"/>
      <c r="AM75" s="900"/>
      <c r="AN75" s="900"/>
      <c r="AO75" s="898"/>
      <c r="AP75" s="899">
        <v>4680</v>
      </c>
      <c r="AQ75" s="900"/>
      <c r="AR75" s="900"/>
      <c r="AS75" s="900"/>
      <c r="AT75" s="898"/>
      <c r="AU75" s="899">
        <v>33</v>
      </c>
      <c r="AV75" s="900"/>
      <c r="AW75" s="900"/>
      <c r="AX75" s="900"/>
      <c r="AY75" s="898"/>
      <c r="AZ75" s="896"/>
      <c r="BA75" s="896"/>
      <c r="BB75" s="896"/>
      <c r="BC75" s="896"/>
      <c r="BD75" s="897"/>
      <c r="BE75" s="237"/>
      <c r="BF75" s="237"/>
      <c r="BG75" s="237"/>
      <c r="BH75" s="237"/>
      <c r="BI75" s="237"/>
      <c r="BJ75" s="237"/>
      <c r="BK75" s="237"/>
      <c r="BL75" s="237"/>
      <c r="BM75" s="237"/>
      <c r="BN75" s="237"/>
      <c r="BO75" s="237"/>
      <c r="BP75" s="237"/>
      <c r="BQ75" s="234">
        <v>69</v>
      </c>
      <c r="BR75" s="239"/>
      <c r="BS75" s="928"/>
      <c r="BT75" s="929"/>
      <c r="BU75" s="929"/>
      <c r="BV75" s="929"/>
      <c r="BW75" s="929"/>
      <c r="BX75" s="929"/>
      <c r="BY75" s="929"/>
      <c r="BZ75" s="929"/>
      <c r="CA75" s="929"/>
      <c r="CB75" s="929"/>
      <c r="CC75" s="929"/>
      <c r="CD75" s="929"/>
      <c r="CE75" s="929"/>
      <c r="CF75" s="929"/>
      <c r="CG75" s="934"/>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0"/>
      <c r="EA75" s="226"/>
    </row>
    <row r="76" spans="1:131" ht="26.25" customHeight="1" x14ac:dyDescent="0.2">
      <c r="A76" s="234">
        <v>9</v>
      </c>
      <c r="B76" s="942" t="s">
        <v>572</v>
      </c>
      <c r="C76" s="943"/>
      <c r="D76" s="943"/>
      <c r="E76" s="943"/>
      <c r="F76" s="943"/>
      <c r="G76" s="943"/>
      <c r="H76" s="943"/>
      <c r="I76" s="943"/>
      <c r="J76" s="943"/>
      <c r="K76" s="943"/>
      <c r="L76" s="943"/>
      <c r="M76" s="943"/>
      <c r="N76" s="943"/>
      <c r="O76" s="943"/>
      <c r="P76" s="944"/>
      <c r="Q76" s="946">
        <v>868</v>
      </c>
      <c r="R76" s="900"/>
      <c r="S76" s="900"/>
      <c r="T76" s="900"/>
      <c r="U76" s="898"/>
      <c r="V76" s="899">
        <v>786</v>
      </c>
      <c r="W76" s="900"/>
      <c r="X76" s="900"/>
      <c r="Y76" s="900"/>
      <c r="Z76" s="898"/>
      <c r="AA76" s="899">
        <v>82</v>
      </c>
      <c r="AB76" s="900"/>
      <c r="AC76" s="900"/>
      <c r="AD76" s="900"/>
      <c r="AE76" s="898"/>
      <c r="AF76" s="899">
        <v>82</v>
      </c>
      <c r="AG76" s="900"/>
      <c r="AH76" s="900"/>
      <c r="AI76" s="900"/>
      <c r="AJ76" s="898"/>
      <c r="AK76" s="899" t="s">
        <v>583</v>
      </c>
      <c r="AL76" s="900"/>
      <c r="AM76" s="900"/>
      <c r="AN76" s="900"/>
      <c r="AO76" s="898"/>
      <c r="AP76" s="899">
        <v>834</v>
      </c>
      <c r="AQ76" s="900"/>
      <c r="AR76" s="900"/>
      <c r="AS76" s="900"/>
      <c r="AT76" s="898"/>
      <c r="AU76" s="899">
        <v>135</v>
      </c>
      <c r="AV76" s="900"/>
      <c r="AW76" s="900"/>
      <c r="AX76" s="900"/>
      <c r="AY76" s="898"/>
      <c r="AZ76" s="896"/>
      <c r="BA76" s="896"/>
      <c r="BB76" s="896"/>
      <c r="BC76" s="896"/>
      <c r="BD76" s="897"/>
      <c r="BE76" s="237"/>
      <c r="BF76" s="237"/>
      <c r="BG76" s="237"/>
      <c r="BH76" s="237"/>
      <c r="BI76" s="237"/>
      <c r="BJ76" s="237"/>
      <c r="BK76" s="237"/>
      <c r="BL76" s="237"/>
      <c r="BM76" s="237"/>
      <c r="BN76" s="237"/>
      <c r="BO76" s="237"/>
      <c r="BP76" s="237"/>
      <c r="BQ76" s="234">
        <v>70</v>
      </c>
      <c r="BR76" s="239"/>
      <c r="BS76" s="928"/>
      <c r="BT76" s="929"/>
      <c r="BU76" s="929"/>
      <c r="BV76" s="929"/>
      <c r="BW76" s="929"/>
      <c r="BX76" s="929"/>
      <c r="BY76" s="929"/>
      <c r="BZ76" s="929"/>
      <c r="CA76" s="929"/>
      <c r="CB76" s="929"/>
      <c r="CC76" s="929"/>
      <c r="CD76" s="929"/>
      <c r="CE76" s="929"/>
      <c r="CF76" s="929"/>
      <c r="CG76" s="934"/>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0"/>
      <c r="EA76" s="226"/>
    </row>
    <row r="77" spans="1:131" ht="26.25" customHeight="1" x14ac:dyDescent="0.2">
      <c r="A77" s="234">
        <v>10</v>
      </c>
      <c r="B77" s="942" t="s">
        <v>573</v>
      </c>
      <c r="C77" s="943"/>
      <c r="D77" s="943"/>
      <c r="E77" s="943"/>
      <c r="F77" s="943"/>
      <c r="G77" s="943"/>
      <c r="H77" s="943"/>
      <c r="I77" s="943"/>
      <c r="J77" s="943"/>
      <c r="K77" s="943"/>
      <c r="L77" s="943"/>
      <c r="M77" s="943"/>
      <c r="N77" s="943"/>
      <c r="O77" s="943"/>
      <c r="P77" s="944"/>
      <c r="Q77" s="946">
        <v>2239</v>
      </c>
      <c r="R77" s="900"/>
      <c r="S77" s="900"/>
      <c r="T77" s="900"/>
      <c r="U77" s="898"/>
      <c r="V77" s="899">
        <v>2192</v>
      </c>
      <c r="W77" s="900"/>
      <c r="X77" s="900"/>
      <c r="Y77" s="900"/>
      <c r="Z77" s="898"/>
      <c r="AA77" s="899">
        <v>47</v>
      </c>
      <c r="AB77" s="900"/>
      <c r="AC77" s="900"/>
      <c r="AD77" s="900"/>
      <c r="AE77" s="898"/>
      <c r="AF77" s="899">
        <v>29</v>
      </c>
      <c r="AG77" s="900"/>
      <c r="AH77" s="900"/>
      <c r="AI77" s="900"/>
      <c r="AJ77" s="898"/>
      <c r="AK77" s="899">
        <v>99</v>
      </c>
      <c r="AL77" s="900"/>
      <c r="AM77" s="900"/>
      <c r="AN77" s="900"/>
      <c r="AO77" s="898"/>
      <c r="AP77" s="899">
        <v>1059</v>
      </c>
      <c r="AQ77" s="900"/>
      <c r="AR77" s="900"/>
      <c r="AS77" s="900"/>
      <c r="AT77" s="898"/>
      <c r="AU77" s="899">
        <v>69</v>
      </c>
      <c r="AV77" s="900"/>
      <c r="AW77" s="900"/>
      <c r="AX77" s="900"/>
      <c r="AY77" s="898"/>
      <c r="AZ77" s="896"/>
      <c r="BA77" s="896"/>
      <c r="BB77" s="896"/>
      <c r="BC77" s="896"/>
      <c r="BD77" s="897"/>
      <c r="BE77" s="237"/>
      <c r="BF77" s="237"/>
      <c r="BG77" s="237"/>
      <c r="BH77" s="237"/>
      <c r="BI77" s="237"/>
      <c r="BJ77" s="237"/>
      <c r="BK77" s="237"/>
      <c r="BL77" s="237"/>
      <c r="BM77" s="237"/>
      <c r="BN77" s="237"/>
      <c r="BO77" s="237"/>
      <c r="BP77" s="237"/>
      <c r="BQ77" s="234">
        <v>71</v>
      </c>
      <c r="BR77" s="239"/>
      <c r="BS77" s="928"/>
      <c r="BT77" s="929"/>
      <c r="BU77" s="929"/>
      <c r="BV77" s="929"/>
      <c r="BW77" s="929"/>
      <c r="BX77" s="929"/>
      <c r="BY77" s="929"/>
      <c r="BZ77" s="929"/>
      <c r="CA77" s="929"/>
      <c r="CB77" s="929"/>
      <c r="CC77" s="929"/>
      <c r="CD77" s="929"/>
      <c r="CE77" s="929"/>
      <c r="CF77" s="929"/>
      <c r="CG77" s="934"/>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0"/>
      <c r="EA77" s="226"/>
    </row>
    <row r="78" spans="1:131" ht="26.25" customHeight="1" x14ac:dyDescent="0.2">
      <c r="A78" s="234">
        <v>11</v>
      </c>
      <c r="B78" s="942"/>
      <c r="C78" s="943"/>
      <c r="D78" s="943"/>
      <c r="E78" s="943"/>
      <c r="F78" s="943"/>
      <c r="G78" s="943"/>
      <c r="H78" s="943"/>
      <c r="I78" s="943"/>
      <c r="J78" s="943"/>
      <c r="K78" s="943"/>
      <c r="L78" s="943"/>
      <c r="M78" s="943"/>
      <c r="N78" s="943"/>
      <c r="O78" s="943"/>
      <c r="P78" s="944"/>
      <c r="Q78" s="945"/>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8"/>
      <c r="BT78" s="929"/>
      <c r="BU78" s="929"/>
      <c r="BV78" s="929"/>
      <c r="BW78" s="929"/>
      <c r="BX78" s="929"/>
      <c r="BY78" s="929"/>
      <c r="BZ78" s="929"/>
      <c r="CA78" s="929"/>
      <c r="CB78" s="929"/>
      <c r="CC78" s="929"/>
      <c r="CD78" s="929"/>
      <c r="CE78" s="929"/>
      <c r="CF78" s="929"/>
      <c r="CG78" s="934"/>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0"/>
      <c r="EA78" s="226"/>
    </row>
    <row r="79" spans="1:131" ht="26.25" customHeight="1" x14ac:dyDescent="0.2">
      <c r="A79" s="234">
        <v>12</v>
      </c>
      <c r="B79" s="942"/>
      <c r="C79" s="943"/>
      <c r="D79" s="943"/>
      <c r="E79" s="943"/>
      <c r="F79" s="943"/>
      <c r="G79" s="943"/>
      <c r="H79" s="943"/>
      <c r="I79" s="943"/>
      <c r="J79" s="943"/>
      <c r="K79" s="943"/>
      <c r="L79" s="943"/>
      <c r="M79" s="943"/>
      <c r="N79" s="943"/>
      <c r="O79" s="943"/>
      <c r="P79" s="944"/>
      <c r="Q79" s="945"/>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8"/>
      <c r="BT79" s="929"/>
      <c r="BU79" s="929"/>
      <c r="BV79" s="929"/>
      <c r="BW79" s="929"/>
      <c r="BX79" s="929"/>
      <c r="BY79" s="929"/>
      <c r="BZ79" s="929"/>
      <c r="CA79" s="929"/>
      <c r="CB79" s="929"/>
      <c r="CC79" s="929"/>
      <c r="CD79" s="929"/>
      <c r="CE79" s="929"/>
      <c r="CF79" s="929"/>
      <c r="CG79" s="934"/>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0"/>
      <c r="EA79" s="226"/>
    </row>
    <row r="80" spans="1:131" ht="26.25" customHeight="1" x14ac:dyDescent="0.2">
      <c r="A80" s="234">
        <v>13</v>
      </c>
      <c r="B80" s="942"/>
      <c r="C80" s="943"/>
      <c r="D80" s="943"/>
      <c r="E80" s="943"/>
      <c r="F80" s="943"/>
      <c r="G80" s="943"/>
      <c r="H80" s="943"/>
      <c r="I80" s="943"/>
      <c r="J80" s="943"/>
      <c r="K80" s="943"/>
      <c r="L80" s="943"/>
      <c r="M80" s="943"/>
      <c r="N80" s="943"/>
      <c r="O80" s="943"/>
      <c r="P80" s="944"/>
      <c r="Q80" s="945"/>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8"/>
      <c r="BT80" s="929"/>
      <c r="BU80" s="929"/>
      <c r="BV80" s="929"/>
      <c r="BW80" s="929"/>
      <c r="BX80" s="929"/>
      <c r="BY80" s="929"/>
      <c r="BZ80" s="929"/>
      <c r="CA80" s="929"/>
      <c r="CB80" s="929"/>
      <c r="CC80" s="929"/>
      <c r="CD80" s="929"/>
      <c r="CE80" s="929"/>
      <c r="CF80" s="929"/>
      <c r="CG80" s="934"/>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0"/>
      <c r="EA80" s="226"/>
    </row>
    <row r="81" spans="1:131" ht="26.25" customHeight="1" x14ac:dyDescent="0.2">
      <c r="A81" s="234">
        <v>14</v>
      </c>
      <c r="B81" s="942"/>
      <c r="C81" s="943"/>
      <c r="D81" s="943"/>
      <c r="E81" s="943"/>
      <c r="F81" s="943"/>
      <c r="G81" s="943"/>
      <c r="H81" s="943"/>
      <c r="I81" s="943"/>
      <c r="J81" s="943"/>
      <c r="K81" s="943"/>
      <c r="L81" s="943"/>
      <c r="M81" s="943"/>
      <c r="N81" s="943"/>
      <c r="O81" s="943"/>
      <c r="P81" s="944"/>
      <c r="Q81" s="945"/>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8"/>
      <c r="BT81" s="929"/>
      <c r="BU81" s="929"/>
      <c r="BV81" s="929"/>
      <c r="BW81" s="929"/>
      <c r="BX81" s="929"/>
      <c r="BY81" s="929"/>
      <c r="BZ81" s="929"/>
      <c r="CA81" s="929"/>
      <c r="CB81" s="929"/>
      <c r="CC81" s="929"/>
      <c r="CD81" s="929"/>
      <c r="CE81" s="929"/>
      <c r="CF81" s="929"/>
      <c r="CG81" s="934"/>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0"/>
      <c r="EA81" s="226"/>
    </row>
    <row r="82" spans="1:131" ht="26.25" customHeight="1" x14ac:dyDescent="0.2">
      <c r="A82" s="234">
        <v>15</v>
      </c>
      <c r="B82" s="942"/>
      <c r="C82" s="943"/>
      <c r="D82" s="943"/>
      <c r="E82" s="943"/>
      <c r="F82" s="943"/>
      <c r="G82" s="943"/>
      <c r="H82" s="943"/>
      <c r="I82" s="943"/>
      <c r="J82" s="943"/>
      <c r="K82" s="943"/>
      <c r="L82" s="943"/>
      <c r="M82" s="943"/>
      <c r="N82" s="943"/>
      <c r="O82" s="943"/>
      <c r="P82" s="944"/>
      <c r="Q82" s="945"/>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8"/>
      <c r="BT82" s="929"/>
      <c r="BU82" s="929"/>
      <c r="BV82" s="929"/>
      <c r="BW82" s="929"/>
      <c r="BX82" s="929"/>
      <c r="BY82" s="929"/>
      <c r="BZ82" s="929"/>
      <c r="CA82" s="929"/>
      <c r="CB82" s="929"/>
      <c r="CC82" s="929"/>
      <c r="CD82" s="929"/>
      <c r="CE82" s="929"/>
      <c r="CF82" s="929"/>
      <c r="CG82" s="934"/>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0"/>
      <c r="EA82" s="226"/>
    </row>
    <row r="83" spans="1:131" ht="26.25" customHeight="1" x14ac:dyDescent="0.2">
      <c r="A83" s="234">
        <v>16</v>
      </c>
      <c r="B83" s="942"/>
      <c r="C83" s="943"/>
      <c r="D83" s="943"/>
      <c r="E83" s="943"/>
      <c r="F83" s="943"/>
      <c r="G83" s="943"/>
      <c r="H83" s="943"/>
      <c r="I83" s="943"/>
      <c r="J83" s="943"/>
      <c r="K83" s="943"/>
      <c r="L83" s="943"/>
      <c r="M83" s="943"/>
      <c r="N83" s="943"/>
      <c r="O83" s="943"/>
      <c r="P83" s="944"/>
      <c r="Q83" s="945"/>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8"/>
      <c r="BT83" s="929"/>
      <c r="BU83" s="929"/>
      <c r="BV83" s="929"/>
      <c r="BW83" s="929"/>
      <c r="BX83" s="929"/>
      <c r="BY83" s="929"/>
      <c r="BZ83" s="929"/>
      <c r="CA83" s="929"/>
      <c r="CB83" s="929"/>
      <c r="CC83" s="929"/>
      <c r="CD83" s="929"/>
      <c r="CE83" s="929"/>
      <c r="CF83" s="929"/>
      <c r="CG83" s="934"/>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0"/>
      <c r="EA83" s="226"/>
    </row>
    <row r="84" spans="1:131" ht="26.25" customHeight="1" x14ac:dyDescent="0.2">
      <c r="A84" s="234">
        <v>17</v>
      </c>
      <c r="B84" s="942"/>
      <c r="C84" s="943"/>
      <c r="D84" s="943"/>
      <c r="E84" s="943"/>
      <c r="F84" s="943"/>
      <c r="G84" s="943"/>
      <c r="H84" s="943"/>
      <c r="I84" s="943"/>
      <c r="J84" s="943"/>
      <c r="K84" s="943"/>
      <c r="L84" s="943"/>
      <c r="M84" s="943"/>
      <c r="N84" s="943"/>
      <c r="O84" s="943"/>
      <c r="P84" s="944"/>
      <c r="Q84" s="945"/>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8"/>
      <c r="BT84" s="929"/>
      <c r="BU84" s="929"/>
      <c r="BV84" s="929"/>
      <c r="BW84" s="929"/>
      <c r="BX84" s="929"/>
      <c r="BY84" s="929"/>
      <c r="BZ84" s="929"/>
      <c r="CA84" s="929"/>
      <c r="CB84" s="929"/>
      <c r="CC84" s="929"/>
      <c r="CD84" s="929"/>
      <c r="CE84" s="929"/>
      <c r="CF84" s="929"/>
      <c r="CG84" s="934"/>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0"/>
      <c r="EA84" s="226"/>
    </row>
    <row r="85" spans="1:131" ht="26.25" customHeight="1" x14ac:dyDescent="0.2">
      <c r="A85" s="234">
        <v>18</v>
      </c>
      <c r="B85" s="942"/>
      <c r="C85" s="943"/>
      <c r="D85" s="943"/>
      <c r="E85" s="943"/>
      <c r="F85" s="943"/>
      <c r="G85" s="943"/>
      <c r="H85" s="943"/>
      <c r="I85" s="943"/>
      <c r="J85" s="943"/>
      <c r="K85" s="943"/>
      <c r="L85" s="943"/>
      <c r="M85" s="943"/>
      <c r="N85" s="943"/>
      <c r="O85" s="943"/>
      <c r="P85" s="944"/>
      <c r="Q85" s="945"/>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8"/>
      <c r="BT85" s="929"/>
      <c r="BU85" s="929"/>
      <c r="BV85" s="929"/>
      <c r="BW85" s="929"/>
      <c r="BX85" s="929"/>
      <c r="BY85" s="929"/>
      <c r="BZ85" s="929"/>
      <c r="CA85" s="929"/>
      <c r="CB85" s="929"/>
      <c r="CC85" s="929"/>
      <c r="CD85" s="929"/>
      <c r="CE85" s="929"/>
      <c r="CF85" s="929"/>
      <c r="CG85" s="934"/>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0"/>
      <c r="EA85" s="226"/>
    </row>
    <row r="86" spans="1:131" ht="26.25" customHeight="1" x14ac:dyDescent="0.2">
      <c r="A86" s="234">
        <v>19</v>
      </c>
      <c r="B86" s="942"/>
      <c r="C86" s="943"/>
      <c r="D86" s="943"/>
      <c r="E86" s="943"/>
      <c r="F86" s="943"/>
      <c r="G86" s="943"/>
      <c r="H86" s="943"/>
      <c r="I86" s="943"/>
      <c r="J86" s="943"/>
      <c r="K86" s="943"/>
      <c r="L86" s="943"/>
      <c r="M86" s="943"/>
      <c r="N86" s="943"/>
      <c r="O86" s="943"/>
      <c r="P86" s="944"/>
      <c r="Q86" s="945"/>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8"/>
      <c r="BT86" s="929"/>
      <c r="BU86" s="929"/>
      <c r="BV86" s="929"/>
      <c r="BW86" s="929"/>
      <c r="BX86" s="929"/>
      <c r="BY86" s="929"/>
      <c r="BZ86" s="929"/>
      <c r="CA86" s="929"/>
      <c r="CB86" s="929"/>
      <c r="CC86" s="929"/>
      <c r="CD86" s="929"/>
      <c r="CE86" s="929"/>
      <c r="CF86" s="929"/>
      <c r="CG86" s="934"/>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0"/>
      <c r="EA86" s="226"/>
    </row>
    <row r="87" spans="1:131" ht="26.25" customHeight="1" x14ac:dyDescent="0.2">
      <c r="A87" s="24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7"/>
      <c r="BF87" s="237"/>
      <c r="BG87" s="237"/>
      <c r="BH87" s="237"/>
      <c r="BI87" s="237"/>
      <c r="BJ87" s="237"/>
      <c r="BK87" s="237"/>
      <c r="BL87" s="237"/>
      <c r="BM87" s="237"/>
      <c r="BN87" s="237"/>
      <c r="BO87" s="237"/>
      <c r="BP87" s="237"/>
      <c r="BQ87" s="234">
        <v>81</v>
      </c>
      <c r="BR87" s="239"/>
      <c r="BS87" s="928"/>
      <c r="BT87" s="929"/>
      <c r="BU87" s="929"/>
      <c r="BV87" s="929"/>
      <c r="BW87" s="929"/>
      <c r="BX87" s="929"/>
      <c r="BY87" s="929"/>
      <c r="BZ87" s="929"/>
      <c r="CA87" s="929"/>
      <c r="CB87" s="929"/>
      <c r="CC87" s="929"/>
      <c r="CD87" s="929"/>
      <c r="CE87" s="929"/>
      <c r="CF87" s="929"/>
      <c r="CG87" s="934"/>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0"/>
      <c r="EA87" s="226"/>
    </row>
    <row r="88" spans="1:131" ht="26.25" customHeight="1" thickBot="1" x14ac:dyDescent="0.25">
      <c r="A88" s="236" t="s">
        <v>387</v>
      </c>
      <c r="B88" s="853" t="s">
        <v>412</v>
      </c>
      <c r="C88" s="854"/>
      <c r="D88" s="854"/>
      <c r="E88" s="854"/>
      <c r="F88" s="854"/>
      <c r="G88" s="854"/>
      <c r="H88" s="854"/>
      <c r="I88" s="854"/>
      <c r="J88" s="854"/>
      <c r="K88" s="854"/>
      <c r="L88" s="854"/>
      <c r="M88" s="854"/>
      <c r="N88" s="854"/>
      <c r="O88" s="854"/>
      <c r="P88" s="855"/>
      <c r="Q88" s="909"/>
      <c r="R88" s="910"/>
      <c r="S88" s="910"/>
      <c r="T88" s="910"/>
      <c r="U88" s="910"/>
      <c r="V88" s="910"/>
      <c r="W88" s="910"/>
      <c r="X88" s="910"/>
      <c r="Y88" s="910"/>
      <c r="Z88" s="910"/>
      <c r="AA88" s="910"/>
      <c r="AB88" s="910"/>
      <c r="AC88" s="910"/>
      <c r="AD88" s="910"/>
      <c r="AE88" s="910"/>
      <c r="AF88" s="913">
        <v>18243</v>
      </c>
      <c r="AG88" s="913"/>
      <c r="AH88" s="913"/>
      <c r="AI88" s="913"/>
      <c r="AJ88" s="913"/>
      <c r="AK88" s="910"/>
      <c r="AL88" s="910"/>
      <c r="AM88" s="910"/>
      <c r="AN88" s="910"/>
      <c r="AO88" s="910"/>
      <c r="AP88" s="913">
        <v>6573</v>
      </c>
      <c r="AQ88" s="913"/>
      <c r="AR88" s="913"/>
      <c r="AS88" s="913"/>
      <c r="AT88" s="913"/>
      <c r="AU88" s="913">
        <v>237</v>
      </c>
      <c r="AV88" s="913"/>
      <c r="AW88" s="913"/>
      <c r="AX88" s="913"/>
      <c r="AY88" s="913"/>
      <c r="AZ88" s="918"/>
      <c r="BA88" s="918"/>
      <c r="BB88" s="918"/>
      <c r="BC88" s="918"/>
      <c r="BD88" s="919"/>
      <c r="BE88" s="237"/>
      <c r="BF88" s="237"/>
      <c r="BG88" s="237"/>
      <c r="BH88" s="237"/>
      <c r="BI88" s="237"/>
      <c r="BJ88" s="237"/>
      <c r="BK88" s="237"/>
      <c r="BL88" s="237"/>
      <c r="BM88" s="237"/>
      <c r="BN88" s="237"/>
      <c r="BO88" s="237"/>
      <c r="BP88" s="237"/>
      <c r="BQ88" s="234">
        <v>82</v>
      </c>
      <c r="BR88" s="239"/>
      <c r="BS88" s="928"/>
      <c r="BT88" s="929"/>
      <c r="BU88" s="929"/>
      <c r="BV88" s="929"/>
      <c r="BW88" s="929"/>
      <c r="BX88" s="929"/>
      <c r="BY88" s="929"/>
      <c r="BZ88" s="929"/>
      <c r="CA88" s="929"/>
      <c r="CB88" s="929"/>
      <c r="CC88" s="929"/>
      <c r="CD88" s="929"/>
      <c r="CE88" s="929"/>
      <c r="CF88" s="929"/>
      <c r="CG88" s="934"/>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0"/>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8"/>
      <c r="BT89" s="929"/>
      <c r="BU89" s="929"/>
      <c r="BV89" s="929"/>
      <c r="BW89" s="929"/>
      <c r="BX89" s="929"/>
      <c r="BY89" s="929"/>
      <c r="BZ89" s="929"/>
      <c r="CA89" s="929"/>
      <c r="CB89" s="929"/>
      <c r="CC89" s="929"/>
      <c r="CD89" s="929"/>
      <c r="CE89" s="929"/>
      <c r="CF89" s="929"/>
      <c r="CG89" s="934"/>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0"/>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8"/>
      <c r="BT90" s="929"/>
      <c r="BU90" s="929"/>
      <c r="BV90" s="929"/>
      <c r="BW90" s="929"/>
      <c r="BX90" s="929"/>
      <c r="BY90" s="929"/>
      <c r="BZ90" s="929"/>
      <c r="CA90" s="929"/>
      <c r="CB90" s="929"/>
      <c r="CC90" s="929"/>
      <c r="CD90" s="929"/>
      <c r="CE90" s="929"/>
      <c r="CF90" s="929"/>
      <c r="CG90" s="934"/>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0"/>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8"/>
      <c r="BT91" s="929"/>
      <c r="BU91" s="929"/>
      <c r="BV91" s="929"/>
      <c r="BW91" s="929"/>
      <c r="BX91" s="929"/>
      <c r="BY91" s="929"/>
      <c r="BZ91" s="929"/>
      <c r="CA91" s="929"/>
      <c r="CB91" s="929"/>
      <c r="CC91" s="929"/>
      <c r="CD91" s="929"/>
      <c r="CE91" s="929"/>
      <c r="CF91" s="929"/>
      <c r="CG91" s="934"/>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0"/>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8"/>
      <c r="BT92" s="929"/>
      <c r="BU92" s="929"/>
      <c r="BV92" s="929"/>
      <c r="BW92" s="929"/>
      <c r="BX92" s="929"/>
      <c r="BY92" s="929"/>
      <c r="BZ92" s="929"/>
      <c r="CA92" s="929"/>
      <c r="CB92" s="929"/>
      <c r="CC92" s="929"/>
      <c r="CD92" s="929"/>
      <c r="CE92" s="929"/>
      <c r="CF92" s="929"/>
      <c r="CG92" s="934"/>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0"/>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8"/>
      <c r="BT93" s="929"/>
      <c r="BU93" s="929"/>
      <c r="BV93" s="929"/>
      <c r="BW93" s="929"/>
      <c r="BX93" s="929"/>
      <c r="BY93" s="929"/>
      <c r="BZ93" s="929"/>
      <c r="CA93" s="929"/>
      <c r="CB93" s="929"/>
      <c r="CC93" s="929"/>
      <c r="CD93" s="929"/>
      <c r="CE93" s="929"/>
      <c r="CF93" s="929"/>
      <c r="CG93" s="934"/>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0"/>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8"/>
      <c r="BT94" s="929"/>
      <c r="BU94" s="929"/>
      <c r="BV94" s="929"/>
      <c r="BW94" s="929"/>
      <c r="BX94" s="929"/>
      <c r="BY94" s="929"/>
      <c r="BZ94" s="929"/>
      <c r="CA94" s="929"/>
      <c r="CB94" s="929"/>
      <c r="CC94" s="929"/>
      <c r="CD94" s="929"/>
      <c r="CE94" s="929"/>
      <c r="CF94" s="929"/>
      <c r="CG94" s="934"/>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0"/>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8"/>
      <c r="BT95" s="929"/>
      <c r="BU95" s="929"/>
      <c r="BV95" s="929"/>
      <c r="BW95" s="929"/>
      <c r="BX95" s="929"/>
      <c r="BY95" s="929"/>
      <c r="BZ95" s="929"/>
      <c r="CA95" s="929"/>
      <c r="CB95" s="929"/>
      <c r="CC95" s="929"/>
      <c r="CD95" s="929"/>
      <c r="CE95" s="929"/>
      <c r="CF95" s="929"/>
      <c r="CG95" s="934"/>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0"/>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8"/>
      <c r="BT96" s="929"/>
      <c r="BU96" s="929"/>
      <c r="BV96" s="929"/>
      <c r="BW96" s="929"/>
      <c r="BX96" s="929"/>
      <c r="BY96" s="929"/>
      <c r="BZ96" s="929"/>
      <c r="CA96" s="929"/>
      <c r="CB96" s="929"/>
      <c r="CC96" s="929"/>
      <c r="CD96" s="929"/>
      <c r="CE96" s="929"/>
      <c r="CF96" s="929"/>
      <c r="CG96" s="934"/>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0"/>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8"/>
      <c r="BT97" s="929"/>
      <c r="BU97" s="929"/>
      <c r="BV97" s="929"/>
      <c r="BW97" s="929"/>
      <c r="BX97" s="929"/>
      <c r="BY97" s="929"/>
      <c r="BZ97" s="929"/>
      <c r="CA97" s="929"/>
      <c r="CB97" s="929"/>
      <c r="CC97" s="929"/>
      <c r="CD97" s="929"/>
      <c r="CE97" s="929"/>
      <c r="CF97" s="929"/>
      <c r="CG97" s="934"/>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0"/>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8"/>
      <c r="BT98" s="929"/>
      <c r="BU98" s="929"/>
      <c r="BV98" s="929"/>
      <c r="BW98" s="929"/>
      <c r="BX98" s="929"/>
      <c r="BY98" s="929"/>
      <c r="BZ98" s="929"/>
      <c r="CA98" s="929"/>
      <c r="CB98" s="929"/>
      <c r="CC98" s="929"/>
      <c r="CD98" s="929"/>
      <c r="CE98" s="929"/>
      <c r="CF98" s="929"/>
      <c r="CG98" s="934"/>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0"/>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8"/>
      <c r="BT99" s="929"/>
      <c r="BU99" s="929"/>
      <c r="BV99" s="929"/>
      <c r="BW99" s="929"/>
      <c r="BX99" s="929"/>
      <c r="BY99" s="929"/>
      <c r="BZ99" s="929"/>
      <c r="CA99" s="929"/>
      <c r="CB99" s="929"/>
      <c r="CC99" s="929"/>
      <c r="CD99" s="929"/>
      <c r="CE99" s="929"/>
      <c r="CF99" s="929"/>
      <c r="CG99" s="934"/>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0"/>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8"/>
      <c r="BT100" s="929"/>
      <c r="BU100" s="929"/>
      <c r="BV100" s="929"/>
      <c r="BW100" s="929"/>
      <c r="BX100" s="929"/>
      <c r="BY100" s="929"/>
      <c r="BZ100" s="929"/>
      <c r="CA100" s="929"/>
      <c r="CB100" s="929"/>
      <c r="CC100" s="929"/>
      <c r="CD100" s="929"/>
      <c r="CE100" s="929"/>
      <c r="CF100" s="929"/>
      <c r="CG100" s="934"/>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0"/>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8"/>
      <c r="BT101" s="929"/>
      <c r="BU101" s="929"/>
      <c r="BV101" s="929"/>
      <c r="BW101" s="929"/>
      <c r="BX101" s="929"/>
      <c r="BY101" s="929"/>
      <c r="BZ101" s="929"/>
      <c r="CA101" s="929"/>
      <c r="CB101" s="929"/>
      <c r="CC101" s="929"/>
      <c r="CD101" s="929"/>
      <c r="CE101" s="929"/>
      <c r="CF101" s="929"/>
      <c r="CG101" s="934"/>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0"/>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53" t="s">
        <v>413</v>
      </c>
      <c r="BS102" s="854"/>
      <c r="BT102" s="854"/>
      <c r="BU102" s="854"/>
      <c r="BV102" s="854"/>
      <c r="BW102" s="854"/>
      <c r="BX102" s="854"/>
      <c r="BY102" s="854"/>
      <c r="BZ102" s="854"/>
      <c r="CA102" s="854"/>
      <c r="CB102" s="854"/>
      <c r="CC102" s="854"/>
      <c r="CD102" s="854"/>
      <c r="CE102" s="854"/>
      <c r="CF102" s="854"/>
      <c r="CG102" s="855"/>
      <c r="CH102" s="954"/>
      <c r="CI102" s="955"/>
      <c r="CJ102" s="955"/>
      <c r="CK102" s="955"/>
      <c r="CL102" s="956"/>
      <c r="CM102" s="954"/>
      <c r="CN102" s="955"/>
      <c r="CO102" s="955"/>
      <c r="CP102" s="955"/>
      <c r="CQ102" s="956"/>
      <c r="CR102" s="957"/>
      <c r="CS102" s="921"/>
      <c r="CT102" s="921"/>
      <c r="CU102" s="921"/>
      <c r="CV102" s="958"/>
      <c r="CW102" s="957"/>
      <c r="CX102" s="921"/>
      <c r="CY102" s="921"/>
      <c r="CZ102" s="921"/>
      <c r="DA102" s="958"/>
      <c r="DB102" s="957"/>
      <c r="DC102" s="921"/>
      <c r="DD102" s="921"/>
      <c r="DE102" s="921"/>
      <c r="DF102" s="958"/>
      <c r="DG102" s="957"/>
      <c r="DH102" s="921"/>
      <c r="DI102" s="921"/>
      <c r="DJ102" s="921"/>
      <c r="DK102" s="958"/>
      <c r="DL102" s="957"/>
      <c r="DM102" s="921"/>
      <c r="DN102" s="921"/>
      <c r="DO102" s="921"/>
      <c r="DP102" s="958"/>
      <c r="DQ102" s="957"/>
      <c r="DR102" s="921"/>
      <c r="DS102" s="921"/>
      <c r="DT102" s="921"/>
      <c r="DU102" s="958"/>
      <c r="DV102" s="853"/>
      <c r="DW102" s="854"/>
      <c r="DX102" s="854"/>
      <c r="DY102" s="854"/>
      <c r="DZ102" s="981"/>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2" t="s">
        <v>414</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3" t="s">
        <v>415</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4" t="s">
        <v>418</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419</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2">
      <c r="A109" s="979" t="s">
        <v>420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421</v>
      </c>
      <c r="AB109" s="960"/>
      <c r="AC109" s="960"/>
      <c r="AD109" s="960"/>
      <c r="AE109" s="961"/>
      <c r="AF109" s="959" t="s">
        <v>422</v>
      </c>
      <c r="AG109" s="960"/>
      <c r="AH109" s="960"/>
      <c r="AI109" s="960"/>
      <c r="AJ109" s="961"/>
      <c r="AK109" s="959" t="s">
        <v>302</v>
      </c>
      <c r="AL109" s="960"/>
      <c r="AM109" s="960"/>
      <c r="AN109" s="960"/>
      <c r="AO109" s="961"/>
      <c r="AP109" s="959" t="s">
        <v>423</v>
      </c>
      <c r="AQ109" s="960"/>
      <c r="AR109" s="960"/>
      <c r="AS109" s="960"/>
      <c r="AT109" s="962"/>
      <c r="AU109" s="979" t="s">
        <v>420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421</v>
      </c>
      <c r="BR109" s="960"/>
      <c r="BS109" s="960"/>
      <c r="BT109" s="960"/>
      <c r="BU109" s="961"/>
      <c r="BV109" s="959" t="s">
        <v>422</v>
      </c>
      <c r="BW109" s="960"/>
      <c r="BX109" s="960"/>
      <c r="BY109" s="960"/>
      <c r="BZ109" s="961"/>
      <c r="CA109" s="959" t="s">
        <v>302</v>
      </c>
      <c r="CB109" s="960"/>
      <c r="CC109" s="960"/>
      <c r="CD109" s="960"/>
      <c r="CE109" s="961"/>
      <c r="CF109" s="980" t="s">
        <v>423</v>
      </c>
      <c r="CG109" s="980"/>
      <c r="CH109" s="980"/>
      <c r="CI109" s="980"/>
      <c r="CJ109" s="980"/>
      <c r="CK109" s="959" t="s">
        <v>424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421</v>
      </c>
      <c r="DH109" s="960"/>
      <c r="DI109" s="960"/>
      <c r="DJ109" s="960"/>
      <c r="DK109" s="961"/>
      <c r="DL109" s="959" t="s">
        <v>422</v>
      </c>
      <c r="DM109" s="960"/>
      <c r="DN109" s="960"/>
      <c r="DO109" s="960"/>
      <c r="DP109" s="961"/>
      <c r="DQ109" s="959" t="s">
        <v>302</v>
      </c>
      <c r="DR109" s="960"/>
      <c r="DS109" s="960"/>
      <c r="DT109" s="960"/>
      <c r="DU109" s="961"/>
      <c r="DV109" s="959" t="s">
        <v>423</v>
      </c>
      <c r="DW109" s="960"/>
      <c r="DX109" s="960"/>
      <c r="DY109" s="960"/>
      <c r="DZ109" s="962"/>
    </row>
    <row r="110" spans="1:131" s="226" customFormat="1" ht="26.25" customHeight="1" x14ac:dyDescent="0.2">
      <c r="A110" s="963" t="s">
        <v>425</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373805</v>
      </c>
      <c r="AB110" s="967"/>
      <c r="AC110" s="967"/>
      <c r="AD110" s="967"/>
      <c r="AE110" s="968"/>
      <c r="AF110" s="969">
        <v>365965</v>
      </c>
      <c r="AG110" s="967"/>
      <c r="AH110" s="967"/>
      <c r="AI110" s="967"/>
      <c r="AJ110" s="968"/>
      <c r="AK110" s="969">
        <v>373559</v>
      </c>
      <c r="AL110" s="967"/>
      <c r="AM110" s="967"/>
      <c r="AN110" s="967"/>
      <c r="AO110" s="968"/>
      <c r="AP110" s="970">
        <v>16.399999999999999</v>
      </c>
      <c r="AQ110" s="971"/>
      <c r="AR110" s="971"/>
      <c r="AS110" s="971"/>
      <c r="AT110" s="972"/>
      <c r="AU110" s="973" t="s">
        <v>72</v>
      </c>
      <c r="AV110" s="974"/>
      <c r="AW110" s="974"/>
      <c r="AX110" s="974"/>
      <c r="AY110" s="974"/>
      <c r="AZ110" s="996" t="s">
        <v>426</v>
      </c>
      <c r="BA110" s="964"/>
      <c r="BB110" s="964"/>
      <c r="BC110" s="964"/>
      <c r="BD110" s="964"/>
      <c r="BE110" s="964"/>
      <c r="BF110" s="964"/>
      <c r="BG110" s="964"/>
      <c r="BH110" s="964"/>
      <c r="BI110" s="964"/>
      <c r="BJ110" s="964"/>
      <c r="BK110" s="964"/>
      <c r="BL110" s="964"/>
      <c r="BM110" s="964"/>
      <c r="BN110" s="964"/>
      <c r="BO110" s="964"/>
      <c r="BP110" s="965"/>
      <c r="BQ110" s="997">
        <v>3110256</v>
      </c>
      <c r="BR110" s="998"/>
      <c r="BS110" s="998"/>
      <c r="BT110" s="998"/>
      <c r="BU110" s="998"/>
      <c r="BV110" s="998">
        <v>3284827</v>
      </c>
      <c r="BW110" s="998"/>
      <c r="BX110" s="998"/>
      <c r="BY110" s="998"/>
      <c r="BZ110" s="998"/>
      <c r="CA110" s="998">
        <v>3362897</v>
      </c>
      <c r="CB110" s="998"/>
      <c r="CC110" s="998"/>
      <c r="CD110" s="998"/>
      <c r="CE110" s="998"/>
      <c r="CF110" s="1011">
        <v>147.19999999999999</v>
      </c>
      <c r="CG110" s="1012"/>
      <c r="CH110" s="1012"/>
      <c r="CI110" s="1012"/>
      <c r="CJ110" s="1012"/>
      <c r="CK110" s="1013" t="s">
        <v>427</v>
      </c>
      <c r="CL110" s="1014"/>
      <c r="CM110" s="996" t="s">
        <v>428</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126</v>
      </c>
      <c r="DH110" s="998"/>
      <c r="DI110" s="998"/>
      <c r="DJ110" s="998"/>
      <c r="DK110" s="998"/>
      <c r="DL110" s="998" t="s">
        <v>126</v>
      </c>
      <c r="DM110" s="998"/>
      <c r="DN110" s="998"/>
      <c r="DO110" s="998"/>
      <c r="DP110" s="998"/>
      <c r="DQ110" s="998" t="s">
        <v>126</v>
      </c>
      <c r="DR110" s="998"/>
      <c r="DS110" s="998"/>
      <c r="DT110" s="998"/>
      <c r="DU110" s="998"/>
      <c r="DV110" s="999" t="s">
        <v>429</v>
      </c>
      <c r="DW110" s="999"/>
      <c r="DX110" s="999"/>
      <c r="DY110" s="999"/>
      <c r="DZ110" s="1000"/>
    </row>
    <row r="111" spans="1:131" s="226" customFormat="1" ht="26.25" customHeight="1" x14ac:dyDescent="0.2">
      <c r="A111" s="1001" t="s">
        <v>430</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429</v>
      </c>
      <c r="AB111" s="1005"/>
      <c r="AC111" s="1005"/>
      <c r="AD111" s="1005"/>
      <c r="AE111" s="1006"/>
      <c r="AF111" s="1007" t="s">
        <v>429</v>
      </c>
      <c r="AG111" s="1005"/>
      <c r="AH111" s="1005"/>
      <c r="AI111" s="1005"/>
      <c r="AJ111" s="1006"/>
      <c r="AK111" s="1007" t="s">
        <v>126</v>
      </c>
      <c r="AL111" s="1005"/>
      <c r="AM111" s="1005"/>
      <c r="AN111" s="1005"/>
      <c r="AO111" s="1006"/>
      <c r="AP111" s="1008" t="s">
        <v>429</v>
      </c>
      <c r="AQ111" s="1009"/>
      <c r="AR111" s="1009"/>
      <c r="AS111" s="1009"/>
      <c r="AT111" s="1010"/>
      <c r="AU111" s="975"/>
      <c r="AV111" s="976"/>
      <c r="AW111" s="976"/>
      <c r="AX111" s="976"/>
      <c r="AY111" s="976"/>
      <c r="AZ111" s="989" t="s">
        <v>431</v>
      </c>
      <c r="BA111" s="990"/>
      <c r="BB111" s="990"/>
      <c r="BC111" s="990"/>
      <c r="BD111" s="990"/>
      <c r="BE111" s="990"/>
      <c r="BF111" s="990"/>
      <c r="BG111" s="990"/>
      <c r="BH111" s="990"/>
      <c r="BI111" s="990"/>
      <c r="BJ111" s="990"/>
      <c r="BK111" s="990"/>
      <c r="BL111" s="990"/>
      <c r="BM111" s="990"/>
      <c r="BN111" s="990"/>
      <c r="BO111" s="990"/>
      <c r="BP111" s="991"/>
      <c r="BQ111" s="992">
        <v>25897</v>
      </c>
      <c r="BR111" s="993"/>
      <c r="BS111" s="993"/>
      <c r="BT111" s="993"/>
      <c r="BU111" s="993"/>
      <c r="BV111" s="993">
        <v>18679</v>
      </c>
      <c r="BW111" s="993"/>
      <c r="BX111" s="993"/>
      <c r="BY111" s="993"/>
      <c r="BZ111" s="993"/>
      <c r="CA111" s="993">
        <v>12452</v>
      </c>
      <c r="CB111" s="993"/>
      <c r="CC111" s="993"/>
      <c r="CD111" s="993"/>
      <c r="CE111" s="993"/>
      <c r="CF111" s="987">
        <v>0.5</v>
      </c>
      <c r="CG111" s="988"/>
      <c r="CH111" s="988"/>
      <c r="CI111" s="988"/>
      <c r="CJ111" s="988"/>
      <c r="CK111" s="1015"/>
      <c r="CL111" s="1016"/>
      <c r="CM111" s="989" t="s">
        <v>432</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126</v>
      </c>
      <c r="DH111" s="993"/>
      <c r="DI111" s="993"/>
      <c r="DJ111" s="993"/>
      <c r="DK111" s="993"/>
      <c r="DL111" s="993" t="s">
        <v>126</v>
      </c>
      <c r="DM111" s="993"/>
      <c r="DN111" s="993"/>
      <c r="DO111" s="993"/>
      <c r="DP111" s="993"/>
      <c r="DQ111" s="993" t="s">
        <v>429</v>
      </c>
      <c r="DR111" s="993"/>
      <c r="DS111" s="993"/>
      <c r="DT111" s="993"/>
      <c r="DU111" s="993"/>
      <c r="DV111" s="994" t="s">
        <v>126</v>
      </c>
      <c r="DW111" s="994"/>
      <c r="DX111" s="994"/>
      <c r="DY111" s="994"/>
      <c r="DZ111" s="995"/>
    </row>
    <row r="112" spans="1:131" s="226" customFormat="1" ht="26.25" customHeight="1" x14ac:dyDescent="0.2">
      <c r="A112" s="1019" t="s">
        <v>433</v>
      </c>
      <c r="B112" s="1020"/>
      <c r="C112" s="990" t="s">
        <v>434</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126</v>
      </c>
      <c r="AB112" s="1026"/>
      <c r="AC112" s="1026"/>
      <c r="AD112" s="1026"/>
      <c r="AE112" s="1027"/>
      <c r="AF112" s="1028" t="s">
        <v>126</v>
      </c>
      <c r="AG112" s="1026"/>
      <c r="AH112" s="1026"/>
      <c r="AI112" s="1026"/>
      <c r="AJ112" s="1027"/>
      <c r="AK112" s="1028" t="s">
        <v>126</v>
      </c>
      <c r="AL112" s="1026"/>
      <c r="AM112" s="1026"/>
      <c r="AN112" s="1026"/>
      <c r="AO112" s="1027"/>
      <c r="AP112" s="1029" t="s">
        <v>126</v>
      </c>
      <c r="AQ112" s="1030"/>
      <c r="AR112" s="1030"/>
      <c r="AS112" s="1030"/>
      <c r="AT112" s="1031"/>
      <c r="AU112" s="975"/>
      <c r="AV112" s="976"/>
      <c r="AW112" s="976"/>
      <c r="AX112" s="976"/>
      <c r="AY112" s="976"/>
      <c r="AZ112" s="989" t="s">
        <v>435</v>
      </c>
      <c r="BA112" s="990"/>
      <c r="BB112" s="990"/>
      <c r="BC112" s="990"/>
      <c r="BD112" s="990"/>
      <c r="BE112" s="990"/>
      <c r="BF112" s="990"/>
      <c r="BG112" s="990"/>
      <c r="BH112" s="990"/>
      <c r="BI112" s="990"/>
      <c r="BJ112" s="990"/>
      <c r="BK112" s="990"/>
      <c r="BL112" s="990"/>
      <c r="BM112" s="990"/>
      <c r="BN112" s="990"/>
      <c r="BO112" s="990"/>
      <c r="BP112" s="991"/>
      <c r="BQ112" s="992">
        <v>1679851</v>
      </c>
      <c r="BR112" s="993"/>
      <c r="BS112" s="993"/>
      <c r="BT112" s="993"/>
      <c r="BU112" s="993"/>
      <c r="BV112" s="993">
        <v>1554023</v>
      </c>
      <c r="BW112" s="993"/>
      <c r="BX112" s="993"/>
      <c r="BY112" s="993"/>
      <c r="BZ112" s="993"/>
      <c r="CA112" s="993">
        <v>1600560</v>
      </c>
      <c r="CB112" s="993"/>
      <c r="CC112" s="993"/>
      <c r="CD112" s="993"/>
      <c r="CE112" s="993"/>
      <c r="CF112" s="987">
        <v>70.099999999999994</v>
      </c>
      <c r="CG112" s="988"/>
      <c r="CH112" s="988"/>
      <c r="CI112" s="988"/>
      <c r="CJ112" s="988"/>
      <c r="CK112" s="1015"/>
      <c r="CL112" s="1016"/>
      <c r="CM112" s="989" t="s">
        <v>436</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126</v>
      </c>
      <c r="DH112" s="993"/>
      <c r="DI112" s="993"/>
      <c r="DJ112" s="993"/>
      <c r="DK112" s="993"/>
      <c r="DL112" s="993" t="s">
        <v>126</v>
      </c>
      <c r="DM112" s="993"/>
      <c r="DN112" s="993"/>
      <c r="DO112" s="993"/>
      <c r="DP112" s="993"/>
      <c r="DQ112" s="993" t="s">
        <v>126</v>
      </c>
      <c r="DR112" s="993"/>
      <c r="DS112" s="993"/>
      <c r="DT112" s="993"/>
      <c r="DU112" s="993"/>
      <c r="DV112" s="994" t="s">
        <v>126</v>
      </c>
      <c r="DW112" s="994"/>
      <c r="DX112" s="994"/>
      <c r="DY112" s="994"/>
      <c r="DZ112" s="995"/>
    </row>
    <row r="113" spans="1:130" s="226" customFormat="1" ht="26.25" customHeight="1" x14ac:dyDescent="0.2">
      <c r="A113" s="1021"/>
      <c r="B113" s="1022"/>
      <c r="C113" s="990" t="s">
        <v>437</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155054</v>
      </c>
      <c r="AB113" s="1005"/>
      <c r="AC113" s="1005"/>
      <c r="AD113" s="1005"/>
      <c r="AE113" s="1006"/>
      <c r="AF113" s="1007">
        <v>86525</v>
      </c>
      <c r="AG113" s="1005"/>
      <c r="AH113" s="1005"/>
      <c r="AI113" s="1005"/>
      <c r="AJ113" s="1006"/>
      <c r="AK113" s="1007">
        <v>153750</v>
      </c>
      <c r="AL113" s="1005"/>
      <c r="AM113" s="1005"/>
      <c r="AN113" s="1005"/>
      <c r="AO113" s="1006"/>
      <c r="AP113" s="1008">
        <v>6.7</v>
      </c>
      <c r="AQ113" s="1009"/>
      <c r="AR113" s="1009"/>
      <c r="AS113" s="1009"/>
      <c r="AT113" s="1010"/>
      <c r="AU113" s="975"/>
      <c r="AV113" s="976"/>
      <c r="AW113" s="976"/>
      <c r="AX113" s="976"/>
      <c r="AY113" s="976"/>
      <c r="AZ113" s="989" t="s">
        <v>438</v>
      </c>
      <c r="BA113" s="990"/>
      <c r="BB113" s="990"/>
      <c r="BC113" s="990"/>
      <c r="BD113" s="990"/>
      <c r="BE113" s="990"/>
      <c r="BF113" s="990"/>
      <c r="BG113" s="990"/>
      <c r="BH113" s="990"/>
      <c r="BI113" s="990"/>
      <c r="BJ113" s="990"/>
      <c r="BK113" s="990"/>
      <c r="BL113" s="990"/>
      <c r="BM113" s="990"/>
      <c r="BN113" s="990"/>
      <c r="BO113" s="990"/>
      <c r="BP113" s="991"/>
      <c r="BQ113" s="992">
        <v>159467</v>
      </c>
      <c r="BR113" s="993"/>
      <c r="BS113" s="993"/>
      <c r="BT113" s="993"/>
      <c r="BU113" s="993"/>
      <c r="BV113" s="993">
        <v>242869</v>
      </c>
      <c r="BW113" s="993"/>
      <c r="BX113" s="993"/>
      <c r="BY113" s="993"/>
      <c r="BZ113" s="993"/>
      <c r="CA113" s="993">
        <v>236859</v>
      </c>
      <c r="CB113" s="993"/>
      <c r="CC113" s="993"/>
      <c r="CD113" s="993"/>
      <c r="CE113" s="993"/>
      <c r="CF113" s="987">
        <v>10.4</v>
      </c>
      <c r="CG113" s="988"/>
      <c r="CH113" s="988"/>
      <c r="CI113" s="988"/>
      <c r="CJ113" s="988"/>
      <c r="CK113" s="1015"/>
      <c r="CL113" s="1016"/>
      <c r="CM113" s="989" t="s">
        <v>439</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440</v>
      </c>
      <c r="DH113" s="1026"/>
      <c r="DI113" s="1026"/>
      <c r="DJ113" s="1026"/>
      <c r="DK113" s="1027"/>
      <c r="DL113" s="1028" t="s">
        <v>429</v>
      </c>
      <c r="DM113" s="1026"/>
      <c r="DN113" s="1026"/>
      <c r="DO113" s="1026"/>
      <c r="DP113" s="1027"/>
      <c r="DQ113" s="1028" t="s">
        <v>429</v>
      </c>
      <c r="DR113" s="1026"/>
      <c r="DS113" s="1026"/>
      <c r="DT113" s="1026"/>
      <c r="DU113" s="1027"/>
      <c r="DV113" s="1029" t="s">
        <v>126</v>
      </c>
      <c r="DW113" s="1030"/>
      <c r="DX113" s="1030"/>
      <c r="DY113" s="1030"/>
      <c r="DZ113" s="1031"/>
    </row>
    <row r="114" spans="1:130" s="226" customFormat="1" ht="26.25" customHeight="1" x14ac:dyDescent="0.2">
      <c r="A114" s="1021"/>
      <c r="B114" s="1022"/>
      <c r="C114" s="990" t="s">
        <v>441</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472</v>
      </c>
      <c r="AB114" s="1026"/>
      <c r="AC114" s="1026"/>
      <c r="AD114" s="1026"/>
      <c r="AE114" s="1027"/>
      <c r="AF114" s="1028">
        <v>2020</v>
      </c>
      <c r="AG114" s="1026"/>
      <c r="AH114" s="1026"/>
      <c r="AI114" s="1026"/>
      <c r="AJ114" s="1027"/>
      <c r="AK114" s="1028">
        <v>6752</v>
      </c>
      <c r="AL114" s="1026"/>
      <c r="AM114" s="1026"/>
      <c r="AN114" s="1026"/>
      <c r="AO114" s="1027"/>
      <c r="AP114" s="1029">
        <v>0.3</v>
      </c>
      <c r="AQ114" s="1030"/>
      <c r="AR114" s="1030"/>
      <c r="AS114" s="1030"/>
      <c r="AT114" s="1031"/>
      <c r="AU114" s="975"/>
      <c r="AV114" s="976"/>
      <c r="AW114" s="976"/>
      <c r="AX114" s="976"/>
      <c r="AY114" s="976"/>
      <c r="AZ114" s="989" t="s">
        <v>442</v>
      </c>
      <c r="BA114" s="990"/>
      <c r="BB114" s="990"/>
      <c r="BC114" s="990"/>
      <c r="BD114" s="990"/>
      <c r="BE114" s="990"/>
      <c r="BF114" s="990"/>
      <c r="BG114" s="990"/>
      <c r="BH114" s="990"/>
      <c r="BI114" s="990"/>
      <c r="BJ114" s="990"/>
      <c r="BK114" s="990"/>
      <c r="BL114" s="990"/>
      <c r="BM114" s="990"/>
      <c r="BN114" s="990"/>
      <c r="BO114" s="990"/>
      <c r="BP114" s="991"/>
      <c r="BQ114" s="992">
        <v>520812</v>
      </c>
      <c r="BR114" s="993"/>
      <c r="BS114" s="993"/>
      <c r="BT114" s="993"/>
      <c r="BU114" s="993"/>
      <c r="BV114" s="993">
        <v>507399</v>
      </c>
      <c r="BW114" s="993"/>
      <c r="BX114" s="993"/>
      <c r="BY114" s="993"/>
      <c r="BZ114" s="993"/>
      <c r="CA114" s="993">
        <v>466744</v>
      </c>
      <c r="CB114" s="993"/>
      <c r="CC114" s="993"/>
      <c r="CD114" s="993"/>
      <c r="CE114" s="993"/>
      <c r="CF114" s="987">
        <v>20.399999999999999</v>
      </c>
      <c r="CG114" s="988"/>
      <c r="CH114" s="988"/>
      <c r="CI114" s="988"/>
      <c r="CJ114" s="988"/>
      <c r="CK114" s="1015"/>
      <c r="CL114" s="1016"/>
      <c r="CM114" s="989" t="s">
        <v>443</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126</v>
      </c>
      <c r="DH114" s="1026"/>
      <c r="DI114" s="1026"/>
      <c r="DJ114" s="1026"/>
      <c r="DK114" s="1027"/>
      <c r="DL114" s="1028" t="s">
        <v>126</v>
      </c>
      <c r="DM114" s="1026"/>
      <c r="DN114" s="1026"/>
      <c r="DO114" s="1026"/>
      <c r="DP114" s="1027"/>
      <c r="DQ114" s="1028" t="s">
        <v>126</v>
      </c>
      <c r="DR114" s="1026"/>
      <c r="DS114" s="1026"/>
      <c r="DT114" s="1026"/>
      <c r="DU114" s="1027"/>
      <c r="DV114" s="1029" t="s">
        <v>126</v>
      </c>
      <c r="DW114" s="1030"/>
      <c r="DX114" s="1030"/>
      <c r="DY114" s="1030"/>
      <c r="DZ114" s="1031"/>
    </row>
    <row r="115" spans="1:130" s="226" customFormat="1" ht="26.25" customHeight="1" x14ac:dyDescent="0.2">
      <c r="A115" s="1021"/>
      <c r="B115" s="1022"/>
      <c r="C115" s="990" t="s">
        <v>444</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v>8309</v>
      </c>
      <c r="AB115" s="1005"/>
      <c r="AC115" s="1005"/>
      <c r="AD115" s="1005"/>
      <c r="AE115" s="1006"/>
      <c r="AF115" s="1007">
        <v>7455</v>
      </c>
      <c r="AG115" s="1005"/>
      <c r="AH115" s="1005"/>
      <c r="AI115" s="1005"/>
      <c r="AJ115" s="1006"/>
      <c r="AK115" s="1007">
        <v>6383</v>
      </c>
      <c r="AL115" s="1005"/>
      <c r="AM115" s="1005"/>
      <c r="AN115" s="1005"/>
      <c r="AO115" s="1006"/>
      <c r="AP115" s="1008">
        <v>0.3</v>
      </c>
      <c r="AQ115" s="1009"/>
      <c r="AR115" s="1009"/>
      <c r="AS115" s="1009"/>
      <c r="AT115" s="1010"/>
      <c r="AU115" s="975"/>
      <c r="AV115" s="976"/>
      <c r="AW115" s="976"/>
      <c r="AX115" s="976"/>
      <c r="AY115" s="976"/>
      <c r="AZ115" s="989" t="s">
        <v>445</v>
      </c>
      <c r="BA115" s="990"/>
      <c r="BB115" s="990"/>
      <c r="BC115" s="990"/>
      <c r="BD115" s="990"/>
      <c r="BE115" s="990"/>
      <c r="BF115" s="990"/>
      <c r="BG115" s="990"/>
      <c r="BH115" s="990"/>
      <c r="BI115" s="990"/>
      <c r="BJ115" s="990"/>
      <c r="BK115" s="990"/>
      <c r="BL115" s="990"/>
      <c r="BM115" s="990"/>
      <c r="BN115" s="990"/>
      <c r="BO115" s="990"/>
      <c r="BP115" s="991"/>
      <c r="BQ115" s="992" t="s">
        <v>126</v>
      </c>
      <c r="BR115" s="993"/>
      <c r="BS115" s="993"/>
      <c r="BT115" s="993"/>
      <c r="BU115" s="993"/>
      <c r="BV115" s="993" t="s">
        <v>429</v>
      </c>
      <c r="BW115" s="993"/>
      <c r="BX115" s="993"/>
      <c r="BY115" s="993"/>
      <c r="BZ115" s="993"/>
      <c r="CA115" s="993" t="s">
        <v>126</v>
      </c>
      <c r="CB115" s="993"/>
      <c r="CC115" s="993"/>
      <c r="CD115" s="993"/>
      <c r="CE115" s="993"/>
      <c r="CF115" s="987" t="s">
        <v>440</v>
      </c>
      <c r="CG115" s="988"/>
      <c r="CH115" s="988"/>
      <c r="CI115" s="988"/>
      <c r="CJ115" s="988"/>
      <c r="CK115" s="1015"/>
      <c r="CL115" s="1016"/>
      <c r="CM115" s="989" t="s">
        <v>446</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126</v>
      </c>
      <c r="DH115" s="1026"/>
      <c r="DI115" s="1026"/>
      <c r="DJ115" s="1026"/>
      <c r="DK115" s="1027"/>
      <c r="DL115" s="1028" t="s">
        <v>126</v>
      </c>
      <c r="DM115" s="1026"/>
      <c r="DN115" s="1026"/>
      <c r="DO115" s="1026"/>
      <c r="DP115" s="1027"/>
      <c r="DQ115" s="1028" t="s">
        <v>126</v>
      </c>
      <c r="DR115" s="1026"/>
      <c r="DS115" s="1026"/>
      <c r="DT115" s="1026"/>
      <c r="DU115" s="1027"/>
      <c r="DV115" s="1029" t="s">
        <v>126</v>
      </c>
      <c r="DW115" s="1030"/>
      <c r="DX115" s="1030"/>
      <c r="DY115" s="1030"/>
      <c r="DZ115" s="1031"/>
    </row>
    <row r="116" spans="1:130" s="226" customFormat="1" ht="26.25" customHeight="1" x14ac:dyDescent="0.2">
      <c r="A116" s="1023"/>
      <c r="B116" s="1024"/>
      <c r="C116" s="1032" t="s">
        <v>447</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t="s">
        <v>126</v>
      </c>
      <c r="AB116" s="1026"/>
      <c r="AC116" s="1026"/>
      <c r="AD116" s="1026"/>
      <c r="AE116" s="1027"/>
      <c r="AF116" s="1028" t="s">
        <v>126</v>
      </c>
      <c r="AG116" s="1026"/>
      <c r="AH116" s="1026"/>
      <c r="AI116" s="1026"/>
      <c r="AJ116" s="1027"/>
      <c r="AK116" s="1028" t="s">
        <v>126</v>
      </c>
      <c r="AL116" s="1026"/>
      <c r="AM116" s="1026"/>
      <c r="AN116" s="1026"/>
      <c r="AO116" s="1027"/>
      <c r="AP116" s="1029" t="s">
        <v>126</v>
      </c>
      <c r="AQ116" s="1030"/>
      <c r="AR116" s="1030"/>
      <c r="AS116" s="1030"/>
      <c r="AT116" s="1031"/>
      <c r="AU116" s="975"/>
      <c r="AV116" s="976"/>
      <c r="AW116" s="976"/>
      <c r="AX116" s="976"/>
      <c r="AY116" s="976"/>
      <c r="AZ116" s="1034" t="s">
        <v>448</v>
      </c>
      <c r="BA116" s="1035"/>
      <c r="BB116" s="1035"/>
      <c r="BC116" s="1035"/>
      <c r="BD116" s="1035"/>
      <c r="BE116" s="1035"/>
      <c r="BF116" s="1035"/>
      <c r="BG116" s="1035"/>
      <c r="BH116" s="1035"/>
      <c r="BI116" s="1035"/>
      <c r="BJ116" s="1035"/>
      <c r="BK116" s="1035"/>
      <c r="BL116" s="1035"/>
      <c r="BM116" s="1035"/>
      <c r="BN116" s="1035"/>
      <c r="BO116" s="1035"/>
      <c r="BP116" s="1036"/>
      <c r="BQ116" s="992" t="s">
        <v>126</v>
      </c>
      <c r="BR116" s="993"/>
      <c r="BS116" s="993"/>
      <c r="BT116" s="993"/>
      <c r="BU116" s="993"/>
      <c r="BV116" s="993" t="s">
        <v>429</v>
      </c>
      <c r="BW116" s="993"/>
      <c r="BX116" s="993"/>
      <c r="BY116" s="993"/>
      <c r="BZ116" s="993"/>
      <c r="CA116" s="993" t="s">
        <v>429</v>
      </c>
      <c r="CB116" s="993"/>
      <c r="CC116" s="993"/>
      <c r="CD116" s="993"/>
      <c r="CE116" s="993"/>
      <c r="CF116" s="987" t="s">
        <v>126</v>
      </c>
      <c r="CG116" s="988"/>
      <c r="CH116" s="988"/>
      <c r="CI116" s="988"/>
      <c r="CJ116" s="988"/>
      <c r="CK116" s="1015"/>
      <c r="CL116" s="1016"/>
      <c r="CM116" s="989" t="s">
        <v>449</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v>25897</v>
      </c>
      <c r="DH116" s="1026"/>
      <c r="DI116" s="1026"/>
      <c r="DJ116" s="1026"/>
      <c r="DK116" s="1027"/>
      <c r="DL116" s="1028">
        <v>18679</v>
      </c>
      <c r="DM116" s="1026"/>
      <c r="DN116" s="1026"/>
      <c r="DO116" s="1026"/>
      <c r="DP116" s="1027"/>
      <c r="DQ116" s="1028">
        <v>12452</v>
      </c>
      <c r="DR116" s="1026"/>
      <c r="DS116" s="1026"/>
      <c r="DT116" s="1026"/>
      <c r="DU116" s="1027"/>
      <c r="DV116" s="1029">
        <v>0.5</v>
      </c>
      <c r="DW116" s="1030"/>
      <c r="DX116" s="1030"/>
      <c r="DY116" s="1030"/>
      <c r="DZ116" s="1031"/>
    </row>
    <row r="117" spans="1:130" s="226" customFormat="1" ht="26.25" customHeight="1" x14ac:dyDescent="0.2">
      <c r="A117" s="97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450</v>
      </c>
      <c r="Z117" s="961"/>
      <c r="AA117" s="1045">
        <v>537640</v>
      </c>
      <c r="AB117" s="1046"/>
      <c r="AC117" s="1046"/>
      <c r="AD117" s="1046"/>
      <c r="AE117" s="1047"/>
      <c r="AF117" s="1048">
        <v>461965</v>
      </c>
      <c r="AG117" s="1046"/>
      <c r="AH117" s="1046"/>
      <c r="AI117" s="1046"/>
      <c r="AJ117" s="1047"/>
      <c r="AK117" s="1048">
        <v>540444</v>
      </c>
      <c r="AL117" s="1046"/>
      <c r="AM117" s="1046"/>
      <c r="AN117" s="1046"/>
      <c r="AO117" s="1047"/>
      <c r="AP117" s="1049"/>
      <c r="AQ117" s="1050"/>
      <c r="AR117" s="1050"/>
      <c r="AS117" s="1050"/>
      <c r="AT117" s="1051"/>
      <c r="AU117" s="975"/>
      <c r="AV117" s="976"/>
      <c r="AW117" s="976"/>
      <c r="AX117" s="976"/>
      <c r="AY117" s="976"/>
      <c r="AZ117" s="1041" t="s">
        <v>451</v>
      </c>
      <c r="BA117" s="1042"/>
      <c r="BB117" s="1042"/>
      <c r="BC117" s="1042"/>
      <c r="BD117" s="1042"/>
      <c r="BE117" s="1042"/>
      <c r="BF117" s="1042"/>
      <c r="BG117" s="1042"/>
      <c r="BH117" s="1042"/>
      <c r="BI117" s="1042"/>
      <c r="BJ117" s="1042"/>
      <c r="BK117" s="1042"/>
      <c r="BL117" s="1042"/>
      <c r="BM117" s="1042"/>
      <c r="BN117" s="1042"/>
      <c r="BO117" s="1042"/>
      <c r="BP117" s="1043"/>
      <c r="BQ117" s="992" t="s">
        <v>126</v>
      </c>
      <c r="BR117" s="993"/>
      <c r="BS117" s="993"/>
      <c r="BT117" s="993"/>
      <c r="BU117" s="993"/>
      <c r="BV117" s="993" t="s">
        <v>126</v>
      </c>
      <c r="BW117" s="993"/>
      <c r="BX117" s="993"/>
      <c r="BY117" s="993"/>
      <c r="BZ117" s="993"/>
      <c r="CA117" s="993" t="s">
        <v>126</v>
      </c>
      <c r="CB117" s="993"/>
      <c r="CC117" s="993"/>
      <c r="CD117" s="993"/>
      <c r="CE117" s="993"/>
      <c r="CF117" s="987" t="s">
        <v>429</v>
      </c>
      <c r="CG117" s="988"/>
      <c r="CH117" s="988"/>
      <c r="CI117" s="988"/>
      <c r="CJ117" s="988"/>
      <c r="CK117" s="1015"/>
      <c r="CL117" s="1016"/>
      <c r="CM117" s="989" t="s">
        <v>452</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126</v>
      </c>
      <c r="DH117" s="1026"/>
      <c r="DI117" s="1026"/>
      <c r="DJ117" s="1026"/>
      <c r="DK117" s="1027"/>
      <c r="DL117" s="1028" t="s">
        <v>429</v>
      </c>
      <c r="DM117" s="1026"/>
      <c r="DN117" s="1026"/>
      <c r="DO117" s="1026"/>
      <c r="DP117" s="1027"/>
      <c r="DQ117" s="1028" t="s">
        <v>429</v>
      </c>
      <c r="DR117" s="1026"/>
      <c r="DS117" s="1026"/>
      <c r="DT117" s="1026"/>
      <c r="DU117" s="1027"/>
      <c r="DV117" s="1029" t="s">
        <v>429</v>
      </c>
      <c r="DW117" s="1030"/>
      <c r="DX117" s="1030"/>
      <c r="DY117" s="1030"/>
      <c r="DZ117" s="1031"/>
    </row>
    <row r="118" spans="1:130" s="226" customFormat="1" ht="26.25" customHeight="1" x14ac:dyDescent="0.2">
      <c r="A118" s="979" t="s">
        <v>424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421</v>
      </c>
      <c r="AB118" s="960"/>
      <c r="AC118" s="960"/>
      <c r="AD118" s="960"/>
      <c r="AE118" s="961"/>
      <c r="AF118" s="959" t="s">
        <v>422</v>
      </c>
      <c r="AG118" s="960"/>
      <c r="AH118" s="960"/>
      <c r="AI118" s="960"/>
      <c r="AJ118" s="961"/>
      <c r="AK118" s="959" t="s">
        <v>302</v>
      </c>
      <c r="AL118" s="960"/>
      <c r="AM118" s="960"/>
      <c r="AN118" s="960"/>
      <c r="AO118" s="961"/>
      <c r="AP118" s="1037" t="s">
        <v>423</v>
      </c>
      <c r="AQ118" s="1038"/>
      <c r="AR118" s="1038"/>
      <c r="AS118" s="1038"/>
      <c r="AT118" s="1039"/>
      <c r="AU118" s="975"/>
      <c r="AV118" s="976"/>
      <c r="AW118" s="976"/>
      <c r="AX118" s="976"/>
      <c r="AY118" s="976"/>
      <c r="AZ118" s="1040" t="s">
        <v>453</v>
      </c>
      <c r="BA118" s="1032"/>
      <c r="BB118" s="1032"/>
      <c r="BC118" s="1032"/>
      <c r="BD118" s="1032"/>
      <c r="BE118" s="1032"/>
      <c r="BF118" s="1032"/>
      <c r="BG118" s="1032"/>
      <c r="BH118" s="1032"/>
      <c r="BI118" s="1032"/>
      <c r="BJ118" s="1032"/>
      <c r="BK118" s="1032"/>
      <c r="BL118" s="1032"/>
      <c r="BM118" s="1032"/>
      <c r="BN118" s="1032"/>
      <c r="BO118" s="1032"/>
      <c r="BP118" s="1033"/>
      <c r="BQ118" s="1066" t="s">
        <v>126</v>
      </c>
      <c r="BR118" s="1067"/>
      <c r="BS118" s="1067"/>
      <c r="BT118" s="1067"/>
      <c r="BU118" s="1067"/>
      <c r="BV118" s="1067" t="s">
        <v>429</v>
      </c>
      <c r="BW118" s="1067"/>
      <c r="BX118" s="1067"/>
      <c r="BY118" s="1067"/>
      <c r="BZ118" s="1067"/>
      <c r="CA118" s="1067" t="s">
        <v>126</v>
      </c>
      <c r="CB118" s="1067"/>
      <c r="CC118" s="1067"/>
      <c r="CD118" s="1067"/>
      <c r="CE118" s="1067"/>
      <c r="CF118" s="987" t="s">
        <v>429</v>
      </c>
      <c r="CG118" s="988"/>
      <c r="CH118" s="988"/>
      <c r="CI118" s="988"/>
      <c r="CJ118" s="988"/>
      <c r="CK118" s="1015"/>
      <c r="CL118" s="1016"/>
      <c r="CM118" s="989" t="s">
        <v>454</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126</v>
      </c>
      <c r="DH118" s="1026"/>
      <c r="DI118" s="1026"/>
      <c r="DJ118" s="1026"/>
      <c r="DK118" s="1027"/>
      <c r="DL118" s="1028" t="s">
        <v>429</v>
      </c>
      <c r="DM118" s="1026"/>
      <c r="DN118" s="1026"/>
      <c r="DO118" s="1026"/>
      <c r="DP118" s="1027"/>
      <c r="DQ118" s="1028" t="s">
        <v>126</v>
      </c>
      <c r="DR118" s="1026"/>
      <c r="DS118" s="1026"/>
      <c r="DT118" s="1026"/>
      <c r="DU118" s="1027"/>
      <c r="DV118" s="1029" t="s">
        <v>429</v>
      </c>
      <c r="DW118" s="1030"/>
      <c r="DX118" s="1030"/>
      <c r="DY118" s="1030"/>
      <c r="DZ118" s="1031"/>
    </row>
    <row r="119" spans="1:130" s="226" customFormat="1" ht="26.25" customHeight="1" x14ac:dyDescent="0.2">
      <c r="A119" s="1123" t="s">
        <v>427</v>
      </c>
      <c r="B119" s="1014"/>
      <c r="C119" s="996" t="s">
        <v>428</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429</v>
      </c>
      <c r="AB119" s="967"/>
      <c r="AC119" s="967"/>
      <c r="AD119" s="967"/>
      <c r="AE119" s="968"/>
      <c r="AF119" s="969" t="s">
        <v>126</v>
      </c>
      <c r="AG119" s="967"/>
      <c r="AH119" s="967"/>
      <c r="AI119" s="967"/>
      <c r="AJ119" s="968"/>
      <c r="AK119" s="969" t="s">
        <v>126</v>
      </c>
      <c r="AL119" s="967"/>
      <c r="AM119" s="967"/>
      <c r="AN119" s="967"/>
      <c r="AO119" s="968"/>
      <c r="AP119" s="970" t="s">
        <v>126</v>
      </c>
      <c r="AQ119" s="971"/>
      <c r="AR119" s="971"/>
      <c r="AS119" s="971"/>
      <c r="AT119" s="972"/>
      <c r="AU119" s="977"/>
      <c r="AV119" s="978"/>
      <c r="AW119" s="978"/>
      <c r="AX119" s="978"/>
      <c r="AY119" s="978"/>
      <c r="AZ119" s="247" t="s">
        <v>186</v>
      </c>
      <c r="BA119" s="247"/>
      <c r="BB119" s="247"/>
      <c r="BC119" s="247"/>
      <c r="BD119" s="247"/>
      <c r="BE119" s="247"/>
      <c r="BF119" s="247"/>
      <c r="BG119" s="247"/>
      <c r="BH119" s="247"/>
      <c r="BI119" s="247"/>
      <c r="BJ119" s="247"/>
      <c r="BK119" s="247"/>
      <c r="BL119" s="247"/>
      <c r="BM119" s="247"/>
      <c r="BN119" s="247"/>
      <c r="BO119" s="1044" t="s">
        <v>455</v>
      </c>
      <c r="BP119" s="1072"/>
      <c r="BQ119" s="1066">
        <v>5496283</v>
      </c>
      <c r="BR119" s="1067"/>
      <c r="BS119" s="1067"/>
      <c r="BT119" s="1067"/>
      <c r="BU119" s="1067"/>
      <c r="BV119" s="1067">
        <v>5607797</v>
      </c>
      <c r="BW119" s="1067"/>
      <c r="BX119" s="1067"/>
      <c r="BY119" s="1067"/>
      <c r="BZ119" s="1067"/>
      <c r="CA119" s="1067">
        <v>5679512</v>
      </c>
      <c r="CB119" s="1067"/>
      <c r="CC119" s="1067"/>
      <c r="CD119" s="1067"/>
      <c r="CE119" s="1067"/>
      <c r="CF119" s="1068"/>
      <c r="CG119" s="1069"/>
      <c r="CH119" s="1069"/>
      <c r="CI119" s="1069"/>
      <c r="CJ119" s="1070"/>
      <c r="CK119" s="1017"/>
      <c r="CL119" s="1018"/>
      <c r="CM119" s="1040" t="s">
        <v>456</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t="s">
        <v>429</v>
      </c>
      <c r="DH119" s="1053"/>
      <c r="DI119" s="1053"/>
      <c r="DJ119" s="1053"/>
      <c r="DK119" s="1054"/>
      <c r="DL119" s="1052" t="s">
        <v>429</v>
      </c>
      <c r="DM119" s="1053"/>
      <c r="DN119" s="1053"/>
      <c r="DO119" s="1053"/>
      <c r="DP119" s="1054"/>
      <c r="DQ119" s="1052" t="s">
        <v>126</v>
      </c>
      <c r="DR119" s="1053"/>
      <c r="DS119" s="1053"/>
      <c r="DT119" s="1053"/>
      <c r="DU119" s="1054"/>
      <c r="DV119" s="1055" t="s">
        <v>126</v>
      </c>
      <c r="DW119" s="1056"/>
      <c r="DX119" s="1056"/>
      <c r="DY119" s="1056"/>
      <c r="DZ119" s="1057"/>
    </row>
    <row r="120" spans="1:130" s="226" customFormat="1" ht="26.25" customHeight="1" x14ac:dyDescent="0.2">
      <c r="A120" s="1124"/>
      <c r="B120" s="1016"/>
      <c r="C120" s="989" t="s">
        <v>432</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126</v>
      </c>
      <c r="AB120" s="1026"/>
      <c r="AC120" s="1026"/>
      <c r="AD120" s="1026"/>
      <c r="AE120" s="1027"/>
      <c r="AF120" s="1028" t="s">
        <v>126</v>
      </c>
      <c r="AG120" s="1026"/>
      <c r="AH120" s="1026"/>
      <c r="AI120" s="1026"/>
      <c r="AJ120" s="1027"/>
      <c r="AK120" s="1028" t="s">
        <v>429</v>
      </c>
      <c r="AL120" s="1026"/>
      <c r="AM120" s="1026"/>
      <c r="AN120" s="1026"/>
      <c r="AO120" s="1027"/>
      <c r="AP120" s="1029" t="s">
        <v>126</v>
      </c>
      <c r="AQ120" s="1030"/>
      <c r="AR120" s="1030"/>
      <c r="AS120" s="1030"/>
      <c r="AT120" s="1031"/>
      <c r="AU120" s="1058" t="s">
        <v>457</v>
      </c>
      <c r="AV120" s="1059"/>
      <c r="AW120" s="1059"/>
      <c r="AX120" s="1059"/>
      <c r="AY120" s="1060"/>
      <c r="AZ120" s="996" t="s">
        <v>458</v>
      </c>
      <c r="BA120" s="964"/>
      <c r="BB120" s="964"/>
      <c r="BC120" s="964"/>
      <c r="BD120" s="964"/>
      <c r="BE120" s="964"/>
      <c r="BF120" s="964"/>
      <c r="BG120" s="964"/>
      <c r="BH120" s="964"/>
      <c r="BI120" s="964"/>
      <c r="BJ120" s="964"/>
      <c r="BK120" s="964"/>
      <c r="BL120" s="964"/>
      <c r="BM120" s="964"/>
      <c r="BN120" s="964"/>
      <c r="BO120" s="964"/>
      <c r="BP120" s="965"/>
      <c r="BQ120" s="997">
        <v>1562678</v>
      </c>
      <c r="BR120" s="998"/>
      <c r="BS120" s="998"/>
      <c r="BT120" s="998"/>
      <c r="BU120" s="998"/>
      <c r="BV120" s="998">
        <v>1649157</v>
      </c>
      <c r="BW120" s="998"/>
      <c r="BX120" s="998"/>
      <c r="BY120" s="998"/>
      <c r="BZ120" s="998"/>
      <c r="CA120" s="998">
        <v>2087070</v>
      </c>
      <c r="CB120" s="998"/>
      <c r="CC120" s="998"/>
      <c r="CD120" s="998"/>
      <c r="CE120" s="998"/>
      <c r="CF120" s="1011">
        <v>91.4</v>
      </c>
      <c r="CG120" s="1012"/>
      <c r="CH120" s="1012"/>
      <c r="CI120" s="1012"/>
      <c r="CJ120" s="1012"/>
      <c r="CK120" s="1073" t="s">
        <v>459</v>
      </c>
      <c r="CL120" s="1074"/>
      <c r="CM120" s="1074"/>
      <c r="CN120" s="1074"/>
      <c r="CO120" s="1075"/>
      <c r="CP120" s="1081" t="s">
        <v>402</v>
      </c>
      <c r="CQ120" s="1082"/>
      <c r="CR120" s="1082"/>
      <c r="CS120" s="1082"/>
      <c r="CT120" s="1082"/>
      <c r="CU120" s="1082"/>
      <c r="CV120" s="1082"/>
      <c r="CW120" s="1082"/>
      <c r="CX120" s="1082"/>
      <c r="CY120" s="1082"/>
      <c r="CZ120" s="1082"/>
      <c r="DA120" s="1082"/>
      <c r="DB120" s="1082"/>
      <c r="DC120" s="1082"/>
      <c r="DD120" s="1082"/>
      <c r="DE120" s="1082"/>
      <c r="DF120" s="1083"/>
      <c r="DG120" s="997">
        <v>795667</v>
      </c>
      <c r="DH120" s="998"/>
      <c r="DI120" s="998"/>
      <c r="DJ120" s="998"/>
      <c r="DK120" s="998"/>
      <c r="DL120" s="998">
        <v>823343</v>
      </c>
      <c r="DM120" s="998"/>
      <c r="DN120" s="998"/>
      <c r="DO120" s="998"/>
      <c r="DP120" s="998"/>
      <c r="DQ120" s="998">
        <v>868731</v>
      </c>
      <c r="DR120" s="998"/>
      <c r="DS120" s="998"/>
      <c r="DT120" s="998"/>
      <c r="DU120" s="998"/>
      <c r="DV120" s="999">
        <v>38</v>
      </c>
      <c r="DW120" s="999"/>
      <c r="DX120" s="999"/>
      <c r="DY120" s="999"/>
      <c r="DZ120" s="1000"/>
    </row>
    <row r="121" spans="1:130" s="226" customFormat="1" ht="26.25" customHeight="1" x14ac:dyDescent="0.2">
      <c r="A121" s="1124"/>
      <c r="B121" s="1016"/>
      <c r="C121" s="1041" t="s">
        <v>460</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t="s">
        <v>429</v>
      </c>
      <c r="AB121" s="1026"/>
      <c r="AC121" s="1026"/>
      <c r="AD121" s="1026"/>
      <c r="AE121" s="1027"/>
      <c r="AF121" s="1028" t="s">
        <v>429</v>
      </c>
      <c r="AG121" s="1026"/>
      <c r="AH121" s="1026"/>
      <c r="AI121" s="1026"/>
      <c r="AJ121" s="1027"/>
      <c r="AK121" s="1028" t="s">
        <v>126</v>
      </c>
      <c r="AL121" s="1026"/>
      <c r="AM121" s="1026"/>
      <c r="AN121" s="1026"/>
      <c r="AO121" s="1027"/>
      <c r="AP121" s="1029" t="s">
        <v>126</v>
      </c>
      <c r="AQ121" s="1030"/>
      <c r="AR121" s="1030"/>
      <c r="AS121" s="1030"/>
      <c r="AT121" s="1031"/>
      <c r="AU121" s="1061"/>
      <c r="AV121" s="1062"/>
      <c r="AW121" s="1062"/>
      <c r="AX121" s="1062"/>
      <c r="AY121" s="1063"/>
      <c r="AZ121" s="989" t="s">
        <v>461</v>
      </c>
      <c r="BA121" s="990"/>
      <c r="BB121" s="990"/>
      <c r="BC121" s="990"/>
      <c r="BD121" s="990"/>
      <c r="BE121" s="990"/>
      <c r="BF121" s="990"/>
      <c r="BG121" s="990"/>
      <c r="BH121" s="990"/>
      <c r="BI121" s="990"/>
      <c r="BJ121" s="990"/>
      <c r="BK121" s="990"/>
      <c r="BL121" s="990"/>
      <c r="BM121" s="990"/>
      <c r="BN121" s="990"/>
      <c r="BO121" s="990"/>
      <c r="BP121" s="991"/>
      <c r="BQ121" s="992">
        <v>47295</v>
      </c>
      <c r="BR121" s="993"/>
      <c r="BS121" s="993"/>
      <c r="BT121" s="993"/>
      <c r="BU121" s="993"/>
      <c r="BV121" s="993">
        <v>41283</v>
      </c>
      <c r="BW121" s="993"/>
      <c r="BX121" s="993"/>
      <c r="BY121" s="993"/>
      <c r="BZ121" s="993"/>
      <c r="CA121" s="993">
        <v>36218</v>
      </c>
      <c r="CB121" s="993"/>
      <c r="CC121" s="993"/>
      <c r="CD121" s="993"/>
      <c r="CE121" s="993"/>
      <c r="CF121" s="987">
        <v>1.6</v>
      </c>
      <c r="CG121" s="988"/>
      <c r="CH121" s="988"/>
      <c r="CI121" s="988"/>
      <c r="CJ121" s="988"/>
      <c r="CK121" s="1076"/>
      <c r="CL121" s="1077"/>
      <c r="CM121" s="1077"/>
      <c r="CN121" s="1077"/>
      <c r="CO121" s="1078"/>
      <c r="CP121" s="1086" t="s">
        <v>462</v>
      </c>
      <c r="CQ121" s="1087"/>
      <c r="CR121" s="1087"/>
      <c r="CS121" s="1087"/>
      <c r="CT121" s="1087"/>
      <c r="CU121" s="1087"/>
      <c r="CV121" s="1087"/>
      <c r="CW121" s="1087"/>
      <c r="CX121" s="1087"/>
      <c r="CY121" s="1087"/>
      <c r="CZ121" s="1087"/>
      <c r="DA121" s="1087"/>
      <c r="DB121" s="1087"/>
      <c r="DC121" s="1087"/>
      <c r="DD121" s="1087"/>
      <c r="DE121" s="1087"/>
      <c r="DF121" s="1088"/>
      <c r="DG121" s="992">
        <v>884184</v>
      </c>
      <c r="DH121" s="993"/>
      <c r="DI121" s="993"/>
      <c r="DJ121" s="993"/>
      <c r="DK121" s="993"/>
      <c r="DL121" s="993">
        <v>730680</v>
      </c>
      <c r="DM121" s="993"/>
      <c r="DN121" s="993"/>
      <c r="DO121" s="993"/>
      <c r="DP121" s="993"/>
      <c r="DQ121" s="993">
        <v>731829</v>
      </c>
      <c r="DR121" s="993"/>
      <c r="DS121" s="993"/>
      <c r="DT121" s="993"/>
      <c r="DU121" s="993"/>
      <c r="DV121" s="994">
        <v>32</v>
      </c>
      <c r="DW121" s="994"/>
      <c r="DX121" s="994"/>
      <c r="DY121" s="994"/>
      <c r="DZ121" s="995"/>
    </row>
    <row r="122" spans="1:130" s="226" customFormat="1" ht="26.25" customHeight="1" x14ac:dyDescent="0.2">
      <c r="A122" s="1124"/>
      <c r="B122" s="1016"/>
      <c r="C122" s="989" t="s">
        <v>443</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126</v>
      </c>
      <c r="AB122" s="1026"/>
      <c r="AC122" s="1026"/>
      <c r="AD122" s="1026"/>
      <c r="AE122" s="1027"/>
      <c r="AF122" s="1028" t="s">
        <v>126</v>
      </c>
      <c r="AG122" s="1026"/>
      <c r="AH122" s="1026"/>
      <c r="AI122" s="1026"/>
      <c r="AJ122" s="1027"/>
      <c r="AK122" s="1028" t="s">
        <v>429</v>
      </c>
      <c r="AL122" s="1026"/>
      <c r="AM122" s="1026"/>
      <c r="AN122" s="1026"/>
      <c r="AO122" s="1027"/>
      <c r="AP122" s="1029" t="s">
        <v>126</v>
      </c>
      <c r="AQ122" s="1030"/>
      <c r="AR122" s="1030"/>
      <c r="AS122" s="1030"/>
      <c r="AT122" s="1031"/>
      <c r="AU122" s="1061"/>
      <c r="AV122" s="1062"/>
      <c r="AW122" s="1062"/>
      <c r="AX122" s="1062"/>
      <c r="AY122" s="1063"/>
      <c r="AZ122" s="1040" t="s">
        <v>463</v>
      </c>
      <c r="BA122" s="1032"/>
      <c r="BB122" s="1032"/>
      <c r="BC122" s="1032"/>
      <c r="BD122" s="1032"/>
      <c r="BE122" s="1032"/>
      <c r="BF122" s="1032"/>
      <c r="BG122" s="1032"/>
      <c r="BH122" s="1032"/>
      <c r="BI122" s="1032"/>
      <c r="BJ122" s="1032"/>
      <c r="BK122" s="1032"/>
      <c r="BL122" s="1032"/>
      <c r="BM122" s="1032"/>
      <c r="BN122" s="1032"/>
      <c r="BO122" s="1032"/>
      <c r="BP122" s="1033"/>
      <c r="BQ122" s="1066">
        <v>2898017</v>
      </c>
      <c r="BR122" s="1067"/>
      <c r="BS122" s="1067"/>
      <c r="BT122" s="1067"/>
      <c r="BU122" s="1067"/>
      <c r="BV122" s="1067">
        <v>3142825</v>
      </c>
      <c r="BW122" s="1067"/>
      <c r="BX122" s="1067"/>
      <c r="BY122" s="1067"/>
      <c r="BZ122" s="1067"/>
      <c r="CA122" s="1067">
        <v>3282618</v>
      </c>
      <c r="CB122" s="1067"/>
      <c r="CC122" s="1067"/>
      <c r="CD122" s="1067"/>
      <c r="CE122" s="1067"/>
      <c r="CF122" s="1084">
        <v>143.69999999999999</v>
      </c>
      <c r="CG122" s="1085"/>
      <c r="CH122" s="1085"/>
      <c r="CI122" s="1085"/>
      <c r="CJ122" s="1085"/>
      <c r="CK122" s="1076"/>
      <c r="CL122" s="1077"/>
      <c r="CM122" s="1077"/>
      <c r="CN122" s="1077"/>
      <c r="CO122" s="1078"/>
      <c r="CP122" s="1086" t="s">
        <v>400</v>
      </c>
      <c r="CQ122" s="1087"/>
      <c r="CR122" s="1087"/>
      <c r="CS122" s="1087"/>
      <c r="CT122" s="1087"/>
      <c r="CU122" s="1087"/>
      <c r="CV122" s="1087"/>
      <c r="CW122" s="1087"/>
      <c r="CX122" s="1087"/>
      <c r="CY122" s="1087"/>
      <c r="CZ122" s="1087"/>
      <c r="DA122" s="1087"/>
      <c r="DB122" s="1087"/>
      <c r="DC122" s="1087"/>
      <c r="DD122" s="1087"/>
      <c r="DE122" s="1087"/>
      <c r="DF122" s="1088"/>
      <c r="DG122" s="992" t="s">
        <v>429</v>
      </c>
      <c r="DH122" s="993"/>
      <c r="DI122" s="993"/>
      <c r="DJ122" s="993"/>
      <c r="DK122" s="993"/>
      <c r="DL122" s="993" t="s">
        <v>126</v>
      </c>
      <c r="DM122" s="993"/>
      <c r="DN122" s="993"/>
      <c r="DO122" s="993"/>
      <c r="DP122" s="993"/>
      <c r="DQ122" s="993" t="s">
        <v>126</v>
      </c>
      <c r="DR122" s="993"/>
      <c r="DS122" s="993"/>
      <c r="DT122" s="993"/>
      <c r="DU122" s="993"/>
      <c r="DV122" s="994" t="s">
        <v>126</v>
      </c>
      <c r="DW122" s="994"/>
      <c r="DX122" s="994"/>
      <c r="DY122" s="994"/>
      <c r="DZ122" s="995"/>
    </row>
    <row r="123" spans="1:130" s="226" customFormat="1" ht="26.25" customHeight="1" x14ac:dyDescent="0.2">
      <c r="A123" s="1124"/>
      <c r="B123" s="1016"/>
      <c r="C123" s="989" t="s">
        <v>449</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v>8309</v>
      </c>
      <c r="AB123" s="1026"/>
      <c r="AC123" s="1026"/>
      <c r="AD123" s="1026"/>
      <c r="AE123" s="1027"/>
      <c r="AF123" s="1028">
        <v>7455</v>
      </c>
      <c r="AG123" s="1026"/>
      <c r="AH123" s="1026"/>
      <c r="AI123" s="1026"/>
      <c r="AJ123" s="1027"/>
      <c r="AK123" s="1028">
        <v>6383</v>
      </c>
      <c r="AL123" s="1026"/>
      <c r="AM123" s="1026"/>
      <c r="AN123" s="1026"/>
      <c r="AO123" s="1027"/>
      <c r="AP123" s="1029">
        <v>0.3</v>
      </c>
      <c r="AQ123" s="1030"/>
      <c r="AR123" s="1030"/>
      <c r="AS123" s="1030"/>
      <c r="AT123" s="1031"/>
      <c r="AU123" s="1064"/>
      <c r="AV123" s="1065"/>
      <c r="AW123" s="1065"/>
      <c r="AX123" s="1065"/>
      <c r="AY123" s="1065"/>
      <c r="AZ123" s="247" t="s">
        <v>186</v>
      </c>
      <c r="BA123" s="247"/>
      <c r="BB123" s="247"/>
      <c r="BC123" s="247"/>
      <c r="BD123" s="247"/>
      <c r="BE123" s="247"/>
      <c r="BF123" s="247"/>
      <c r="BG123" s="247"/>
      <c r="BH123" s="247"/>
      <c r="BI123" s="247"/>
      <c r="BJ123" s="247"/>
      <c r="BK123" s="247"/>
      <c r="BL123" s="247"/>
      <c r="BM123" s="247"/>
      <c r="BN123" s="247"/>
      <c r="BO123" s="1044" t="s">
        <v>464</v>
      </c>
      <c r="BP123" s="1072"/>
      <c r="BQ123" s="1130">
        <v>4507990</v>
      </c>
      <c r="BR123" s="1131"/>
      <c r="BS123" s="1131"/>
      <c r="BT123" s="1131"/>
      <c r="BU123" s="1131"/>
      <c r="BV123" s="1131">
        <v>4833265</v>
      </c>
      <c r="BW123" s="1131"/>
      <c r="BX123" s="1131"/>
      <c r="BY123" s="1131"/>
      <c r="BZ123" s="1131"/>
      <c r="CA123" s="1131">
        <v>5405906</v>
      </c>
      <c r="CB123" s="1131"/>
      <c r="CC123" s="1131"/>
      <c r="CD123" s="1131"/>
      <c r="CE123" s="1131"/>
      <c r="CF123" s="1068"/>
      <c r="CG123" s="1069"/>
      <c r="CH123" s="1069"/>
      <c r="CI123" s="1069"/>
      <c r="CJ123" s="1070"/>
      <c r="CK123" s="1076"/>
      <c r="CL123" s="1077"/>
      <c r="CM123" s="1077"/>
      <c r="CN123" s="1077"/>
      <c r="CO123" s="1078"/>
      <c r="CP123" s="1086" t="s">
        <v>401</v>
      </c>
      <c r="CQ123" s="1087"/>
      <c r="CR123" s="1087"/>
      <c r="CS123" s="1087"/>
      <c r="CT123" s="1087"/>
      <c r="CU123" s="1087"/>
      <c r="CV123" s="1087"/>
      <c r="CW123" s="1087"/>
      <c r="CX123" s="1087"/>
      <c r="CY123" s="1087"/>
      <c r="CZ123" s="1087"/>
      <c r="DA123" s="1087"/>
      <c r="DB123" s="1087"/>
      <c r="DC123" s="1087"/>
      <c r="DD123" s="1087"/>
      <c r="DE123" s="1087"/>
      <c r="DF123" s="1088"/>
      <c r="DG123" s="1025" t="s">
        <v>429</v>
      </c>
      <c r="DH123" s="1026"/>
      <c r="DI123" s="1026"/>
      <c r="DJ123" s="1026"/>
      <c r="DK123" s="1027"/>
      <c r="DL123" s="1028" t="s">
        <v>429</v>
      </c>
      <c r="DM123" s="1026"/>
      <c r="DN123" s="1026"/>
      <c r="DO123" s="1026"/>
      <c r="DP123" s="1027"/>
      <c r="DQ123" s="1028" t="s">
        <v>429</v>
      </c>
      <c r="DR123" s="1026"/>
      <c r="DS123" s="1026"/>
      <c r="DT123" s="1026"/>
      <c r="DU123" s="1027"/>
      <c r="DV123" s="1029" t="s">
        <v>126</v>
      </c>
      <c r="DW123" s="1030"/>
      <c r="DX123" s="1030"/>
      <c r="DY123" s="1030"/>
      <c r="DZ123" s="1031"/>
    </row>
    <row r="124" spans="1:130" s="226" customFormat="1" ht="26.25" customHeight="1" thickBot="1" x14ac:dyDescent="0.25">
      <c r="A124" s="1124"/>
      <c r="B124" s="1016"/>
      <c r="C124" s="989" t="s">
        <v>452</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429</v>
      </c>
      <c r="AB124" s="1026"/>
      <c r="AC124" s="1026"/>
      <c r="AD124" s="1026"/>
      <c r="AE124" s="1027"/>
      <c r="AF124" s="1028" t="s">
        <v>429</v>
      </c>
      <c r="AG124" s="1026"/>
      <c r="AH124" s="1026"/>
      <c r="AI124" s="1026"/>
      <c r="AJ124" s="1027"/>
      <c r="AK124" s="1028" t="s">
        <v>126</v>
      </c>
      <c r="AL124" s="1026"/>
      <c r="AM124" s="1026"/>
      <c r="AN124" s="1026"/>
      <c r="AO124" s="1027"/>
      <c r="AP124" s="1029" t="s">
        <v>429</v>
      </c>
      <c r="AQ124" s="1030"/>
      <c r="AR124" s="1030"/>
      <c r="AS124" s="1030"/>
      <c r="AT124" s="1031"/>
      <c r="AU124" s="1126" t="s">
        <v>465</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50.4</v>
      </c>
      <c r="BR124" s="1094"/>
      <c r="BS124" s="1094"/>
      <c r="BT124" s="1094"/>
      <c r="BU124" s="1094"/>
      <c r="BV124" s="1094">
        <v>36.799999999999997</v>
      </c>
      <c r="BW124" s="1094"/>
      <c r="BX124" s="1094"/>
      <c r="BY124" s="1094"/>
      <c r="BZ124" s="1094"/>
      <c r="CA124" s="1094">
        <v>11.9</v>
      </c>
      <c r="CB124" s="1094"/>
      <c r="CC124" s="1094"/>
      <c r="CD124" s="1094"/>
      <c r="CE124" s="1094"/>
      <c r="CF124" s="1095"/>
      <c r="CG124" s="1096"/>
      <c r="CH124" s="1096"/>
      <c r="CI124" s="1096"/>
      <c r="CJ124" s="1097"/>
      <c r="CK124" s="1079"/>
      <c r="CL124" s="1079"/>
      <c r="CM124" s="1079"/>
      <c r="CN124" s="1079"/>
      <c r="CO124" s="1080"/>
      <c r="CP124" s="1086" t="s">
        <v>466</v>
      </c>
      <c r="CQ124" s="1087"/>
      <c r="CR124" s="1087"/>
      <c r="CS124" s="1087"/>
      <c r="CT124" s="1087"/>
      <c r="CU124" s="1087"/>
      <c r="CV124" s="1087"/>
      <c r="CW124" s="1087"/>
      <c r="CX124" s="1087"/>
      <c r="CY124" s="1087"/>
      <c r="CZ124" s="1087"/>
      <c r="DA124" s="1087"/>
      <c r="DB124" s="1087"/>
      <c r="DC124" s="1087"/>
      <c r="DD124" s="1087"/>
      <c r="DE124" s="1087"/>
      <c r="DF124" s="1088"/>
      <c r="DG124" s="1071" t="s">
        <v>126</v>
      </c>
      <c r="DH124" s="1053"/>
      <c r="DI124" s="1053"/>
      <c r="DJ124" s="1053"/>
      <c r="DK124" s="1054"/>
      <c r="DL124" s="1052" t="s">
        <v>126</v>
      </c>
      <c r="DM124" s="1053"/>
      <c r="DN124" s="1053"/>
      <c r="DO124" s="1053"/>
      <c r="DP124" s="1054"/>
      <c r="DQ124" s="1052" t="s">
        <v>126</v>
      </c>
      <c r="DR124" s="1053"/>
      <c r="DS124" s="1053"/>
      <c r="DT124" s="1053"/>
      <c r="DU124" s="1054"/>
      <c r="DV124" s="1055" t="s">
        <v>126</v>
      </c>
      <c r="DW124" s="1056"/>
      <c r="DX124" s="1056"/>
      <c r="DY124" s="1056"/>
      <c r="DZ124" s="1057"/>
    </row>
    <row r="125" spans="1:130" s="226" customFormat="1" ht="26.25" customHeight="1" x14ac:dyDescent="0.2">
      <c r="A125" s="1124"/>
      <c r="B125" s="1016"/>
      <c r="C125" s="989" t="s">
        <v>454</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126</v>
      </c>
      <c r="AB125" s="1026"/>
      <c r="AC125" s="1026"/>
      <c r="AD125" s="1026"/>
      <c r="AE125" s="1027"/>
      <c r="AF125" s="1028" t="s">
        <v>126</v>
      </c>
      <c r="AG125" s="1026"/>
      <c r="AH125" s="1026"/>
      <c r="AI125" s="1026"/>
      <c r="AJ125" s="1027"/>
      <c r="AK125" s="1028" t="s">
        <v>126</v>
      </c>
      <c r="AL125" s="1026"/>
      <c r="AM125" s="1026"/>
      <c r="AN125" s="1026"/>
      <c r="AO125" s="1027"/>
      <c r="AP125" s="1029" t="s">
        <v>126</v>
      </c>
      <c r="AQ125" s="1030"/>
      <c r="AR125" s="1030"/>
      <c r="AS125" s="1030"/>
      <c r="AT125" s="103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9" t="s">
        <v>467</v>
      </c>
      <c r="CL125" s="1074"/>
      <c r="CM125" s="1074"/>
      <c r="CN125" s="1074"/>
      <c r="CO125" s="1075"/>
      <c r="CP125" s="996" t="s">
        <v>468</v>
      </c>
      <c r="CQ125" s="964"/>
      <c r="CR125" s="964"/>
      <c r="CS125" s="964"/>
      <c r="CT125" s="964"/>
      <c r="CU125" s="964"/>
      <c r="CV125" s="964"/>
      <c r="CW125" s="964"/>
      <c r="CX125" s="964"/>
      <c r="CY125" s="964"/>
      <c r="CZ125" s="964"/>
      <c r="DA125" s="964"/>
      <c r="DB125" s="964"/>
      <c r="DC125" s="964"/>
      <c r="DD125" s="964"/>
      <c r="DE125" s="964"/>
      <c r="DF125" s="965"/>
      <c r="DG125" s="997" t="s">
        <v>126</v>
      </c>
      <c r="DH125" s="998"/>
      <c r="DI125" s="998"/>
      <c r="DJ125" s="998"/>
      <c r="DK125" s="998"/>
      <c r="DL125" s="998" t="s">
        <v>126</v>
      </c>
      <c r="DM125" s="998"/>
      <c r="DN125" s="998"/>
      <c r="DO125" s="998"/>
      <c r="DP125" s="998"/>
      <c r="DQ125" s="998" t="s">
        <v>126</v>
      </c>
      <c r="DR125" s="998"/>
      <c r="DS125" s="998"/>
      <c r="DT125" s="998"/>
      <c r="DU125" s="998"/>
      <c r="DV125" s="999" t="s">
        <v>126</v>
      </c>
      <c r="DW125" s="999"/>
      <c r="DX125" s="999"/>
      <c r="DY125" s="999"/>
      <c r="DZ125" s="1000"/>
    </row>
    <row r="126" spans="1:130" s="226" customFormat="1" ht="26.25" customHeight="1" thickBot="1" x14ac:dyDescent="0.25">
      <c r="A126" s="1124"/>
      <c r="B126" s="1016"/>
      <c r="C126" s="989" t="s">
        <v>456</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t="s">
        <v>126</v>
      </c>
      <c r="AB126" s="1026"/>
      <c r="AC126" s="1026"/>
      <c r="AD126" s="1026"/>
      <c r="AE126" s="1027"/>
      <c r="AF126" s="1028" t="s">
        <v>126</v>
      </c>
      <c r="AG126" s="1026"/>
      <c r="AH126" s="1026"/>
      <c r="AI126" s="1026"/>
      <c r="AJ126" s="1027"/>
      <c r="AK126" s="1028" t="s">
        <v>126</v>
      </c>
      <c r="AL126" s="1026"/>
      <c r="AM126" s="1026"/>
      <c r="AN126" s="1026"/>
      <c r="AO126" s="1027"/>
      <c r="AP126" s="1029" t="s">
        <v>126</v>
      </c>
      <c r="AQ126" s="1030"/>
      <c r="AR126" s="1030"/>
      <c r="AS126" s="1030"/>
      <c r="AT126" s="103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0"/>
      <c r="CL126" s="1077"/>
      <c r="CM126" s="1077"/>
      <c r="CN126" s="1077"/>
      <c r="CO126" s="1078"/>
      <c r="CP126" s="989" t="s">
        <v>469</v>
      </c>
      <c r="CQ126" s="990"/>
      <c r="CR126" s="990"/>
      <c r="CS126" s="990"/>
      <c r="CT126" s="990"/>
      <c r="CU126" s="990"/>
      <c r="CV126" s="990"/>
      <c r="CW126" s="990"/>
      <c r="CX126" s="990"/>
      <c r="CY126" s="990"/>
      <c r="CZ126" s="990"/>
      <c r="DA126" s="990"/>
      <c r="DB126" s="990"/>
      <c r="DC126" s="990"/>
      <c r="DD126" s="990"/>
      <c r="DE126" s="990"/>
      <c r="DF126" s="991"/>
      <c r="DG126" s="992" t="s">
        <v>126</v>
      </c>
      <c r="DH126" s="993"/>
      <c r="DI126" s="993"/>
      <c r="DJ126" s="993"/>
      <c r="DK126" s="993"/>
      <c r="DL126" s="993" t="s">
        <v>126</v>
      </c>
      <c r="DM126" s="993"/>
      <c r="DN126" s="993"/>
      <c r="DO126" s="993"/>
      <c r="DP126" s="993"/>
      <c r="DQ126" s="993" t="s">
        <v>126</v>
      </c>
      <c r="DR126" s="993"/>
      <c r="DS126" s="993"/>
      <c r="DT126" s="993"/>
      <c r="DU126" s="993"/>
      <c r="DV126" s="994" t="s">
        <v>126</v>
      </c>
      <c r="DW126" s="994"/>
      <c r="DX126" s="994"/>
      <c r="DY126" s="994"/>
      <c r="DZ126" s="995"/>
    </row>
    <row r="127" spans="1:130" s="226" customFormat="1" ht="26.25" customHeight="1" x14ac:dyDescent="0.2">
      <c r="A127" s="1125"/>
      <c r="B127" s="1018"/>
      <c r="C127" s="1040" t="s">
        <v>470</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t="s">
        <v>126</v>
      </c>
      <c r="AB127" s="1026"/>
      <c r="AC127" s="1026"/>
      <c r="AD127" s="1026"/>
      <c r="AE127" s="1027"/>
      <c r="AF127" s="1028" t="s">
        <v>126</v>
      </c>
      <c r="AG127" s="1026"/>
      <c r="AH127" s="1026"/>
      <c r="AI127" s="1026"/>
      <c r="AJ127" s="1027"/>
      <c r="AK127" s="1028" t="s">
        <v>126</v>
      </c>
      <c r="AL127" s="1026"/>
      <c r="AM127" s="1026"/>
      <c r="AN127" s="1026"/>
      <c r="AO127" s="1027"/>
      <c r="AP127" s="1029" t="s">
        <v>126</v>
      </c>
      <c r="AQ127" s="1030"/>
      <c r="AR127" s="1030"/>
      <c r="AS127" s="1030"/>
      <c r="AT127" s="1031"/>
      <c r="AU127" s="228"/>
      <c r="AV127" s="228"/>
      <c r="AW127" s="228"/>
      <c r="AX127" s="1098" t="s">
        <v>471</v>
      </c>
      <c r="AY127" s="1099"/>
      <c r="AZ127" s="1099"/>
      <c r="BA127" s="1099"/>
      <c r="BB127" s="1099"/>
      <c r="BC127" s="1099"/>
      <c r="BD127" s="1099"/>
      <c r="BE127" s="1100"/>
      <c r="BF127" s="1101" t="s">
        <v>472</v>
      </c>
      <c r="BG127" s="1099"/>
      <c r="BH127" s="1099"/>
      <c r="BI127" s="1099"/>
      <c r="BJ127" s="1099"/>
      <c r="BK127" s="1099"/>
      <c r="BL127" s="1100"/>
      <c r="BM127" s="1101" t="s">
        <v>473</v>
      </c>
      <c r="BN127" s="1099"/>
      <c r="BO127" s="1099"/>
      <c r="BP127" s="1099"/>
      <c r="BQ127" s="1099"/>
      <c r="BR127" s="1099"/>
      <c r="BS127" s="1100"/>
      <c r="BT127" s="1101" t="s">
        <v>474</v>
      </c>
      <c r="BU127" s="1099"/>
      <c r="BV127" s="1099"/>
      <c r="BW127" s="1099"/>
      <c r="BX127" s="1099"/>
      <c r="BY127" s="1099"/>
      <c r="BZ127" s="1122"/>
      <c r="CA127" s="228"/>
      <c r="CB127" s="228"/>
      <c r="CC127" s="228"/>
      <c r="CD127" s="251"/>
      <c r="CE127" s="251"/>
      <c r="CF127" s="251"/>
      <c r="CG127" s="228"/>
      <c r="CH127" s="228"/>
      <c r="CI127" s="228"/>
      <c r="CJ127" s="250"/>
      <c r="CK127" s="1090"/>
      <c r="CL127" s="1077"/>
      <c r="CM127" s="1077"/>
      <c r="CN127" s="1077"/>
      <c r="CO127" s="1078"/>
      <c r="CP127" s="989" t="s">
        <v>475</v>
      </c>
      <c r="CQ127" s="990"/>
      <c r="CR127" s="990"/>
      <c r="CS127" s="990"/>
      <c r="CT127" s="990"/>
      <c r="CU127" s="990"/>
      <c r="CV127" s="990"/>
      <c r="CW127" s="990"/>
      <c r="CX127" s="990"/>
      <c r="CY127" s="990"/>
      <c r="CZ127" s="990"/>
      <c r="DA127" s="990"/>
      <c r="DB127" s="990"/>
      <c r="DC127" s="990"/>
      <c r="DD127" s="990"/>
      <c r="DE127" s="990"/>
      <c r="DF127" s="991"/>
      <c r="DG127" s="992" t="s">
        <v>126</v>
      </c>
      <c r="DH127" s="993"/>
      <c r="DI127" s="993"/>
      <c r="DJ127" s="993"/>
      <c r="DK127" s="993"/>
      <c r="DL127" s="993" t="s">
        <v>126</v>
      </c>
      <c r="DM127" s="993"/>
      <c r="DN127" s="993"/>
      <c r="DO127" s="993"/>
      <c r="DP127" s="993"/>
      <c r="DQ127" s="993" t="s">
        <v>126</v>
      </c>
      <c r="DR127" s="993"/>
      <c r="DS127" s="993"/>
      <c r="DT127" s="993"/>
      <c r="DU127" s="993"/>
      <c r="DV127" s="994" t="s">
        <v>126</v>
      </c>
      <c r="DW127" s="994"/>
      <c r="DX127" s="994"/>
      <c r="DY127" s="994"/>
      <c r="DZ127" s="995"/>
    </row>
    <row r="128" spans="1:130" s="226" customFormat="1" ht="26.25" customHeight="1" thickBot="1" x14ac:dyDescent="0.25">
      <c r="A128" s="1108" t="s">
        <v>476</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477</v>
      </c>
      <c r="X128" s="1110"/>
      <c r="Y128" s="1110"/>
      <c r="Z128" s="1111"/>
      <c r="AA128" s="1112">
        <v>13023</v>
      </c>
      <c r="AB128" s="1113"/>
      <c r="AC128" s="1113"/>
      <c r="AD128" s="1113"/>
      <c r="AE128" s="1114"/>
      <c r="AF128" s="1115">
        <v>7994</v>
      </c>
      <c r="AG128" s="1113"/>
      <c r="AH128" s="1113"/>
      <c r="AI128" s="1113"/>
      <c r="AJ128" s="1114"/>
      <c r="AK128" s="1115">
        <v>5810</v>
      </c>
      <c r="AL128" s="1113"/>
      <c r="AM128" s="1113"/>
      <c r="AN128" s="1113"/>
      <c r="AO128" s="1114"/>
      <c r="AP128" s="1116"/>
      <c r="AQ128" s="1117"/>
      <c r="AR128" s="1117"/>
      <c r="AS128" s="1117"/>
      <c r="AT128" s="1118"/>
      <c r="AU128" s="228"/>
      <c r="AV128" s="228"/>
      <c r="AW128" s="228"/>
      <c r="AX128" s="963" t="s">
        <v>478</v>
      </c>
      <c r="AY128" s="964"/>
      <c r="AZ128" s="964"/>
      <c r="BA128" s="964"/>
      <c r="BB128" s="964"/>
      <c r="BC128" s="964"/>
      <c r="BD128" s="964"/>
      <c r="BE128" s="965"/>
      <c r="BF128" s="1119" t="s">
        <v>126</v>
      </c>
      <c r="BG128" s="1120"/>
      <c r="BH128" s="1120"/>
      <c r="BI128" s="1120"/>
      <c r="BJ128" s="1120"/>
      <c r="BK128" s="1120"/>
      <c r="BL128" s="1121"/>
      <c r="BM128" s="1119">
        <v>15</v>
      </c>
      <c r="BN128" s="1120"/>
      <c r="BO128" s="1120"/>
      <c r="BP128" s="1120"/>
      <c r="BQ128" s="1120"/>
      <c r="BR128" s="1120"/>
      <c r="BS128" s="1121"/>
      <c r="BT128" s="1119">
        <v>20</v>
      </c>
      <c r="BU128" s="1120"/>
      <c r="BV128" s="1120"/>
      <c r="BW128" s="1120"/>
      <c r="BX128" s="1120"/>
      <c r="BY128" s="1120"/>
      <c r="BZ128" s="1143"/>
      <c r="CA128" s="251"/>
      <c r="CB128" s="251"/>
      <c r="CC128" s="251"/>
      <c r="CD128" s="251"/>
      <c r="CE128" s="251"/>
      <c r="CF128" s="251"/>
      <c r="CG128" s="228"/>
      <c r="CH128" s="228"/>
      <c r="CI128" s="228"/>
      <c r="CJ128" s="250"/>
      <c r="CK128" s="1091"/>
      <c r="CL128" s="1092"/>
      <c r="CM128" s="1092"/>
      <c r="CN128" s="1092"/>
      <c r="CO128" s="1093"/>
      <c r="CP128" s="1102" t="s">
        <v>479</v>
      </c>
      <c r="CQ128" s="790"/>
      <c r="CR128" s="790"/>
      <c r="CS128" s="790"/>
      <c r="CT128" s="790"/>
      <c r="CU128" s="790"/>
      <c r="CV128" s="790"/>
      <c r="CW128" s="790"/>
      <c r="CX128" s="790"/>
      <c r="CY128" s="790"/>
      <c r="CZ128" s="790"/>
      <c r="DA128" s="790"/>
      <c r="DB128" s="790"/>
      <c r="DC128" s="790"/>
      <c r="DD128" s="790"/>
      <c r="DE128" s="790"/>
      <c r="DF128" s="1103"/>
      <c r="DG128" s="1104" t="s">
        <v>126</v>
      </c>
      <c r="DH128" s="1105"/>
      <c r="DI128" s="1105"/>
      <c r="DJ128" s="1105"/>
      <c r="DK128" s="1105"/>
      <c r="DL128" s="1105" t="s">
        <v>126</v>
      </c>
      <c r="DM128" s="1105"/>
      <c r="DN128" s="1105"/>
      <c r="DO128" s="1105"/>
      <c r="DP128" s="1105"/>
      <c r="DQ128" s="1105" t="s">
        <v>126</v>
      </c>
      <c r="DR128" s="1105"/>
      <c r="DS128" s="1105"/>
      <c r="DT128" s="1105"/>
      <c r="DU128" s="1105"/>
      <c r="DV128" s="1106" t="s">
        <v>126</v>
      </c>
      <c r="DW128" s="1106"/>
      <c r="DX128" s="1106"/>
      <c r="DY128" s="1106"/>
      <c r="DZ128" s="1107"/>
    </row>
    <row r="129" spans="1:131" s="226" customFormat="1" ht="26.25" customHeight="1" x14ac:dyDescent="0.2">
      <c r="A129" s="1001" t="s">
        <v>105</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480</v>
      </c>
      <c r="X129" s="1138"/>
      <c r="Y129" s="1138"/>
      <c r="Z129" s="1139"/>
      <c r="AA129" s="1025">
        <v>2232229</v>
      </c>
      <c r="AB129" s="1026"/>
      <c r="AC129" s="1026"/>
      <c r="AD129" s="1026"/>
      <c r="AE129" s="1027"/>
      <c r="AF129" s="1028">
        <v>2365739</v>
      </c>
      <c r="AG129" s="1026"/>
      <c r="AH129" s="1026"/>
      <c r="AI129" s="1026"/>
      <c r="AJ129" s="1027"/>
      <c r="AK129" s="1028">
        <v>2553139</v>
      </c>
      <c r="AL129" s="1026"/>
      <c r="AM129" s="1026"/>
      <c r="AN129" s="1026"/>
      <c r="AO129" s="1027"/>
      <c r="AP129" s="1140"/>
      <c r="AQ129" s="1141"/>
      <c r="AR129" s="1141"/>
      <c r="AS129" s="1141"/>
      <c r="AT129" s="1142"/>
      <c r="AU129" s="229"/>
      <c r="AV129" s="229"/>
      <c r="AW129" s="229"/>
      <c r="AX129" s="1132" t="s">
        <v>481</v>
      </c>
      <c r="AY129" s="990"/>
      <c r="AZ129" s="990"/>
      <c r="BA129" s="990"/>
      <c r="BB129" s="990"/>
      <c r="BC129" s="990"/>
      <c r="BD129" s="990"/>
      <c r="BE129" s="991"/>
      <c r="BF129" s="1133" t="s">
        <v>126</v>
      </c>
      <c r="BG129" s="1134"/>
      <c r="BH129" s="1134"/>
      <c r="BI129" s="1134"/>
      <c r="BJ129" s="1134"/>
      <c r="BK129" s="1134"/>
      <c r="BL129" s="1135"/>
      <c r="BM129" s="1133">
        <v>20</v>
      </c>
      <c r="BN129" s="1134"/>
      <c r="BO129" s="1134"/>
      <c r="BP129" s="1134"/>
      <c r="BQ129" s="1134"/>
      <c r="BR129" s="1134"/>
      <c r="BS129" s="1135"/>
      <c r="BT129" s="1133">
        <v>30</v>
      </c>
      <c r="BU129" s="1134"/>
      <c r="BV129" s="1134"/>
      <c r="BW129" s="1134"/>
      <c r="BX129" s="1134"/>
      <c r="BY129" s="1134"/>
      <c r="BZ129" s="1136"/>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1" t="s">
        <v>482</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483</v>
      </c>
      <c r="X130" s="1138"/>
      <c r="Y130" s="1138"/>
      <c r="Z130" s="1139"/>
      <c r="AA130" s="1025">
        <v>272643</v>
      </c>
      <c r="AB130" s="1026"/>
      <c r="AC130" s="1026"/>
      <c r="AD130" s="1026"/>
      <c r="AE130" s="1027"/>
      <c r="AF130" s="1028">
        <v>264082</v>
      </c>
      <c r="AG130" s="1026"/>
      <c r="AH130" s="1026"/>
      <c r="AI130" s="1026"/>
      <c r="AJ130" s="1027"/>
      <c r="AK130" s="1028">
        <v>268892</v>
      </c>
      <c r="AL130" s="1026"/>
      <c r="AM130" s="1026"/>
      <c r="AN130" s="1026"/>
      <c r="AO130" s="1027"/>
      <c r="AP130" s="1140"/>
      <c r="AQ130" s="1141"/>
      <c r="AR130" s="1141"/>
      <c r="AS130" s="1141"/>
      <c r="AT130" s="1142"/>
      <c r="AU130" s="229"/>
      <c r="AV130" s="229"/>
      <c r="AW130" s="229"/>
      <c r="AX130" s="1132" t="s">
        <v>484</v>
      </c>
      <c r="AY130" s="990"/>
      <c r="AZ130" s="990"/>
      <c r="BA130" s="990"/>
      <c r="BB130" s="990"/>
      <c r="BC130" s="990"/>
      <c r="BD130" s="990"/>
      <c r="BE130" s="991"/>
      <c r="BF130" s="1168">
        <v>11.1</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485</v>
      </c>
      <c r="X131" s="1175"/>
      <c r="Y131" s="1175"/>
      <c r="Z131" s="1176"/>
      <c r="AA131" s="1071">
        <v>1959586</v>
      </c>
      <c r="AB131" s="1053"/>
      <c r="AC131" s="1053"/>
      <c r="AD131" s="1053"/>
      <c r="AE131" s="1054"/>
      <c r="AF131" s="1052">
        <v>2101657</v>
      </c>
      <c r="AG131" s="1053"/>
      <c r="AH131" s="1053"/>
      <c r="AI131" s="1053"/>
      <c r="AJ131" s="1054"/>
      <c r="AK131" s="1052">
        <v>2284247</v>
      </c>
      <c r="AL131" s="1053"/>
      <c r="AM131" s="1053"/>
      <c r="AN131" s="1053"/>
      <c r="AO131" s="1054"/>
      <c r="AP131" s="1177"/>
      <c r="AQ131" s="1178"/>
      <c r="AR131" s="1178"/>
      <c r="AS131" s="1178"/>
      <c r="AT131" s="1179"/>
      <c r="AU131" s="229"/>
      <c r="AV131" s="229"/>
      <c r="AW131" s="229"/>
      <c r="AX131" s="1150" t="s">
        <v>486</v>
      </c>
      <c r="AY131" s="790"/>
      <c r="AZ131" s="790"/>
      <c r="BA131" s="790"/>
      <c r="BB131" s="790"/>
      <c r="BC131" s="790"/>
      <c r="BD131" s="790"/>
      <c r="BE131" s="1103"/>
      <c r="BF131" s="1151">
        <v>11.9</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7" t="s">
        <v>487</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488</v>
      </c>
      <c r="W132" s="1161"/>
      <c r="X132" s="1161"/>
      <c r="Y132" s="1161"/>
      <c r="Z132" s="1162"/>
      <c r="AA132" s="1163">
        <v>12.85853236</v>
      </c>
      <c r="AB132" s="1164"/>
      <c r="AC132" s="1164"/>
      <c r="AD132" s="1164"/>
      <c r="AE132" s="1165"/>
      <c r="AF132" s="1166">
        <v>9.0352041270000001</v>
      </c>
      <c r="AG132" s="1164"/>
      <c r="AH132" s="1164"/>
      <c r="AI132" s="1164"/>
      <c r="AJ132" s="1165"/>
      <c r="AK132" s="1166">
        <v>11.6336806</v>
      </c>
      <c r="AL132" s="1164"/>
      <c r="AM132" s="1164"/>
      <c r="AN132" s="1164"/>
      <c r="AO132" s="1165"/>
      <c r="AP132" s="1068"/>
      <c r="AQ132" s="1069"/>
      <c r="AR132" s="1069"/>
      <c r="AS132" s="1069"/>
      <c r="AT132" s="116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489</v>
      </c>
      <c r="W133" s="1144"/>
      <c r="X133" s="1144"/>
      <c r="Y133" s="1144"/>
      <c r="Z133" s="1145"/>
      <c r="AA133" s="1146">
        <v>11.2</v>
      </c>
      <c r="AB133" s="1147"/>
      <c r="AC133" s="1147"/>
      <c r="AD133" s="1147"/>
      <c r="AE133" s="1148"/>
      <c r="AF133" s="1146">
        <v>10.8</v>
      </c>
      <c r="AG133" s="1147"/>
      <c r="AH133" s="1147"/>
      <c r="AI133" s="1147"/>
      <c r="AJ133" s="1148"/>
      <c r="AK133" s="1146">
        <v>11.1</v>
      </c>
      <c r="AL133" s="1147"/>
      <c r="AM133" s="1147"/>
      <c r="AN133" s="1147"/>
      <c r="AO133" s="1148"/>
      <c r="AP133" s="1095"/>
      <c r="AQ133" s="1096"/>
      <c r="AR133" s="1096"/>
      <c r="AS133" s="1096"/>
      <c r="AT133" s="114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X/Cs2uGWc8xqYULkxemrEka37pPkIYRlD5r61vSawCkFTxNwA5wU+ASoumBQEYiP6t/ytZX9pb42BPMsMdJ2A==" saltValue="D0IJjXhAJrQGDVT/9xWG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G70" sqref="BG70"/>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BG70" sqref="BG70"/>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MkqGUZ80lgnkF6Lu0kHtHp54wuOzUPklEDFfyUkmieLC+rshfU2Ohsw53cCw1a/bqtNDifJSeNrfluyT9g/2g==" saltValue="llrjItWHopYg6OUJfoMq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BG70" sqref="BG70"/>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1" t="s">
        <v>493</v>
      </c>
      <c r="AP7" s="268"/>
      <c r="AQ7" s="269" t="s">
        <v>494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2"/>
      <c r="AP8" s="274" t="s">
        <v>495</v>
      </c>
      <c r="AQ8" s="275" t="s">
        <v>496</v>
      </c>
      <c r="AR8" s="276" t="s">
        <v>497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3" t="s">
        <v>498</v>
      </c>
      <c r="AL9" s="1184"/>
      <c r="AM9" s="1184"/>
      <c r="AN9" s="1185"/>
      <c r="AO9" s="277">
        <v>674002</v>
      </c>
      <c r="AP9" s="277">
        <v>104968</v>
      </c>
      <c r="AQ9" s="278">
        <v>135698</v>
      </c>
      <c r="AR9" s="279">
        <v>-22.6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3" t="s">
        <v>499</v>
      </c>
      <c r="AL10" s="1184"/>
      <c r="AM10" s="1184"/>
      <c r="AN10" s="1185"/>
      <c r="AO10" s="280">
        <v>130192</v>
      </c>
      <c r="AP10" s="280">
        <v>20276</v>
      </c>
      <c r="AQ10" s="281">
        <v>15070</v>
      </c>
      <c r="AR10" s="282">
        <v>34.5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3" t="s">
        <v>500</v>
      </c>
      <c r="AL11" s="1184"/>
      <c r="AM11" s="1184"/>
      <c r="AN11" s="1185"/>
      <c r="AO11" s="280" t="s">
        <v>501</v>
      </c>
      <c r="AP11" s="280" t="s">
        <v>501</v>
      </c>
      <c r="AQ11" s="281">
        <v>1204</v>
      </c>
      <c r="AR11" s="282" t="s">
        <v>501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3" t="s">
        <v>502</v>
      </c>
      <c r="AL12" s="1184"/>
      <c r="AM12" s="1184"/>
      <c r="AN12" s="1185"/>
      <c r="AO12" s="280" t="s">
        <v>501</v>
      </c>
      <c r="AP12" s="280" t="s">
        <v>501</v>
      </c>
      <c r="AQ12" s="281" t="s">
        <v>501</v>
      </c>
      <c r="AR12" s="282" t="s">
        <v>501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3" t="s">
        <v>503</v>
      </c>
      <c r="AL13" s="1184"/>
      <c r="AM13" s="1184"/>
      <c r="AN13" s="1185"/>
      <c r="AO13" s="280">
        <v>29993</v>
      </c>
      <c r="AP13" s="280">
        <v>4671</v>
      </c>
      <c r="AQ13" s="281">
        <v>5161</v>
      </c>
      <c r="AR13" s="282">
        <v>-9.5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3" t="s">
        <v>504</v>
      </c>
      <c r="AL14" s="1184"/>
      <c r="AM14" s="1184"/>
      <c r="AN14" s="1185"/>
      <c r="AO14" s="280">
        <v>10572</v>
      </c>
      <c r="AP14" s="280">
        <v>1646</v>
      </c>
      <c r="AQ14" s="281">
        <v>2589</v>
      </c>
      <c r="AR14" s="282">
        <v>-36.4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6" t="s">
        <v>505</v>
      </c>
      <c r="AL15" s="1187"/>
      <c r="AM15" s="1187"/>
      <c r="AN15" s="1188"/>
      <c r="AO15" s="280">
        <v>-53637</v>
      </c>
      <c r="AP15" s="280">
        <v>-8353</v>
      </c>
      <c r="AQ15" s="281">
        <v>-9993</v>
      </c>
      <c r="AR15" s="282">
        <v>-16.399999999999999</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6" t="s">
        <v>186</v>
      </c>
      <c r="AL16" s="1187"/>
      <c r="AM16" s="1187"/>
      <c r="AN16" s="1188"/>
      <c r="AO16" s="280">
        <v>791122</v>
      </c>
      <c r="AP16" s="280">
        <v>123209</v>
      </c>
      <c r="AQ16" s="281">
        <v>149729</v>
      </c>
      <c r="AR16" s="282">
        <v>-17.7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507</v>
      </c>
      <c r="AP20" s="289" t="s">
        <v>508</v>
      </c>
      <c r="AQ20" s="290" t="s">
        <v>509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9" t="s">
        <v>510</v>
      </c>
      <c r="AL21" s="1190"/>
      <c r="AM21" s="1190"/>
      <c r="AN21" s="1191"/>
      <c r="AO21" s="293">
        <v>9.81</v>
      </c>
      <c r="AP21" s="294">
        <v>13.47</v>
      </c>
      <c r="AQ21" s="295">
        <v>-3.66</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9" t="s">
        <v>511</v>
      </c>
      <c r="AL22" s="1190"/>
      <c r="AM22" s="1190"/>
      <c r="AN22" s="1191"/>
      <c r="AO22" s="298">
        <v>99.3</v>
      </c>
      <c r="AP22" s="299">
        <v>96.1</v>
      </c>
      <c r="AQ22" s="300">
        <v>3.2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80" t="s">
        <v>512</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63"/>
    </row>
    <row r="27" spans="1:46" ht="13.2" x14ac:dyDescent="0.2">
      <c r="A27" s="305"/>
      <c r="AO27" s="258"/>
      <c r="AP27" s="258"/>
      <c r="AQ27" s="258"/>
      <c r="AR27" s="258"/>
      <c r="AS27" s="258"/>
      <c r="AT27" s="258"/>
    </row>
    <row r="28" spans="1:46" ht="16.2" x14ac:dyDescent="0.2">
      <c r="A28" s="259" t="s">
        <v>513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1" t="s">
        <v>493</v>
      </c>
      <c r="AP30" s="268"/>
      <c r="AQ30" s="269" t="s">
        <v>494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2"/>
      <c r="AP31" s="274" t="s">
        <v>495</v>
      </c>
      <c r="AQ31" s="275" t="s">
        <v>496</v>
      </c>
      <c r="AR31" s="276" t="s">
        <v>497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7" t="s">
        <v>515</v>
      </c>
      <c r="AL32" s="1198"/>
      <c r="AM32" s="1198"/>
      <c r="AN32" s="1199"/>
      <c r="AO32" s="308">
        <v>373559</v>
      </c>
      <c r="AP32" s="308">
        <v>58178</v>
      </c>
      <c r="AQ32" s="309">
        <v>77495</v>
      </c>
      <c r="AR32" s="310">
        <v>-24.9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7" t="s">
        <v>516</v>
      </c>
      <c r="AL33" s="1198"/>
      <c r="AM33" s="1198"/>
      <c r="AN33" s="1199"/>
      <c r="AO33" s="308" t="s">
        <v>501</v>
      </c>
      <c r="AP33" s="308" t="s">
        <v>501</v>
      </c>
      <c r="AQ33" s="309" t="s">
        <v>501</v>
      </c>
      <c r="AR33" s="310" t="s">
        <v>501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7" t="s">
        <v>517</v>
      </c>
      <c r="AL34" s="1198"/>
      <c r="AM34" s="1198"/>
      <c r="AN34" s="1199"/>
      <c r="AO34" s="308" t="s">
        <v>501</v>
      </c>
      <c r="AP34" s="308" t="s">
        <v>501</v>
      </c>
      <c r="AQ34" s="309" t="s">
        <v>501</v>
      </c>
      <c r="AR34" s="310" t="s">
        <v>501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7" t="s">
        <v>518</v>
      </c>
      <c r="AL35" s="1198"/>
      <c r="AM35" s="1198"/>
      <c r="AN35" s="1199"/>
      <c r="AO35" s="308">
        <v>153750</v>
      </c>
      <c r="AP35" s="308">
        <v>23945</v>
      </c>
      <c r="AQ35" s="309">
        <v>26940</v>
      </c>
      <c r="AR35" s="310">
        <v>-11.1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7" t="s">
        <v>519</v>
      </c>
      <c r="AL36" s="1198"/>
      <c r="AM36" s="1198"/>
      <c r="AN36" s="1199"/>
      <c r="AO36" s="308">
        <v>6752</v>
      </c>
      <c r="AP36" s="308">
        <v>1052</v>
      </c>
      <c r="AQ36" s="309">
        <v>3757</v>
      </c>
      <c r="AR36" s="310">
        <v>-72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7" t="s">
        <v>520</v>
      </c>
      <c r="AL37" s="1198"/>
      <c r="AM37" s="1198"/>
      <c r="AN37" s="1199"/>
      <c r="AO37" s="308">
        <v>6383</v>
      </c>
      <c r="AP37" s="308">
        <v>994</v>
      </c>
      <c r="AQ37" s="309">
        <v>476</v>
      </c>
      <c r="AR37" s="310">
        <v>108.8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0" t="s">
        <v>521</v>
      </c>
      <c r="AL38" s="1201"/>
      <c r="AM38" s="1201"/>
      <c r="AN38" s="1202"/>
      <c r="AO38" s="311" t="s">
        <v>501</v>
      </c>
      <c r="AP38" s="311" t="s">
        <v>501</v>
      </c>
      <c r="AQ38" s="312">
        <v>3</v>
      </c>
      <c r="AR38" s="300" t="s">
        <v>501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0" t="s">
        <v>522</v>
      </c>
      <c r="AL39" s="1201"/>
      <c r="AM39" s="1201"/>
      <c r="AN39" s="1202"/>
      <c r="AO39" s="308">
        <v>-5810</v>
      </c>
      <c r="AP39" s="308">
        <v>-905</v>
      </c>
      <c r="AQ39" s="309">
        <v>-1869</v>
      </c>
      <c r="AR39" s="310">
        <v>-51.6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7" t="s">
        <v>523</v>
      </c>
      <c r="AL40" s="1198"/>
      <c r="AM40" s="1198"/>
      <c r="AN40" s="1199"/>
      <c r="AO40" s="308">
        <v>-268892</v>
      </c>
      <c r="AP40" s="308">
        <v>-41877</v>
      </c>
      <c r="AQ40" s="309">
        <v>-73868</v>
      </c>
      <c r="AR40" s="310">
        <v>-43.3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3" t="s">
        <v>295</v>
      </c>
      <c r="AL41" s="1204"/>
      <c r="AM41" s="1204"/>
      <c r="AN41" s="1205"/>
      <c r="AO41" s="308">
        <v>265742</v>
      </c>
      <c r="AP41" s="308">
        <v>41386</v>
      </c>
      <c r="AQ41" s="309">
        <v>32935</v>
      </c>
      <c r="AR41" s="310">
        <v>25.7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525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2" t="s">
        <v>493</v>
      </c>
      <c r="AN49" s="1194" t="s">
        <v>527</v>
      </c>
      <c r="AO49" s="1195"/>
      <c r="AP49" s="1195"/>
      <c r="AQ49" s="1195"/>
      <c r="AR49" s="1196"/>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3"/>
      <c r="AN50" s="324" t="s">
        <v>528</v>
      </c>
      <c r="AO50" s="325" t="s">
        <v>529</v>
      </c>
      <c r="AP50" s="326" t="s">
        <v>530</v>
      </c>
      <c r="AQ50" s="327" t="s">
        <v>531</v>
      </c>
      <c r="AR50" s="328" t="s">
        <v>532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533</v>
      </c>
      <c r="AL51" s="321"/>
      <c r="AM51" s="329">
        <v>407419</v>
      </c>
      <c r="AN51" s="330">
        <v>59417</v>
      </c>
      <c r="AO51" s="331">
        <v>24.7</v>
      </c>
      <c r="AP51" s="332">
        <v>202870</v>
      </c>
      <c r="AQ51" s="333">
        <v>20.100000000000001</v>
      </c>
      <c r="AR51" s="334">
        <v>4.5999999999999996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534</v>
      </c>
      <c r="AM52" s="337">
        <v>130748</v>
      </c>
      <c r="AN52" s="338">
        <v>19068</v>
      </c>
      <c r="AO52" s="339">
        <v>-50.1</v>
      </c>
      <c r="AP52" s="340">
        <v>79735</v>
      </c>
      <c r="AQ52" s="341">
        <v>0.5</v>
      </c>
      <c r="AR52" s="342">
        <v>-50.6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535</v>
      </c>
      <c r="AL53" s="321"/>
      <c r="AM53" s="329">
        <v>254646</v>
      </c>
      <c r="AN53" s="330">
        <v>37793</v>
      </c>
      <c r="AO53" s="331">
        <v>-36.4</v>
      </c>
      <c r="AP53" s="332">
        <v>167497</v>
      </c>
      <c r="AQ53" s="333">
        <v>-17.399999999999999</v>
      </c>
      <c r="AR53" s="334">
        <v>-19</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534</v>
      </c>
      <c r="AM54" s="337">
        <v>115202</v>
      </c>
      <c r="AN54" s="338">
        <v>17097</v>
      </c>
      <c r="AO54" s="339">
        <v>-10.3</v>
      </c>
      <c r="AP54" s="340">
        <v>82571</v>
      </c>
      <c r="AQ54" s="341">
        <v>3.6</v>
      </c>
      <c r="AR54" s="342">
        <v>-13.9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536</v>
      </c>
      <c r="AL55" s="321"/>
      <c r="AM55" s="329">
        <v>441653</v>
      </c>
      <c r="AN55" s="330">
        <v>66394</v>
      </c>
      <c r="AO55" s="331">
        <v>75.7</v>
      </c>
      <c r="AP55" s="332">
        <v>190274</v>
      </c>
      <c r="AQ55" s="333">
        <v>13.6</v>
      </c>
      <c r="AR55" s="334">
        <v>62.1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534</v>
      </c>
      <c r="AM56" s="337">
        <v>227170</v>
      </c>
      <c r="AN56" s="338">
        <v>34151</v>
      </c>
      <c r="AO56" s="339">
        <v>99.7</v>
      </c>
      <c r="AP56" s="340">
        <v>88584</v>
      </c>
      <c r="AQ56" s="341">
        <v>7.3</v>
      </c>
      <c r="AR56" s="342">
        <v>92.4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537</v>
      </c>
      <c r="AL57" s="321"/>
      <c r="AM57" s="329">
        <v>1427233</v>
      </c>
      <c r="AN57" s="330">
        <v>218031</v>
      </c>
      <c r="AO57" s="331">
        <v>228.4</v>
      </c>
      <c r="AP57" s="332">
        <v>200194</v>
      </c>
      <c r="AQ57" s="333">
        <v>5.2</v>
      </c>
      <c r="AR57" s="334">
        <v>223.2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534</v>
      </c>
      <c r="AM58" s="337">
        <v>562405</v>
      </c>
      <c r="AN58" s="338">
        <v>85916</v>
      </c>
      <c r="AO58" s="339">
        <v>151.6</v>
      </c>
      <c r="AP58" s="340">
        <v>106422</v>
      </c>
      <c r="AQ58" s="341">
        <v>20.100000000000001</v>
      </c>
      <c r="AR58" s="342">
        <v>131.5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538</v>
      </c>
      <c r="AL59" s="321"/>
      <c r="AM59" s="329">
        <v>586191</v>
      </c>
      <c r="AN59" s="330">
        <v>91293</v>
      </c>
      <c r="AO59" s="331">
        <v>-58.1</v>
      </c>
      <c r="AP59" s="332">
        <v>122054</v>
      </c>
      <c r="AQ59" s="333">
        <v>-39</v>
      </c>
      <c r="AR59" s="334">
        <v>-19.100000000000001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534</v>
      </c>
      <c r="AM60" s="337">
        <v>216406</v>
      </c>
      <c r="AN60" s="338">
        <v>33703</v>
      </c>
      <c r="AO60" s="339">
        <v>-60.8</v>
      </c>
      <c r="AP60" s="340">
        <v>68298</v>
      </c>
      <c r="AQ60" s="341">
        <v>-35.799999999999997</v>
      </c>
      <c r="AR60" s="342">
        <v>-25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539</v>
      </c>
      <c r="AL61" s="343"/>
      <c r="AM61" s="344">
        <v>623428</v>
      </c>
      <c r="AN61" s="345">
        <v>94586</v>
      </c>
      <c r="AO61" s="346">
        <v>46.9</v>
      </c>
      <c r="AP61" s="347">
        <v>176578</v>
      </c>
      <c r="AQ61" s="348">
        <v>-3.5</v>
      </c>
      <c r="AR61" s="334">
        <v>50.4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534</v>
      </c>
      <c r="AM62" s="337">
        <v>250386</v>
      </c>
      <c r="AN62" s="338">
        <v>37987</v>
      </c>
      <c r="AO62" s="339">
        <v>26</v>
      </c>
      <c r="AP62" s="340">
        <v>85122</v>
      </c>
      <c r="AQ62" s="341">
        <v>-0.9</v>
      </c>
      <c r="AR62" s="342">
        <v>26.9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n4PmtFPkrdvJ/WP8vabhRsTuCwNWAQd3C9SCuq+DwGPhKLJYA22u6wKoHurs3a+5jlEyzsrwUZs32KL6XWeeWQ==" saltValue="haJ6s3nXHXdmro0kutxR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BG70" sqref="BG70"/>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541</v>
      </c>
    </row>
    <row r="120" spans="125:125" ht="13.5" hidden="1" customHeight="1" x14ac:dyDescent="0.2"/>
    <row r="121" spans="125:125" ht="13.5" hidden="1" customHeight="1" x14ac:dyDescent="0.2">
      <c r="DU121" s="255"/>
    </row>
  </sheetData>
  <sheetProtection algorithmName="SHA-512" hashValue="LJAhtAgNoP0UK5I0vTsdolzz6adrUkyqjyvS/zP9NjoM6BUoG7LguYpVXBx3gX2XCtQx00HWsPTU81RkYLwlQA==" saltValue="eI5Zi7KhFVRhmjpX93s4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G70" sqref="BG70"/>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542</v>
      </c>
    </row>
  </sheetData>
  <sheetProtection algorithmName="SHA-512" hashValue="vK8hjitTTdxFvzuFeDo6+do83ob4G5kQLgeT1I6Bi4UESYwXD+t1OfwNnMJUOMtwP/vid4iorujcSgfe583ZXA==" saltValue="QxmxQ+Jd99TMgfA7tbHP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BG70" sqref="BG7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206" t="s">
        <v>3</v>
      </c>
      <c r="D47" s="1206"/>
      <c r="E47" s="1207"/>
      <c r="F47" s="11">
        <v>28.21</v>
      </c>
      <c r="G47" s="12">
        <v>21.35</v>
      </c>
      <c r="H47" s="12">
        <v>25.69</v>
      </c>
      <c r="I47" s="12">
        <v>28.87</v>
      </c>
      <c r="J47" s="13">
        <v>33.35</v>
      </c>
    </row>
    <row r="48" spans="2:10" ht="57.75" customHeight="1" x14ac:dyDescent="0.2">
      <c r="B48" s="14"/>
      <c r="C48" s="1208" t="s">
        <v>4</v>
      </c>
      <c r="D48" s="1208"/>
      <c r="E48" s="1209"/>
      <c r="F48" s="15">
        <v>5.6</v>
      </c>
      <c r="G48" s="16">
        <v>6.9</v>
      </c>
      <c r="H48" s="16">
        <v>9.5</v>
      </c>
      <c r="I48" s="16">
        <v>14.23</v>
      </c>
      <c r="J48" s="17">
        <v>10.15</v>
      </c>
    </row>
    <row r="49" spans="2:10" ht="57.75" customHeight="1" thickBot="1" x14ac:dyDescent="0.25">
      <c r="B49" s="18"/>
      <c r="C49" s="1210" t="s">
        <v>5</v>
      </c>
      <c r="D49" s="1210"/>
      <c r="E49" s="1211"/>
      <c r="F49" s="19" t="s">
        <v>548</v>
      </c>
      <c r="G49" s="20" t="s">
        <v>549</v>
      </c>
      <c r="H49" s="20">
        <v>5.94</v>
      </c>
      <c r="I49" s="20">
        <v>9.89</v>
      </c>
      <c r="J49" s="21">
        <v>3.56</v>
      </c>
    </row>
    <row r="50" spans="2:10" ht="13.2" x14ac:dyDescent="0.2"/>
  </sheetData>
  <sheetProtection algorithmName="SHA-512" hashValue="dyOC4XMhg3XnB07R50gKASfE6ZdoTM5i1YBaiaFSnJbcbv3X0N73xnOmHmHZmcceEwwBJyJsaeN7dzd1iVB5LA==" saltValue="rv64ZrVynJVqJ0QCwD6v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2023-10-11T06:49:24Z</cp:lastPrinted>
  <dcterms:created xsi:type="dcterms:W3CDTF">2023-02-20T04:08:02Z</dcterms:created>
  <dcterms:modified xsi:type="dcterms:W3CDTF">2023-10-31T00:45:32Z</dcterms:modified>
  <cp:category/>
</cp:coreProperties>
</file>