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8800" windowHeight="12264" tabRatio="89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C34" i="10"/>
  <c r="U34" i="10" s="1"/>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CO34" i="10"/>
  <c r="CO35" i="10" s="1"/>
  <c r="CO36" i="10" s="1"/>
</calcChain>
</file>

<file path=xl/sharedStrings.xml><?xml version="1.0" encoding="utf-8"?>
<sst xmlns="http://schemas.openxmlformats.org/spreadsheetml/2006/main" count="1107" uniqueCount="623">
  <si>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</si>
  <si>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</si>
  <si>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</si>
  <si>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</si>
  <si>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</si>
  <si>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</si>
  <si>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</si>
  <si>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</si>
  <si>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</si>
  <si>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</si>
  <si>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</si>
  <si>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</si>
  <si>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</si>
  <si>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</si>
  <si>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</si>
  <si>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</si>
  <si>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</si>
  <si>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</si>
  <si>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</si>
  <si>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</si>
  <si>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</si>
  <si>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</si>
  <si>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</si>
  <si>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</si>
  <si>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</si>
  <si>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</si>
  <si>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</si>
  <si>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</si>
  <si>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</si>
  <si>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</si>
  <si>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</si>
  <si>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</si>
  <si>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</si>
  <si>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</si>
  <si>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</si>
  <si>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</si>
  <si>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</si>
  <si>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</si>
  <si>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</si>
  <si>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</si>
  <si>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</si>
  <si>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</si>
  <si>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</si>
  <si>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</si>
  <si>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</si>
  <si>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</si>
  <si>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</si>
  <si>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</si>
  <si>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</si>
  <si>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</si>
  <si>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</si>
  <si>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</si>
  <si>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</si>
  <si>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</si>
  <si>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</si>
  <si>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</si>
  <si>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</si>
  <si>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</si>
  <si>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</si>
  <si>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</si>
  <si>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</si>
  <si>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</si>
  <si>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</si>
  <si>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</si>
  <si>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</si>
  <si>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</si>
  <si>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</si>
  <si>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</si>
  <si>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</si>
  <si>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</si>
  <si>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</si>
  <si>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</si>
  <si>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</si>
  <si>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</si>
  <si>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</si>
  <si>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</si>
  <si>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</si>
  <si>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</si>
  <si>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</si>
  <si>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</si>
  <si>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</si>
  <si>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</si>
  <si>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</si>
  <si>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</si>
  <si>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</si>
  <si>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</si>
  <si>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</si>
  <si>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</si>
  <si>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</si>
  <si>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</si>
  <si>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</si>
  <si>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</si>
  <si>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</si>
  <si>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</si>
  <si>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</si>
  <si>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</si>
  <si>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</si>
  <si>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</si>
  <si>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</si>
  <si>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</si>
  <si>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</si>
  <si>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</si>
  <si>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</si>
  <si>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</si>
  <si>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</si>
  <si>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</si>
  <si>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</si>
  <si>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</si>
  <si>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</si>
  <si>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</si>
  <si>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</si>
  <si>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</si>
  <si>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</si>
  <si>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</si>
  <si>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</si>
  <si>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</si>
  <si>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</si>
  <si>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</si>
  <si>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</si>
  <si>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</si>
  <si>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</si>
  <si>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</si>
  <si>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</si>
  <si>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</si>
  <si>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</si>
  <si>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</si>
  <si>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</si>
  <si>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</si>
  <si>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</si>
  <si>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</si>
  <si>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</si>
  <si>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</si>
  <si>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</si>
  <si>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</si>
  <si>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</si>
  <si>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</si>
  <si>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</si>
  <si>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</si>
  <si>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</si>
  <si>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</si>
  <si>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</si>
  <si>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</si>
  <si>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</si>
  <si>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</si>
  <si>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</si>
  <si>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</si>
  <si>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</si>
  <si>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</si>
  <si>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</si>
  <si>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</si>
  <si>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</si>
  <si>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</si>
  <si>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</si>
  <si>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</si>
  <si>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</si>
  <si>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</si>
  <si>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</si>
  <si>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</si>
  <si>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</si>
  <si>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</si>
  <si>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</si>
  <si>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</si>
  <si>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</si>
  <si>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</si>
  <si>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</si>
  <si>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</si>
  <si>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</si>
  <si>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</si>
  <si>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</si>
  <si>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</si>
  <si>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</si>
  <si>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</si>
  <si>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</si>
  <si>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</si>
  <si>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</si>
  <si>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</si>
  <si>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</si>
  <si>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</si>
  <si>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</si>
  <si>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</si>
  <si>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</si>
  <si>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</si>
  <si>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</si>
  <si>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</si>
  <si>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</si>
  <si>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</si>
  <si>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</si>
  <si>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</si>
  <si>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</si>
  <si>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</si>
  <si>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</si>
  <si>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</si>
  <si>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</si>
  <si>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</si>
  <si>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</si>
  <si>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</si>
  <si>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</si>
  <si>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</si>
  <si>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</si>
  <si>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</si>
  <si>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</si>
  <si>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</si>
  <si>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</si>
  <si>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</si>
  <si>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</si>
  <si>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</si>
  <si>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</si>
  <si>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</si>
  <si>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</si>
  <si>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</si>
  <si>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</si>
  <si>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</si>
  <si>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</si>
  <si>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</si>
  <si>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</si>
  <si>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</si>
  <si>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</si>
  <si>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福島県会津美里町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</si>
  <si>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</si>
  <si>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</si>
  <si>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</si>
  <si>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</si>
  <si>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</si>
  <si>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</si>
  <si>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</si>
  <si>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</si>
  <si>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</si>
  <si>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</si>
  <si>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</si>
  <si>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</si>
  <si>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</si>
  <si>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</si>
  <si>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</si>
  <si>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</si>
  <si>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</si>
  <si>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</si>
  <si>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</si>
  <si>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</si>
  <si>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</si>
  <si>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</si>
  <si>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</si>
  <si>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</si>
  <si>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</si>
  <si>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</si>
  <si>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</si>
  <si>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</si>
  <si>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</si>
  <si>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</si>
  <si>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</si>
  <si>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</si>
  <si>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</si>
  <si>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</si>
  <si>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</si>
  <si>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</si>
  <si>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</si>
  <si>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</si>
  <si>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</si>
  <si>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</si>
  <si>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</si>
  <si>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</si>
  <si>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</si>
  <si>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</si>
  <si>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</si>
  <si>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</si>
  <si>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</si>
  <si>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</si>
  <si>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</si>
  <si>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</si>
  <si>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</si>
  <si>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</si>
  <si>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</si>
  <si>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</si>
  <si>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</si>
  <si>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</si>
  <si>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</si>
  <si>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</si>
  <si>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</si>
  <si>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</si>
  <si>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</si>
  <si>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</si>
  <si>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</si>
  <si>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</si>
  <si>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</si>
  <si>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</si>
  <si>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</si>
  <si>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</si>
  <si>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</si>
  <si>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</si>
  <si>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旧法による税</t>
  </si>
  <si>
    <t>　　うち職員給</t>
    <rPh sb="4" eb="6">
      <t>ショクイン</t>
    </rPh>
    <rPh sb="6" eb="7">
      <t>キュウ</t>
    </rPh>
    <phoneticPr fontId="5"/>
  </si>
  <si>
    <t>(一般財源計)</t>
    <phoneticPr fontId="5"/>
  </si>
  <si>
    <t>合計</t>
  </si>
  <si>
    <t>　扶助費</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</si>
  <si>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</si>
  <si>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</si>
  <si>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</si>
  <si>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</si>
  <si>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</si>
  <si>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</si>
  <si>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</si>
  <si>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</si>
  <si>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</si>
  <si>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</si>
  <si>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</si>
  <si>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</si>
  <si>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</si>
  <si>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</si>
  <si>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</si>
  <si>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</si>
  <si>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</si>
  <si>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</si>
  <si>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</si>
  <si>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</si>
  <si>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</si>
  <si>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</si>
  <si>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</si>
  <si>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</si>
  <si>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</si>
  <si>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</si>
  <si>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</si>
  <si>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</si>
  <si>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</si>
  <si>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</si>
  <si>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</si>
  <si>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</si>
  <si>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</si>
  <si>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</si>
  <si>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</si>
  <si>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</si>
  <si>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</si>
  <si>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</si>
  <si>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</si>
  <si>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</si>
  <si>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</si>
  <si>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</si>
  <si>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</si>
  <si>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</si>
  <si>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</si>
  <si>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</si>
  <si>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</si>
  <si>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</si>
  <si>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</si>
  <si>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</si>
  <si>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</si>
  <si>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</si>
  <si>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</si>
  <si>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</si>
  <si>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</si>
  <si>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</si>
  <si>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</si>
  <si>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</si>
  <si>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</si>
  <si>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</si>
  <si>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</si>
  <si>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</si>
  <si>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</si>
  <si>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</si>
  <si>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福島県会津美里町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</si>
  <si>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</si>
  <si>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</si>
  <si>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</si>
  <si>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</si>
  <si>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</si>
  <si>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</si>
  <si>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</si>
  <si>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</si>
  <si>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</si>
  <si>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</si>
  <si>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</si>
  <si>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</si>
  <si>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</si>
  <si>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</si>
  <si>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</si>
  <si>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</si>
  <si>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</si>
  <si>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</si>
  <si>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</si>
  <si>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</si>
  <si>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</si>
  <si>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</si>
  <si>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</si>
  <si>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</si>
  <si>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</si>
  <si>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</si>
  <si>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</si>
  <si>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</si>
  <si>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</si>
  <si>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</si>
  <si>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</si>
  <si>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</si>
  <si>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</si>
  <si>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</si>
  <si>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</si>
  <si>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</si>
  <si>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</si>
  <si>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</si>
  <si>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</si>
  <si>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</si>
  <si>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住宅用地造成事業特別会計</t>
    <phoneticPr fontId="5"/>
  </si>
  <si>
    <t>法非適用企業</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</si>
  <si>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</si>
  <si>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</si>
  <si>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</si>
  <si>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</si>
  <si>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</si>
  <si>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</si>
  <si>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</si>
  <si>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</si>
  <si>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</si>
  <si>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</si>
  <si>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</si>
  <si>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</si>
  <si>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</si>
  <si>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</si>
  <si>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</si>
  <si>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</si>
  <si>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</si>
  <si>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</si>
  <si>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</si>
  <si>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</si>
  <si>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</si>
  <si>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</si>
  <si>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</si>
  <si>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</si>
  <si>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</si>
  <si>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</si>
  <si>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</si>
  <si>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</si>
  <si>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</si>
  <si>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</si>
  <si>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</si>
  <si>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</si>
  <si>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</si>
  <si>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</si>
  <si>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</si>
  <si>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</si>
  <si>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</si>
  <si>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</si>
  <si>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</si>
  <si>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</si>
  <si>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</si>
  <si>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</si>
  <si>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</si>
  <si>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</si>
  <si>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</si>
  <si>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</si>
  <si>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</si>
  <si>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</si>
  <si>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</si>
  <si>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</si>
  <si>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</si>
  <si>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</si>
  <si>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</si>
  <si>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</si>
  <si>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</si>
  <si>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</si>
  <si>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</si>
  <si>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</si>
  <si>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</si>
  <si>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</si>
  <si>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</si>
  <si>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</si>
  <si>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</si>
  <si>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</si>
  <si>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</si>
  <si>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</si>
  <si>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</si>
  <si>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</si>
  <si>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</si>
  <si>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</si>
  <si>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</si>
  <si>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</si>
  <si>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</si>
  <si>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</si>
  <si>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</si>
  <si>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</si>
  <si>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</si>
  <si>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</si>
  <si>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</si>
  <si>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</si>
  <si>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</si>
  <si>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</si>
  <si>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</si>
  <si>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</si>
  <si>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</si>
  <si>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</si>
  <si>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</si>
  <si>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</si>
  <si>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</si>
  <si>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</si>
  <si>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</si>
  <si>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</si>
  <si>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</si>
  <si>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</si>
  <si>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</si>
  <si>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</si>
  <si>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</si>
  <si>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</si>
  <si>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</si>
  <si>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</si>
  <si>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</si>
  <si>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</si>
  <si>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</si>
  <si>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</si>
  <si>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</si>
  <si>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</si>
  <si>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</si>
  <si>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</si>
  <si>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</si>
  <si>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</si>
  <si>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</si>
  <si>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</si>
  <si>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</si>
  <si>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</si>
  <si>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</si>
  <si>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</si>
  <si>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</si>
  <si>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</si>
  <si>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</si>
  <si>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</si>
  <si>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</si>
  <si>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</si>
  <si>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</si>
  <si>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</si>
  <si>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</si>
  <si>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</si>
  <si>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</si>
  <si>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</si>
  <si>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</si>
  <si>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</si>
  <si>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</si>
  <si>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</si>
  <si>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</si>
  <si>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</si>
  <si>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</si>
  <si>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</si>
  <si>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</si>
  <si>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</si>
  <si>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</si>
  <si>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</si>
  <si>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</si>
  <si>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</si>
  <si>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</si>
  <si>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</si>
  <si>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</si>
  <si>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</si>
  <si>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</si>
  <si>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</si>
  <si>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</si>
  <si>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</si>
  <si>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</si>
  <si>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</si>
  <si>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</si>
  <si>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介護保険特別会計</t>
  </si>
  <si>
    <t>国民健康保険特別会計</t>
  </si>
  <si>
    <t>下水道事業会計</t>
  </si>
  <si>
    <t>工業団地造成事業特別会計</t>
  </si>
  <si>
    <t>住宅用地造成事業特別会計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</si>
  <si>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</si>
  <si>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</si>
  <si>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</si>
  <si>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</si>
  <si>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</si>
  <si>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</si>
  <si>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</si>
  <si>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</si>
  <si>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</si>
  <si>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会津若松地方広域市町村圏整備組合　一般会計</t>
    <rPh sb="0" eb="4">
      <t>アイヅワカマツ</t>
    </rPh>
    <rPh sb="4" eb="6">
      <t>チホウ</t>
    </rPh>
    <rPh sb="6" eb="8">
      <t>コウイキ</t>
    </rPh>
    <rPh sb="8" eb="9">
      <t>シ</t>
    </rPh>
    <rPh sb="9" eb="11">
      <t>チョウソン</t>
    </rPh>
    <rPh sb="11" eb="12">
      <t>ケン</t>
    </rPh>
    <rPh sb="12" eb="14">
      <t>セイビ</t>
    </rPh>
    <rPh sb="14" eb="16">
      <t>クミアイ</t>
    </rPh>
    <rPh sb="17" eb="19">
      <t>イッパン</t>
    </rPh>
    <rPh sb="19" eb="21">
      <t>カイケイ</t>
    </rPh>
    <phoneticPr fontId="2"/>
  </si>
  <si>
    <t>会津若松地方広域市町村圏整備組合　水道用水供給事業会計</t>
    <rPh sb="0" eb="4">
      <t>アイヅワカマツ</t>
    </rPh>
    <rPh sb="4" eb="6">
      <t>チホウ</t>
    </rPh>
    <rPh sb="6" eb="8">
      <t>コウイキ</t>
    </rPh>
    <rPh sb="8" eb="9">
      <t>シ</t>
    </rPh>
    <rPh sb="9" eb="11">
      <t>チョウソン</t>
    </rPh>
    <rPh sb="11" eb="12">
      <t>ケン</t>
    </rPh>
    <rPh sb="12" eb="14">
      <t>セイビ</t>
    </rPh>
    <rPh sb="14" eb="16">
      <t>クミアイ</t>
    </rPh>
    <rPh sb="17" eb="19">
      <t>スイドウ</t>
    </rPh>
    <rPh sb="19" eb="21">
      <t>ヨウスイ</t>
    </rPh>
    <rPh sb="21" eb="23">
      <t>キョウキュウ</t>
    </rPh>
    <rPh sb="23" eb="25">
      <t>ジギョウ</t>
    </rPh>
    <rPh sb="25" eb="27">
      <t>カイケイ</t>
    </rPh>
    <phoneticPr fontId="2"/>
  </si>
  <si>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</si>
  <si>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4">
      <t>シ</t>
    </rPh>
    <rPh sb="4" eb="6">
      <t>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</si>
  <si>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</si>
  <si>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</si>
  <si>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</si>
  <si>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</si>
  <si>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</si>
  <si>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会津美里振興公社</t>
    <rPh sb="0" eb="4">
      <t>アイヅミサト</t>
    </rPh>
    <rPh sb="4" eb="6">
      <t>シンコウ</t>
    </rPh>
    <rPh sb="6" eb="8">
      <t>コウシャ</t>
    </rPh>
    <phoneticPr fontId="2"/>
  </si>
  <si>
    <t>公共施設等整備再生基金</t>
    <rPh sb="0" eb="2">
      <t>コウキョウ</t>
    </rPh>
    <rPh sb="2" eb="5">
      <t>シセツトウ</t>
    </rPh>
    <rPh sb="5" eb="7">
      <t>セイビ</t>
    </rPh>
    <rPh sb="7" eb="9">
      <t>サイセイ</t>
    </rPh>
    <rPh sb="9" eb="11">
      <t>キキン</t>
    </rPh>
    <phoneticPr fontId="11"/>
  </si>
  <si>
    <t>国営会津宮川土地改良事業基金</t>
    <rPh sb="0" eb="2">
      <t>コクエイ</t>
    </rPh>
    <rPh sb="2" eb="4">
      <t>アイヅ</t>
    </rPh>
    <rPh sb="4" eb="6">
      <t>ミヤカワ</t>
    </rPh>
    <rPh sb="6" eb="8">
      <t>トチ</t>
    </rPh>
    <rPh sb="8" eb="10">
      <t>カイリョウ</t>
    </rPh>
    <rPh sb="10" eb="12">
      <t>ジギョウ</t>
    </rPh>
    <rPh sb="12" eb="14">
      <t>キキン</t>
    </rPh>
    <phoneticPr fontId="11"/>
  </si>
  <si>
    <t>ふれあい福祉基金</t>
    <rPh sb="4" eb="6">
      <t>フクシ</t>
    </rPh>
    <rPh sb="6" eb="8">
      <t>キキン</t>
    </rPh>
    <phoneticPr fontId="11"/>
  </si>
  <si>
    <t>ふるさと振興基金</t>
    <rPh sb="4" eb="6">
      <t>シンコウ</t>
    </rPh>
    <rPh sb="6" eb="8">
      <t>キキン</t>
    </rPh>
    <phoneticPr fontId="11"/>
  </si>
  <si>
    <t>過疎地域持続的発展基金</t>
    <rPh sb="0" eb="2">
      <t>カソ</t>
    </rPh>
    <rPh sb="2" eb="4">
      <t>チイキ</t>
    </rPh>
    <rPh sb="4" eb="9">
      <t>ジゾクテキハッテン</t>
    </rPh>
    <rPh sb="9" eb="11">
      <t>キキン</t>
    </rPh>
    <phoneticPr fontId="11"/>
  </si>
  <si>
    <t>米夢の郷</t>
    <rPh sb="0" eb="1">
      <t>ベイ</t>
    </rPh>
    <rPh sb="1" eb="2">
      <t>ユメ</t>
    </rPh>
    <rPh sb="3" eb="4">
      <t>サト</t>
    </rPh>
    <phoneticPr fontId="2"/>
  </si>
  <si>
    <t>-</t>
    <phoneticPr fontId="2"/>
  </si>
  <si>
    <t>-</t>
    <phoneticPr fontId="2"/>
  </si>
  <si>
    <t>-</t>
    <phoneticPr fontId="2"/>
  </si>
  <si>
    <t>-</t>
    <phoneticPr fontId="2"/>
  </si>
  <si>
    <t>-</t>
    <phoneticPr fontId="2"/>
  </si>
  <si>
    <t>-</t>
    <phoneticPr fontId="2"/>
  </si>
  <si>
    <t>-</t>
    <phoneticPr fontId="2"/>
  </si>
  <si>
    <t>　法定普通税</t>
    <phoneticPr fontId="5"/>
  </si>
  <si>
    <t>　　市町村民税</t>
    <phoneticPr fontId="5"/>
  </si>
  <si>
    <t>　　　個人均等割</t>
    <phoneticPr fontId="5"/>
  </si>
  <si>
    <t>　　　所得割</t>
    <phoneticPr fontId="5"/>
  </si>
  <si>
    <t>-</t>
    <phoneticPr fontId="5"/>
  </si>
  <si>
    <t>　　　法人均等割</t>
    <phoneticPr fontId="5"/>
  </si>
  <si>
    <t>　　固定資産税</t>
    <phoneticPr fontId="5"/>
  </si>
  <si>
    <t>　　　うち純固定資産税</t>
    <phoneticPr fontId="5"/>
  </si>
  <si>
    <t>-</t>
    <phoneticPr fontId="5"/>
  </si>
  <si>
    <t>　　軽自動車税</t>
    <phoneticPr fontId="5"/>
  </si>
  <si>
    <t>-</t>
    <phoneticPr fontId="5"/>
  </si>
  <si>
    <t>前年度繰上充用金</t>
    <phoneticPr fontId="5"/>
  </si>
  <si>
    <t>　震災復興特別交付税</t>
    <phoneticPr fontId="25"/>
  </si>
  <si>
    <t>交通安全対策特別交付金</t>
    <phoneticPr fontId="5"/>
  </si>
  <si>
    <t>元利償還金</t>
    <phoneticPr fontId="5"/>
  </si>
  <si>
    <t>・計</t>
    <phoneticPr fontId="5"/>
  </si>
  <si>
    <t>　　うち一部事務組合負担金</t>
    <phoneticPr fontId="5"/>
  </si>
  <si>
    <t>　うち補助</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</si>
  <si>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</si>
  <si>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</si>
  <si>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</si>
  <si>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現時点においては、充当可能財源等があるため、将来負担比率は算定されていない。
また、有形固定資産減価償却率については、今後は上昇傾向にあるため、長寿命化や最適化に取り組んでいく。</t>
    <rPh sb="0" eb="3">
      <t>ゲンジテン</t>
    </rPh>
    <rPh sb="9" eb="11">
      <t>ジュウトウ</t>
    </rPh>
    <rPh sb="11" eb="13">
      <t>カノウ</t>
    </rPh>
    <rPh sb="13" eb="15">
      <t>ザイゲン</t>
    </rPh>
    <rPh sb="15" eb="16">
      <t>トウ</t>
    </rPh>
    <rPh sb="22" eb="24">
      <t>ショウライ</t>
    </rPh>
    <rPh sb="24" eb="26">
      <t>フタン</t>
    </rPh>
    <rPh sb="26" eb="28">
      <t>ヒリツ</t>
    </rPh>
    <rPh sb="29" eb="31">
      <t>サンテイ</t>
    </rPh>
    <rPh sb="42" eb="44">
      <t>ユウケイ</t>
    </rPh>
    <rPh sb="44" eb="46">
      <t>コテイ</t>
    </rPh>
    <rPh sb="46" eb="48">
      <t>シサン</t>
    </rPh>
    <rPh sb="48" eb="50">
      <t>ゲンカ</t>
    </rPh>
    <rPh sb="50" eb="52">
      <t>ショウキャク</t>
    </rPh>
    <rPh sb="52" eb="53">
      <t>リツ</t>
    </rPh>
    <rPh sb="59" eb="61">
      <t>コンゴ</t>
    </rPh>
    <rPh sb="62" eb="64">
      <t>ジョウショウ</t>
    </rPh>
    <rPh sb="64" eb="66">
      <t>ケイコウ</t>
    </rPh>
    <rPh sb="72" eb="73">
      <t>チョウ</t>
    </rPh>
    <rPh sb="73" eb="75">
      <t>ジュミョウ</t>
    </rPh>
    <rPh sb="75" eb="76">
      <t>カ</t>
    </rPh>
    <rPh sb="77" eb="79">
      <t>サイテキ</t>
    </rPh>
    <rPh sb="79" eb="80">
      <t>カ</t>
    </rPh>
    <rPh sb="81" eb="82">
      <t>ト</t>
    </rPh>
    <rPh sb="83" eb="84">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</si>
  <si>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</si>
  <si>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</si>
  <si>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</si>
  <si>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</si>
  <si>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</si>
  <si>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</si>
  <si>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</si>
  <si>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</si>
  <si>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新規債の発行にあたっては、標準財政規模の10％以内に抑えるとともに、利率の高い起債の繰上償還を行ってきたため、実質公債費比率は減少してきている。
また、財政調整基金等への積み立てにより、充当可能財源等が増加しているため、将来負担比率は算定されていない。</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</si>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</sst>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84459</c:v>
                </c:pt>
                <c:pt idx="4">
                  <c:v>74568</c:v>
                </c:pt>
              </c:numCache>
            </c:numRef>
          </c:val>
          <c:smooth val="0"/>
          <c:extLst>
            <c:ext xmlns:c16="http://schemas.microsoft.com/office/drawing/2014/chart" uri="{C3380CC4-5D6E-409C-BE32-E72D297353CC}">
              <c16:uniqueId val="{00000000-29BC-4C1B-A8E5-6A61013512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39460</c:v>
                </c:pt>
                <c:pt idx="1">
                  <c:v>152430</c:v>
                </c:pt>
                <c:pt idx="2">
                  <c:v>83741</c:v>
                </c:pt>
                <c:pt idx="3">
                  <c:v>106173</c:v>
                </c:pt>
                <c:pt idx="4">
                  <c:v>105182</c:v>
                </c:pt>
              </c:numCache>
            </c:numRef>
          </c:val>
          <c:smooth val="0"/>
          <c:extLst>
            <c:ext xmlns:c16="http://schemas.microsoft.com/office/drawing/2014/chart" uri="{C3380CC4-5D6E-409C-BE32-E72D297353CC}">
              <c16:uniqueId val="{00000001-29BC-4C1B-A8E5-6A610135120B}"/>
            </c:ext>
          </c:extLst>
        </c:ser>
        <c:dLbls>
          <c:showLegendKey val="0"/>
          <c:showVal val="0"/>
          <c:showCatName val="0"/>
          <c:showSerName val="0"/>
          <c:showPercent val="0"/>
          <c:showBubbleSize val="0"/>
        </c:dLbls>
        <c:marker val="1"/>
        <c:smooth val="0"/>
        <c:axId val="398711032"/>
        <c:axId val="398703584"/>
      </c:lineChart>
      <c:catAx>
        <c:axId val="398711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03584"/>
        <c:crosses val="autoZero"/>
        <c:auto val="1"/>
        <c:lblAlgn val="ctr"/>
        <c:lblOffset val="100"/>
        <c:tickLblSkip val="1"/>
        <c:tickMarkSkip val="1"/>
        <c:noMultiLvlLbl val="0"/>
      </c:catAx>
      <c:valAx>
        <c:axId val="3987035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711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c:v>
                </c:pt>
                <c:pt idx="1">
                  <c:v>3.65</c:v>
                </c:pt>
                <c:pt idx="2">
                  <c:v>4.95</c:v>
                </c:pt>
                <c:pt idx="3">
                  <c:v>5.58</c:v>
                </c:pt>
                <c:pt idx="4">
                  <c:v>5.54</c:v>
                </c:pt>
              </c:numCache>
            </c:numRef>
          </c:val>
          <c:extLst>
            <c:ext xmlns:c16="http://schemas.microsoft.com/office/drawing/2014/chart" uri="{C3380CC4-5D6E-409C-BE32-E72D297353CC}">
              <c16:uniqueId val="{00000000-6D62-4D59-A990-F5815028D1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44.94</c:v>
                </c:pt>
                <c:pt idx="1">
                  <c:v>49.73</c:v>
                </c:pt>
                <c:pt idx="2">
                  <c:v>53.02</c:v>
                </c:pt>
                <c:pt idx="3">
                  <c:v>59.33</c:v>
                </c:pt>
                <c:pt idx="4">
                  <c:v>67.3</c:v>
                </c:pt>
              </c:numCache>
            </c:numRef>
          </c:val>
          <c:extLst>
            <c:ext xmlns:c16="http://schemas.microsoft.com/office/drawing/2014/chart" uri="{C3380CC4-5D6E-409C-BE32-E72D297353CC}">
              <c16:uniqueId val="{00000001-6D62-4D59-A990-F5815028D12C}"/>
            </c:ext>
          </c:extLst>
        </c:ser>
        <c:dLbls>
          <c:showLegendKey val="0"/>
          <c:showVal val="0"/>
          <c:showCatName val="0"/>
          <c:showSerName val="0"/>
          <c:showPercent val="0"/>
          <c:showBubbleSize val="0"/>
        </c:dLbls>
        <c:gapWidth val="250"/>
        <c:overlap val="100"/>
        <c:axId val="398708680"/>
        <c:axId val="397518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2.4900000000000002</c:v>
                </c:pt>
                <c:pt idx="1">
                  <c:v>3.73</c:v>
                </c:pt>
                <c:pt idx="2">
                  <c:v>3.8</c:v>
                </c:pt>
                <c:pt idx="3">
                  <c:v>8.52</c:v>
                </c:pt>
                <c:pt idx="4">
                  <c:v>9.7100000000000009</c:v>
                </c:pt>
              </c:numCache>
            </c:numRef>
          </c:val>
          <c:smooth val="0"/>
          <c:extLst>
            <c:ext xmlns:c16="http://schemas.microsoft.com/office/drawing/2014/chart" uri="{C3380CC4-5D6E-409C-BE32-E72D297353CC}">
              <c16:uniqueId val="{00000002-6D62-4D59-A990-F5815028D12C}"/>
            </c:ext>
          </c:extLst>
        </c:ser>
        <c:dLbls>
          <c:showLegendKey val="0"/>
          <c:showVal val="0"/>
          <c:showCatName val="0"/>
          <c:showSerName val="0"/>
          <c:showPercent val="0"/>
          <c:showBubbleSize val="0"/>
        </c:dLbls>
        <c:marker val="1"/>
        <c:smooth val="0"/>
        <c:axId val="398708680"/>
        <c:axId val="397518776"/>
      </c:lineChart>
      <c:catAx>
        <c:axId val="39870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7518776"/>
        <c:crosses val="autoZero"/>
        <c:auto val="1"/>
        <c:lblAlgn val="ctr"/>
        <c:lblOffset val="100"/>
        <c:tickLblSkip val="1"/>
        <c:tickMarkSkip val="1"/>
        <c:noMultiLvlLbl val="0"/>
      </c:catAx>
      <c:valAx>
        <c:axId val="397518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70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0.24</c:v>
                </c:pt>
                <c:pt idx="2">
                  <c:v>#N/A</c:v>
                </c:pt>
                <c:pt idx="3">
                  <c:v>0.2</c:v>
                </c:pt>
                <c:pt idx="4">
                  <c:v>#N/A</c:v>
                </c:pt>
                <c:pt idx="5">
                  <c:v>0.51</c:v>
                </c:pt>
                <c:pt idx="6">
                  <c:v>0</c:v>
                </c:pt>
                <c:pt idx="7">
                  <c:v>0</c:v>
                </c:pt>
                <c:pt idx="8">
                  <c:v>0</c:v>
                </c:pt>
                <c:pt idx="9">
                  <c:v>0</c:v>
                </c:pt>
              </c:numCache>
            </c:numRef>
          </c:val>
          <c:extLst>
            <c:ext xmlns:c16="http://schemas.microsoft.com/office/drawing/2014/chart" uri="{C3380CC4-5D6E-409C-BE32-E72D297353CC}">
              <c16:uniqueId val="{00000000-92D1-45EF-95FD-465F20518C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D1-45EF-95FD-465F20518C3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92D1-45EF-95FD-465F20518C36}"/>
            </c:ext>
          </c:extLst>
        </c:ser>
        <c:ser>
          <c:idx val="3"/>
          <c:order val="3"/>
          <c:tx>
            <c:strRef>
              <c:f>データシート!$A$30</c:f>
              <c:strCache>
                <c:ptCount val="1"/>
                <c:pt idx="0">
                  <c:v>住宅用地造成事業特別会計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0.22</c:v>
                </c:pt>
                <c:pt idx="2">
                  <c:v>#N/A</c:v>
                </c:pt>
                <c:pt idx="3">
                  <c:v>0.18</c:v>
                </c:pt>
                <c:pt idx="4">
                  <c:v>#N/A</c:v>
                </c:pt>
                <c:pt idx="5">
                  <c:v>0.15</c:v>
                </c:pt>
                <c:pt idx="6">
                  <c:v>#N/A</c:v>
                </c:pt>
                <c:pt idx="7">
                  <c:v>0.14000000000000001</c:v>
                </c:pt>
                <c:pt idx="8">
                  <c:v>#N/A</c:v>
                </c:pt>
                <c:pt idx="9">
                  <c:v>0.09</c:v>
                </c:pt>
              </c:numCache>
            </c:numRef>
          </c:val>
          <c:extLst>
            <c:ext xmlns:c16="http://schemas.microsoft.com/office/drawing/2014/chart" uri="{C3380CC4-5D6E-409C-BE32-E72D297353CC}">
              <c16:uniqueId val="{00000003-92D1-45EF-95FD-465F20518C36}"/>
            </c:ext>
          </c:extLst>
        </c:ser>
        <c:ser>
          <c:idx val="4"/>
          <c:order val="4"/>
          <c:tx>
            <c:strRef>
              <c:f>データシート!$A$31</c:f>
              <c:strCache>
                <c:ptCount val="1"/>
                <c:pt idx="0">
                  <c:v>工業団地造成事業特別会計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0.66</c:v>
                </c:pt>
                <c:pt idx="2">
                  <c:v>#N/A</c:v>
                </c:pt>
                <c:pt idx="3">
                  <c:v>0.68</c:v>
                </c:pt>
                <c:pt idx="4">
                  <c:v>#N/A</c:v>
                </c:pt>
                <c:pt idx="5">
                  <c:v>0.56999999999999995</c:v>
                </c:pt>
                <c:pt idx="6">
                  <c:v>#N/A</c:v>
                </c:pt>
                <c:pt idx="7">
                  <c:v>0.14000000000000001</c:v>
                </c:pt>
                <c:pt idx="8">
                  <c:v>#N/A</c:v>
                </c:pt>
                <c:pt idx="9">
                  <c:v>0.13</c:v>
                </c:pt>
              </c:numCache>
            </c:numRef>
          </c:val>
          <c:extLst>
            <c:ext xmlns:c16="http://schemas.microsoft.com/office/drawing/2014/chart" uri="{C3380CC4-5D6E-409C-BE32-E72D297353CC}">
              <c16:uniqueId val="{00000004-92D1-45EF-95FD-465F20518C3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0.55000000000000004</c:v>
                </c:pt>
                <c:pt idx="8">
                  <c:v>#N/A</c:v>
                </c:pt>
                <c:pt idx="9">
                  <c:v>0.68</c:v>
                </c:pt>
              </c:numCache>
            </c:numRef>
          </c:val>
          <c:extLst>
            <c:ext xmlns:c16="http://schemas.microsoft.com/office/drawing/2014/chart" uri="{C3380CC4-5D6E-409C-BE32-E72D297353CC}">
              <c16:uniqueId val="{00000005-92D1-45EF-95FD-465F20518C3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4.4400000000000004</c:v>
                </c:pt>
                <c:pt idx="2">
                  <c:v>#N/A</c:v>
                </c:pt>
                <c:pt idx="3">
                  <c:v>2.38</c:v>
                </c:pt>
                <c:pt idx="4">
                  <c:v>#N/A</c:v>
                </c:pt>
                <c:pt idx="5">
                  <c:v>2.48</c:v>
                </c:pt>
                <c:pt idx="6">
                  <c:v>#N/A</c:v>
                </c:pt>
                <c:pt idx="7">
                  <c:v>2.69</c:v>
                </c:pt>
                <c:pt idx="8">
                  <c:v>#N/A</c:v>
                </c:pt>
                <c:pt idx="9">
                  <c:v>2.06</c:v>
                </c:pt>
              </c:numCache>
            </c:numRef>
          </c:val>
          <c:extLst>
            <c:ext xmlns:c16="http://schemas.microsoft.com/office/drawing/2014/chart" uri="{C3380CC4-5D6E-409C-BE32-E72D297353CC}">
              <c16:uniqueId val="{00000006-92D1-45EF-95FD-465F20518C3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1.45</c:v>
                </c:pt>
                <c:pt idx="2">
                  <c:v>#N/A</c:v>
                </c:pt>
                <c:pt idx="3">
                  <c:v>3.04</c:v>
                </c:pt>
                <c:pt idx="4">
                  <c:v>#N/A</c:v>
                </c:pt>
                <c:pt idx="5">
                  <c:v>2.34</c:v>
                </c:pt>
                <c:pt idx="6">
                  <c:v>#N/A</c:v>
                </c:pt>
                <c:pt idx="7">
                  <c:v>2.72</c:v>
                </c:pt>
                <c:pt idx="8">
                  <c:v>#N/A</c:v>
                </c:pt>
                <c:pt idx="9">
                  <c:v>3.52</c:v>
                </c:pt>
              </c:numCache>
            </c:numRef>
          </c:val>
          <c:extLst>
            <c:ext xmlns:c16="http://schemas.microsoft.com/office/drawing/2014/chart" uri="{C3380CC4-5D6E-409C-BE32-E72D297353CC}">
              <c16:uniqueId val="{00000007-92D1-45EF-95FD-465F20518C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0.15</c:v>
                </c:pt>
                <c:pt idx="2">
                  <c:v>#N/A</c:v>
                </c:pt>
                <c:pt idx="3">
                  <c:v>3.64</c:v>
                </c:pt>
                <c:pt idx="4">
                  <c:v>#N/A</c:v>
                </c:pt>
                <c:pt idx="5">
                  <c:v>4.9400000000000004</c:v>
                </c:pt>
                <c:pt idx="6">
                  <c:v>#N/A</c:v>
                </c:pt>
                <c:pt idx="7">
                  <c:v>5.57</c:v>
                </c:pt>
                <c:pt idx="8">
                  <c:v>#N/A</c:v>
                </c:pt>
                <c:pt idx="9">
                  <c:v>5.54</c:v>
                </c:pt>
              </c:numCache>
            </c:numRef>
          </c:val>
          <c:extLst>
            <c:ext xmlns:c16="http://schemas.microsoft.com/office/drawing/2014/chart" uri="{C3380CC4-5D6E-409C-BE32-E72D297353CC}">
              <c16:uniqueId val="{00000008-92D1-45EF-95FD-465F20518C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3.29</c:v>
                </c:pt>
                <c:pt idx="2">
                  <c:v>#N/A</c:v>
                </c:pt>
                <c:pt idx="3">
                  <c:v>3.79</c:v>
                </c:pt>
                <c:pt idx="4">
                  <c:v>#N/A</c:v>
                </c:pt>
                <c:pt idx="5">
                  <c:v>4.78</c:v>
                </c:pt>
                <c:pt idx="6">
                  <c:v>#N/A</c:v>
                </c:pt>
                <c:pt idx="7">
                  <c:v>5.51</c:v>
                </c:pt>
                <c:pt idx="8">
                  <c:v>#N/A</c:v>
                </c:pt>
                <c:pt idx="9">
                  <c:v>6.59</c:v>
                </c:pt>
              </c:numCache>
            </c:numRef>
          </c:val>
          <c:extLst>
            <c:ext xmlns:c16="http://schemas.microsoft.com/office/drawing/2014/chart" uri="{C3380CC4-5D6E-409C-BE32-E72D297353CC}">
              <c16:uniqueId val="{00000009-92D1-45EF-95FD-465F20518C36}"/>
            </c:ext>
          </c:extLst>
        </c:ser>
        <c:dLbls>
          <c:showLegendKey val="0"/>
          <c:showVal val="0"/>
          <c:showCatName val="0"/>
          <c:showSerName val="0"/>
          <c:showPercent val="0"/>
          <c:showBubbleSize val="0"/>
        </c:dLbls>
        <c:gapWidth val="150"/>
        <c:overlap val="100"/>
        <c:axId val="397519168"/>
        <c:axId val="397521912"/>
      </c:barChart>
      <c:catAx>
        <c:axId val="39751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521912"/>
        <c:crosses val="autoZero"/>
        <c:auto val="1"/>
        <c:lblAlgn val="ctr"/>
        <c:lblOffset val="100"/>
        <c:tickLblSkip val="1"/>
        <c:tickMarkSkip val="1"/>
        <c:noMultiLvlLbl val="0"/>
      </c:catAx>
      <c:valAx>
        <c:axId val="397521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51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1234</c:v>
                </c:pt>
                <c:pt idx="5">
                  <c:v>1170</c:v>
                </c:pt>
                <c:pt idx="8">
                  <c:v>1152</c:v>
                </c:pt>
                <c:pt idx="11">
                  <c:v>1146</c:v>
                </c:pt>
                <c:pt idx="14">
                  <c:v>1081</c:v>
                </c:pt>
              </c:numCache>
            </c:numRef>
          </c:val>
          <c:extLst>
            <c:ext xmlns:c16="http://schemas.microsoft.com/office/drawing/2014/chart" uri="{C3380CC4-5D6E-409C-BE32-E72D297353CC}">
              <c16:uniqueId val="{00000000-6A8A-4BFA-9D7C-4842C024C8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8A-4BFA-9D7C-4842C024C8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9</c:v>
                </c:pt>
                <c:pt idx="6">
                  <c:v>5</c:v>
                </c:pt>
                <c:pt idx="9">
                  <c:v>4</c:v>
                </c:pt>
                <c:pt idx="12">
                  <c:v>3</c:v>
                </c:pt>
              </c:numCache>
            </c:numRef>
          </c:val>
          <c:extLst>
            <c:ext xmlns:c16="http://schemas.microsoft.com/office/drawing/2014/chart" uri="{C3380CC4-5D6E-409C-BE32-E72D297353CC}">
              <c16:uniqueId val="{00000002-6A8A-4BFA-9D7C-4842C024C8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15</c:v>
                </c:pt>
                <c:pt idx="6">
                  <c:v>13</c:v>
                </c:pt>
                <c:pt idx="9">
                  <c:v>11</c:v>
                </c:pt>
                <c:pt idx="12">
                  <c:v>12</c:v>
                </c:pt>
              </c:numCache>
            </c:numRef>
          </c:val>
          <c:extLst>
            <c:ext xmlns:c16="http://schemas.microsoft.com/office/drawing/2014/chart" uri="{C3380CC4-5D6E-409C-BE32-E72D297353CC}">
              <c16:uniqueId val="{00000003-6A8A-4BFA-9D7C-4842C024C8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310</c:v>
                </c:pt>
                <c:pt idx="3">
                  <c:v>292</c:v>
                </c:pt>
                <c:pt idx="6">
                  <c:v>275</c:v>
                </c:pt>
                <c:pt idx="9">
                  <c:v>245</c:v>
                </c:pt>
                <c:pt idx="12">
                  <c:v>211</c:v>
                </c:pt>
              </c:numCache>
            </c:numRef>
          </c:val>
          <c:extLst>
            <c:ext xmlns:c16="http://schemas.microsoft.com/office/drawing/2014/chart" uri="{C3380CC4-5D6E-409C-BE32-E72D297353CC}">
              <c16:uniqueId val="{00000004-6A8A-4BFA-9D7C-4842C024C8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8A-4BFA-9D7C-4842C024C8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8A-4BFA-9D7C-4842C024C8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1255</c:v>
                </c:pt>
                <c:pt idx="3">
                  <c:v>1184</c:v>
                </c:pt>
                <c:pt idx="6">
                  <c:v>1180</c:v>
                </c:pt>
                <c:pt idx="9">
                  <c:v>1193</c:v>
                </c:pt>
                <c:pt idx="12">
                  <c:v>1195</c:v>
                </c:pt>
              </c:numCache>
            </c:numRef>
          </c:val>
          <c:extLst>
            <c:ext xmlns:c16="http://schemas.microsoft.com/office/drawing/2014/chart" uri="{C3380CC4-5D6E-409C-BE32-E72D297353CC}">
              <c16:uniqueId val="{00000007-6A8A-4BFA-9D7C-4842C024C854}"/>
            </c:ext>
          </c:extLst>
        </c:ser>
        <c:dLbls>
          <c:showLegendKey val="0"/>
          <c:showVal val="0"/>
          <c:showCatName val="0"/>
          <c:showSerName val="0"/>
          <c:showPercent val="0"/>
          <c:showBubbleSize val="0"/>
        </c:dLbls>
        <c:gapWidth val="100"/>
        <c:overlap val="100"/>
        <c:axId val="397521520"/>
        <c:axId val="39752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367</c:v>
                </c:pt>
                <c:pt idx="2">
                  <c:v>#N/A</c:v>
                </c:pt>
                <c:pt idx="3">
                  <c:v>#N/A</c:v>
                </c:pt>
                <c:pt idx="4">
                  <c:v>330</c:v>
                </c:pt>
                <c:pt idx="5">
                  <c:v>#N/A</c:v>
                </c:pt>
                <c:pt idx="6">
                  <c:v>#N/A</c:v>
                </c:pt>
                <c:pt idx="7">
                  <c:v>321</c:v>
                </c:pt>
                <c:pt idx="8">
                  <c:v>#N/A</c:v>
                </c:pt>
                <c:pt idx="9">
                  <c:v>#N/A</c:v>
                </c:pt>
                <c:pt idx="10">
                  <c:v>307</c:v>
                </c:pt>
                <c:pt idx="11">
                  <c:v>#N/A</c:v>
                </c:pt>
                <c:pt idx="12">
                  <c:v>#N/A</c:v>
                </c:pt>
                <c:pt idx="13">
                  <c:v>340</c:v>
                </c:pt>
                <c:pt idx="14">
                  <c:v>#N/A</c:v>
                </c:pt>
              </c:numCache>
            </c:numRef>
          </c:val>
          <c:smooth val="0"/>
          <c:extLst>
            <c:ext xmlns:c16="http://schemas.microsoft.com/office/drawing/2014/chart" uri="{C3380CC4-5D6E-409C-BE32-E72D297353CC}">
              <c16:uniqueId val="{00000008-6A8A-4BFA-9D7C-4842C024C854}"/>
            </c:ext>
          </c:extLst>
        </c:ser>
        <c:dLbls>
          <c:showLegendKey val="0"/>
          <c:showVal val="0"/>
          <c:showCatName val="0"/>
          <c:showSerName val="0"/>
          <c:showPercent val="0"/>
          <c:showBubbleSize val="0"/>
        </c:dLbls>
        <c:marker val="1"/>
        <c:smooth val="0"/>
        <c:axId val="397521520"/>
        <c:axId val="397522304"/>
      </c:lineChart>
      <c:catAx>
        <c:axId val="39752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522304"/>
        <c:crosses val="autoZero"/>
        <c:auto val="1"/>
        <c:lblAlgn val="ctr"/>
        <c:lblOffset val="100"/>
        <c:tickLblSkip val="1"/>
        <c:tickMarkSkip val="1"/>
        <c:noMultiLvlLbl val="0"/>
      </c:catAx>
      <c:valAx>
        <c:axId val="39752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52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10310</c:v>
                </c:pt>
                <c:pt idx="5">
                  <c:v>11595</c:v>
                </c:pt>
                <c:pt idx="8">
                  <c:v>11379</c:v>
                </c:pt>
                <c:pt idx="11">
                  <c:v>11362</c:v>
                </c:pt>
                <c:pt idx="14">
                  <c:v>11545</c:v>
                </c:pt>
              </c:numCache>
            </c:numRef>
          </c:val>
          <c:extLst>
            <c:ext xmlns:c16="http://schemas.microsoft.com/office/drawing/2014/chart" uri="{C3380CC4-5D6E-409C-BE32-E72D297353CC}">
              <c16:uniqueId val="{00000000-0FB3-403F-A506-A295DDF654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248</c:v>
                </c:pt>
                <c:pt idx="5">
                  <c:v>236</c:v>
                </c:pt>
                <c:pt idx="8">
                  <c:v>197</c:v>
                </c:pt>
                <c:pt idx="11">
                  <c:v>162</c:v>
                </c:pt>
                <c:pt idx="14">
                  <c:v>126</c:v>
                </c:pt>
              </c:numCache>
            </c:numRef>
          </c:val>
          <c:extLst>
            <c:ext xmlns:c16="http://schemas.microsoft.com/office/drawing/2014/chart" uri="{C3380CC4-5D6E-409C-BE32-E72D297353CC}">
              <c16:uniqueId val="{00000001-0FB3-403F-A506-A295DDF654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8897</c:v>
                </c:pt>
                <c:pt idx="5">
                  <c:v>9028</c:v>
                </c:pt>
                <c:pt idx="8">
                  <c:v>8998</c:v>
                </c:pt>
                <c:pt idx="11">
                  <c:v>9370</c:v>
                </c:pt>
                <c:pt idx="14">
                  <c:v>9935</c:v>
                </c:pt>
              </c:numCache>
            </c:numRef>
          </c:val>
          <c:extLst>
            <c:ext xmlns:c16="http://schemas.microsoft.com/office/drawing/2014/chart" uri="{C3380CC4-5D6E-409C-BE32-E72D297353CC}">
              <c16:uniqueId val="{00000002-0FB3-403F-A506-A295DDF654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B3-403F-A506-A295DDF654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B3-403F-A506-A295DDF654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B3-403F-A506-A295DDF654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1715</c:v>
                </c:pt>
                <c:pt idx="3">
                  <c:v>1742</c:v>
                </c:pt>
                <c:pt idx="6">
                  <c:v>1713</c:v>
                </c:pt>
                <c:pt idx="9">
                  <c:v>1630</c:v>
                </c:pt>
                <c:pt idx="12">
                  <c:v>1566</c:v>
                </c:pt>
              </c:numCache>
            </c:numRef>
          </c:val>
          <c:extLst>
            <c:ext xmlns:c16="http://schemas.microsoft.com/office/drawing/2014/chart" uri="{C3380CC4-5D6E-409C-BE32-E72D297353CC}">
              <c16:uniqueId val="{00000006-0FB3-403F-A506-A295DDF654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c:v>
                </c:pt>
                <c:pt idx="3">
                  <c:v>44</c:v>
                </c:pt>
                <c:pt idx="6">
                  <c:v>39</c:v>
                </c:pt>
                <c:pt idx="9">
                  <c:v>39</c:v>
                </c:pt>
                <c:pt idx="12">
                  <c:v>57</c:v>
                </c:pt>
              </c:numCache>
            </c:numRef>
          </c:val>
          <c:extLst>
            <c:ext xmlns:c16="http://schemas.microsoft.com/office/drawing/2014/chart" uri="{C3380CC4-5D6E-409C-BE32-E72D297353CC}">
              <c16:uniqueId val="{00000007-0FB3-403F-A506-A295DDF654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3938</c:v>
                </c:pt>
                <c:pt idx="3">
                  <c:v>3790</c:v>
                </c:pt>
                <c:pt idx="6">
                  <c:v>3687</c:v>
                </c:pt>
                <c:pt idx="9">
                  <c:v>2644</c:v>
                </c:pt>
                <c:pt idx="12">
                  <c:v>2802</c:v>
                </c:pt>
              </c:numCache>
            </c:numRef>
          </c:val>
          <c:extLst>
            <c:ext xmlns:c16="http://schemas.microsoft.com/office/drawing/2014/chart" uri="{C3380CC4-5D6E-409C-BE32-E72D297353CC}">
              <c16:uniqueId val="{00000008-0FB3-403F-A506-A295DDF654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309</c:v>
                </c:pt>
                <c:pt idx="3">
                  <c:v>232</c:v>
                </c:pt>
                <c:pt idx="6">
                  <c:v>170</c:v>
                </c:pt>
                <c:pt idx="9">
                  <c:v>8</c:v>
                </c:pt>
                <c:pt idx="12">
                  <c:v>5</c:v>
                </c:pt>
              </c:numCache>
            </c:numRef>
          </c:val>
          <c:extLst>
            <c:ext xmlns:c16="http://schemas.microsoft.com/office/drawing/2014/chart" uri="{C3380CC4-5D6E-409C-BE32-E72D297353CC}">
              <c16:uniqueId val="{00000009-0FB3-403F-A506-A295DDF654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9828</c:v>
                </c:pt>
                <c:pt idx="3">
                  <c:v>11469</c:v>
                </c:pt>
                <c:pt idx="6">
                  <c:v>11418</c:v>
                </c:pt>
                <c:pt idx="9">
                  <c:v>11615</c:v>
                </c:pt>
                <c:pt idx="12">
                  <c:v>12038</c:v>
                </c:pt>
              </c:numCache>
            </c:numRef>
          </c:val>
          <c:extLst>
            <c:ext xmlns:c16="http://schemas.microsoft.com/office/drawing/2014/chart" uri="{C3380CC4-5D6E-409C-BE32-E72D297353CC}">
              <c16:uniqueId val="{0000000A-0FB3-403F-A506-A295DDF654B6}"/>
            </c:ext>
          </c:extLst>
        </c:ser>
        <c:dLbls>
          <c:showLegendKey val="0"/>
          <c:showVal val="0"/>
          <c:showCatName val="0"/>
          <c:showSerName val="0"/>
          <c:showPercent val="0"/>
          <c:showBubbleSize val="0"/>
        </c:dLbls>
        <c:gapWidth val="100"/>
        <c:overlap val="100"/>
        <c:axId val="405700568"/>
        <c:axId val="40570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B3-403F-A506-A295DDF654B6}"/>
            </c:ext>
          </c:extLst>
        </c:ser>
        <c:dLbls>
          <c:showLegendKey val="0"/>
          <c:showVal val="0"/>
          <c:showCatName val="0"/>
          <c:showSerName val="0"/>
          <c:showPercent val="0"/>
          <c:showBubbleSize val="0"/>
        </c:dLbls>
        <c:marker val="1"/>
        <c:smooth val="0"/>
        <c:axId val="405700568"/>
        <c:axId val="405704096"/>
      </c:lineChart>
      <c:catAx>
        <c:axId val="40570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5704096"/>
        <c:crosses val="autoZero"/>
        <c:auto val="1"/>
        <c:lblAlgn val="ctr"/>
        <c:lblOffset val="100"/>
        <c:tickLblSkip val="1"/>
        <c:tickMarkSkip val="1"/>
        <c:noMultiLvlLbl val="0"/>
      </c:catAx>
      <c:valAx>
        <c:axId val="40570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70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3750</c:v>
                </c:pt>
                <c:pt idx="1">
                  <c:v>4314</c:v>
                </c:pt>
                <c:pt idx="2">
                  <c:v>5031</c:v>
                </c:pt>
              </c:numCache>
            </c:numRef>
          </c:val>
          <c:extLst>
            <c:ext xmlns:c16="http://schemas.microsoft.com/office/drawing/2014/chart" uri="{C3380CC4-5D6E-409C-BE32-E72D297353CC}">
              <c16:uniqueId val="{00000000-E3F1-42CF-91E8-E635BD6140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625</c:v>
                </c:pt>
                <c:pt idx="1">
                  <c:v>625</c:v>
                </c:pt>
                <c:pt idx="2">
                  <c:v>625</c:v>
                </c:pt>
              </c:numCache>
            </c:numRef>
          </c:val>
          <c:extLst>
            <c:ext xmlns:c16="http://schemas.microsoft.com/office/drawing/2014/chart" uri="{C3380CC4-5D6E-409C-BE32-E72D297353CC}">
              <c16:uniqueId val="{00000001-E3F1-42CF-91E8-E635BD6140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4218</c:v>
                </c:pt>
                <c:pt idx="1">
                  <c:v>4023</c:v>
                </c:pt>
                <c:pt idx="2">
                  <c:v>3869</c:v>
                </c:pt>
              </c:numCache>
            </c:numRef>
          </c:val>
          <c:extLst>
            <c:ext xmlns:c16="http://schemas.microsoft.com/office/drawing/2014/chart" uri="{C3380CC4-5D6E-409C-BE32-E72D297353CC}">
              <c16:uniqueId val="{00000002-E3F1-42CF-91E8-E635BD614027}"/>
            </c:ext>
          </c:extLst>
        </c:ser>
        <c:dLbls>
          <c:showLegendKey val="0"/>
          <c:showVal val="0"/>
          <c:showCatName val="0"/>
          <c:showSerName val="0"/>
          <c:showPercent val="0"/>
          <c:showBubbleSize val="0"/>
        </c:dLbls>
        <c:gapWidth val="120"/>
        <c:overlap val="100"/>
        <c:axId val="344844720"/>
        <c:axId val="344843544"/>
      </c:barChart>
      <c:catAx>
        <c:axId val="34484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4843544"/>
        <c:crosses val="autoZero"/>
        <c:auto val="1"/>
        <c:lblAlgn val="ctr"/>
        <c:lblOffset val="100"/>
        <c:tickLblSkip val="1"/>
        <c:tickMarkSkip val="1"/>
        <c:noMultiLvlLbl val="0"/>
      </c:catAx>
      <c:valAx>
        <c:axId val="3448435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484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{DB26E312-DE11-4DA9-AB59-E476BF0F5F27}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DF9-499F-885F-86E5C4FE4A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{27B9BF32-DC7D-45CD-846D-D7A467436FAB}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F9-499F-885F-86E5C4FE4A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{9DCB1CE4-BFCE-447E-B4B6-9A5F88DF65BF}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F9-499F-885F-86E5C4FE4A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{22E24415-92BF-4FB4-977A-2DCE04CE0A5E}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F9-499F-885F-86E5C4FE4A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{987666E3-EFD0-4B5E-8DBB-56177F984A4F}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F9-499F-885F-86E5C4FE4A0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{720B25AB-D400-4114-A877-9266E24A3849}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DF9-499F-885F-86E5C4FE4A0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{E4801457-181B-478F-A849-D2C47C3E5E04}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DF9-499F-885F-86E5C4FE4A0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{0D7D8A5A-6164-4954-A8CF-A85347BF5D09}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DF9-499F-885F-86E5C4FE4A0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{D55693D9-3710-41A1-B9C3-FA0CD6B7C788}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DF9-499F-885F-86E5C4FE4A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49.6</c:v>
                </c:pt>
                <c:pt idx="16">
                  <c:v>50.7</c:v>
                </c:pt>
                <c:pt idx="24">
                  <c:v>51.8</c:v>
                </c:pt>
                <c:pt idx="32">
                  <c:v>52.1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DF9-499F-885F-86E5C4FE4A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{47F0FD14-6634-4442-B0FE-BF5DB4285B46}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DF9-499F-885F-86E5C4FE4A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{1D6F84E1-768B-41F2-A890-4EE57A5BD3F4}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F9-499F-885F-86E5C4FE4A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{F10D619E-47FC-483F-8814-72422004EBB2}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F9-499F-885F-86E5C4FE4A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{F92EB6F8-4F9F-49BC-99D4-C11D7E8084A2}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F9-499F-885F-86E5C4FE4A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{F10066C6-07C8-4D08-BF49-8176B2B6917B}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F9-499F-885F-86E5C4FE4A0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{810DCA39-A339-4240-834C-DD0B21B6818A}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DF9-499F-885F-86E5C4FE4A0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{6CC5F91B-43DC-4EFD-A797-AE3CAEC85F67}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DF9-499F-885F-86E5C4FE4A0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{7FFD091D-831C-407C-A4A0-3A0334A5D20C}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DF9-499F-885F-86E5C4FE4A0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{22A78E43-901B-49BC-A8A9-326342EE054D}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DF9-499F-885F-86E5C4FE4A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65.099999999999994</c:v>
                </c:pt>
                <c:pt idx="32">
                  <c:v>64.3</c:v>
                </c:pt>
              </c:numCache>
            </c:numRef>
          </c:xVal>
          <c:yVal>
            <c:numRef>
              <c:f>公会計指標分析・財政指標組合せ分析表!$BP$55:$DC$55</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4DF9-499F-885F-86E5C4FE4A09}"/>
            </c:ext>
          </c:extLst>
        </c:ser>
        <c:dLbls>
          <c:showLegendKey val="0"/>
          <c:showVal val="1"/>
          <c:showCatName val="0"/>
          <c:showSerName val="0"/>
          <c:showPercent val="0"/>
          <c:showBubbleSize val="0"/>
        </c:dLbls>
        <c:axId val="402990688"/>
        <c:axId val="402991864"/>
      </c:scatterChart>
      <c:valAx>
        <c:axId val="402990688"/>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2991864"/>
        <c:crosses val="autoZero"/>
        <c:crossBetween val="midCat"/>
      </c:valAx>
      <c:valAx>
        <c:axId val="402991864"/>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299068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{F5CC3709-54A1-472F-8221-73DB92949477}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46E-4DBC-A9A0-2BAC753CF6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{E1E80E00-53E6-421A-BC65-52A6DE8B9FAA}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6E-4DBC-A9A0-2BAC753CF6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{8F8AFBC6-B138-4143-9CB9-E58664E0E890}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6E-4DBC-A9A0-2BAC753CF6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{CCFAED81-5731-48B8-9944-8132A3721A26}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6E-4DBC-A9A0-2BAC753CF6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{11904D84-7804-4B3B-8220-7E4995CEF276}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6E-4DBC-A9A0-2BAC753CF60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{375AE7D2-021F-4B56-9112-41C4C9D8E74F}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46E-4DBC-A9A0-2BAC753CF60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{EFFB2FFC-BD4B-4FF0-B1AF-6E7223D4A172}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46E-4DBC-A9A0-2BAC753CF60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{461D2680-0A73-44BD-A426-CEEF85052499}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46E-4DBC-A9A0-2BAC753CF60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{FDD3F956-40F4-4FFE-83FA-85E8E127D576}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46E-4DBC-A9A0-2BAC753CF6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5.6</c:v>
                </c:pt>
                <c:pt idx="16">
                  <c:v>5.5</c:v>
                </c:pt>
                <c:pt idx="24">
                  <c:v>5.2</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46E-4DBC-A9A0-2BAC753CF6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{32F63721-98A6-4DF6-9289-B425DC44C3F4}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46E-4DBC-A9A0-2BAC753CF6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{C64AEB92-BF97-42BC-A688-D3D08FFC2DA3}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6E-4DBC-A9A0-2BAC753CF6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{B9A602B7-E547-421A-AAF4-FD17810AF3C6}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6E-4DBC-A9A0-2BAC753CF6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{1A17A02E-CECD-49D0-BD41-E47A2F27BF27}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6E-4DBC-A9A0-2BAC753CF6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{9C0520D3-F30B-4F42-AAD7-587F79A36131}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6E-4DBC-A9A0-2BAC753CF60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{1861A5B5-8EC4-4CE1-87EB-58E4CEE85BF3}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46E-4DBC-A9A0-2BAC753CF60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{329EC4A5-FB0D-45CA-AF1E-519EAE832A78}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46E-4DBC-A9A0-2BAC753CF60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{3CE6D1B8-9247-4B1E-8A06-40E5CB389EC2}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46E-4DBC-A9A0-2BAC753CF6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{8E9422BB-5F30-4567-89FF-68FB42377011}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46E-4DBC-A9A0-2BAC753CF6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8.3000000000000007</c:v>
                </c:pt>
                <c:pt idx="32">
                  <c:v>8</c:v>
                </c:pt>
              </c:numCache>
            </c:numRef>
          </c:xVal>
          <c:yVal>
            <c:numRef>
              <c:f>公会計指標分析・財政指標組合せ分析表!$BP$77:$DC$77</c:f>
              <c:numCache>
                <c:formatCode>#,##0.0;"▲ "#,##0.0</c:formatCode>
                <c:ptCount val="40"/>
                <c:pt idx="0">
                  <c:v>14</c:v>
                </c:pt>
                <c:pt idx="8">
                  <c:v>11.4</c:v>
                </c:pt>
                <c:pt idx="16">
                  <c:v>10.4</c:v>
                </c:pt>
                <c:pt idx="24">
                  <c:v>13.5</c:v>
                </c:pt>
                <c:pt idx="32">
                  <c:v>0</c:v>
                </c:pt>
              </c:numCache>
            </c:numRef>
          </c:yVal>
          <c:smooth val="0"/>
          <c:extLst>
            <c:ext xmlns:c16="http://schemas.microsoft.com/office/drawing/2014/chart" uri="{C3380CC4-5D6E-409C-BE32-E72D297353CC}">
              <c16:uniqueId val="{00000013-746E-4DBC-A9A0-2BAC753CF608}"/>
            </c:ext>
          </c:extLst>
        </c:ser>
        <c:dLbls>
          <c:showLegendKey val="0"/>
          <c:showVal val="1"/>
          <c:showCatName val="0"/>
          <c:showSerName val="0"/>
          <c:showPercent val="0"/>
          <c:showBubbleSize val="0"/>
        </c:dLbls>
        <c:axId val="493770744"/>
        <c:axId val="493771528"/>
      </c:scatterChart>
      <c:valAx>
        <c:axId val="493770744"/>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771528"/>
        <c:crosses val="autoZero"/>
        <c:crossBetween val="midCat"/>
      </c:valAx>
      <c:valAx>
        <c:axId val="493771528"/>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377074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百万円増加したが、「算入公債費等」が</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百万円減少したことなどから増加となっている。</a:t>
          </a:r>
        </a:p>
        <a:p>
          <a:r>
            <a:rPr kumimoji="1" lang="ja-JP" altLang="en-US" sz="1400">
              <a:latin typeface="ＭＳ ゴシック" pitchFamily="49" charset="-128"/>
              <a:ea typeface="ＭＳ ゴシック" pitchFamily="49" charset="-128"/>
            </a:rPr>
            <a:t>　今後は、公共施設整備や施設の老朽化に伴う普通建設事業費に係る地方債の新規発行を予定しており、元利償還金が増加する見込みであることから、計画的に事業を実施し、元利償還金が急激に増加しないよう平準化に努めるとともに、繰上償還による次年度以降の元利償還金の縮減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「一般会計等に係る地方債の現在高」については、新規発行額が償還額を上回ったため、</a:t>
          </a:r>
          <a:r>
            <a:rPr kumimoji="1" lang="en-US" altLang="ja-JP" sz="1400">
              <a:latin typeface="ＭＳ ゴシック" pitchFamily="49" charset="-128"/>
              <a:ea typeface="ＭＳ ゴシック" pitchFamily="49" charset="-128"/>
            </a:rPr>
            <a:t>423</a:t>
          </a:r>
          <a:r>
            <a:rPr kumimoji="1" lang="ja-JP" altLang="en-US" sz="1400">
              <a:latin typeface="ＭＳ ゴシック" pitchFamily="49" charset="-128"/>
              <a:ea typeface="ＭＳ ゴシック" pitchFamily="49" charset="-128"/>
            </a:rPr>
            <a:t>百万円の増加となっている。</a:t>
          </a:r>
        </a:p>
        <a:p>
          <a:r>
            <a:rPr kumimoji="1" lang="ja-JP" altLang="en-US" sz="1400">
              <a:latin typeface="ＭＳ ゴシック" pitchFamily="49" charset="-128"/>
              <a:ea typeface="ＭＳ ゴシック" pitchFamily="49" charset="-128"/>
            </a:rPr>
            <a:t>　「充当可能基金」については、財政調整基金等の基金残高の増加により、</a:t>
          </a:r>
          <a:r>
            <a:rPr kumimoji="1" lang="en-US" altLang="ja-JP" sz="1400">
              <a:latin typeface="ＭＳ ゴシック" pitchFamily="49" charset="-128"/>
              <a:ea typeface="ＭＳ ゴシック" pitchFamily="49" charset="-128"/>
            </a:rPr>
            <a:t>565</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」を上回っており、将来負担比率の分子がマイナスとなっている。</a:t>
          </a:r>
        </a:p>
        <a:p>
          <a:r>
            <a:rPr kumimoji="1" lang="ja-JP" altLang="en-US" sz="1400">
              <a:latin typeface="ＭＳ ゴシック" pitchFamily="49" charset="-128"/>
              <a:ea typeface="ＭＳ ゴシック" pitchFamily="49" charset="-128"/>
            </a:rPr>
            <a:t>　今後は、公共施設整備や施設の老朽化に伴う普通建設事業費に係る地方債の新規発行を予定していることから、繰上償還により「一般会計等に係る地方債の現在高」が減少するよう努める。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百万円が増加した一方で、公共施設等整備再生基金で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百万円、国営会津宮川土地改良事業基金で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百万円の基金の取り崩しが主な要因である。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・本町の歳入の約半分を占める普通交付税が令和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年度から一本算定となるため、基金を取り崩して財政規模縮減を緩やかに調整する。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・普通交付税の国勢調査人口の減少による減に、基金を取り崩して対応する。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・公共施設等長寿命化計画に位置づけられた施設更新等に、基金を取り崩して対応する。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に係る事業（ふるさと振興基金）、高齢者等の在宅福祉の向上及び健康の保持に資する事業等（ふれあい福祉基金）、土地改良施設の機能を適正に発揮させるための事業等（ふるさと水と土保全基金）、公共施設等の整備及び老朽化に伴う更新・改修・維持保全・除却等（公共施設等整備再生基金）、国営会津宮川土地改良事業の財政需要（国営会津宮川土地改良事業基金）、過疎地域持続的発展計画に係る事業（過疎地域持続的発展基金）、教育振興に資する事業（教育振興基金）、学校教育施設の整備（学校教育施設整備基金）、森林の整備及びその促進（森林環境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・公共施設等長寿命化計画に位置づけられた事業等の財源とするため、公共施設等整備再生基金が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・東日本大震災からの復旧復興に係る事業の財源である震災復興基金が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百万円の減少となった。これにより基金残高が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円となり、廃止した。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・公共施設等長寿命化計画に位置づけられた事業等の財源とするため、公共施設等整備再生基金について、積み増しを行いながら計画的に活用していく。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・コロナウイルス感染症の影響による事業中止や規模縮小などに伴う決算剰余金や普通交付税の人口減少等特別対策事業費相当分を積立てたことが主な増加の要因である。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・普通交付税一本算定後の財政規模縮減を緩やかに調整する。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・普通交付税の国勢調査人口の減少による減に、基金を取り崩して対応する。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・公共施設等長寿命化計画に位置づけられた施設更新等に、基金を取り崩して対応する。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国営会津宮川土地改良事業など高金利の起債の繰上償還に活用していく。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19,329
19,282
276.33
13,609,710
13,137,571
414,406
7,475,537
12,038,389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年度決算においては、類似団体平均より</a:t>
          </a:r>
          <a:r>
            <a:rPr kumimoji="1" lang="en-US" altLang="ja-JP" sz="1100">
              <a:latin typeface="ＭＳ Ｐゴシック" panose="020B0600070205080204" pitchFamily="50" charset="-128"/>
              <a:ea typeface="ＭＳ Ｐゴシック" panose="020B0600070205080204" pitchFamily="50" charset="-128"/>
            </a:rPr>
            <a:t>12.2</a:t>
          </a:r>
          <a:r>
            <a:rPr kumimoji="1" lang="ja-JP" altLang="en-US" sz="1100">
              <a:latin typeface="ＭＳ Ｐゴシック" panose="020B0600070205080204" pitchFamily="50" charset="-128"/>
              <a:ea typeface="ＭＳ Ｐゴシック" panose="020B0600070205080204" pitchFamily="50" charset="-128"/>
            </a:rPr>
            <a:t>ポイント低い</a:t>
          </a:r>
          <a:r>
            <a:rPr kumimoji="1" lang="en-US" altLang="ja-JP" sz="1100">
              <a:latin typeface="ＭＳ Ｐゴシック" panose="020B0600070205080204" pitchFamily="50" charset="-128"/>
              <a:ea typeface="ＭＳ Ｐゴシック" panose="020B0600070205080204" pitchFamily="50" charset="-128"/>
            </a:rPr>
            <a:t>52.1</a:t>
          </a:r>
          <a:r>
            <a:rPr kumimoji="1" lang="ja-JP" altLang="en-US" sz="1100">
              <a:latin typeface="ＭＳ Ｐゴシック" panose="020B0600070205080204" pitchFamily="50" charset="-128"/>
              <a:ea typeface="ＭＳ Ｐゴシック" panose="020B0600070205080204" pitchFamily="50" charset="-128"/>
            </a:rPr>
            <a:t>％となっているが、施設の老朽化が進んでいるため、長寿命化や最適化に取り組んでいく。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75" name="直線コネクタ 74"/>
        <xdr:cNvCxnSpPr/>
      </xdr:nvCxnSpPr>
      <xdr:spPr>
        <a:xfrm flipV="1">
          <a:off x="4206240" y="5262245"/>
          <a:ext cx="127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6" name="有形固定資産減価償却率最小値テキスト"/>
        <xdr:cNvSpPr txBox="1"/>
      </xdr:nvSpPr>
      <xdr:spPr>
        <a:xfrm>
          <a:off x="4258945" y="665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7" name="直線コネクタ 76"/>
        <xdr:cNvCxnSpPr/>
      </xdr:nvCxnSpPr>
      <xdr:spPr>
        <a:xfrm>
          <a:off x="4119245" y="665289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258945" y="50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119245" y="5262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80" name="有形固定資産減価償却率平均値テキスト"/>
        <xdr:cNvSpPr txBox="1"/>
      </xdr:nvSpPr>
      <xdr:spPr>
        <a:xfrm>
          <a:off x="4258945" y="59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フローチャート: 判断 80"/>
        <xdr:cNvSpPr/>
      </xdr:nvSpPr>
      <xdr:spPr>
        <a:xfrm>
          <a:off x="4157345" y="60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82" name="フローチャート: 判断 81"/>
        <xdr:cNvSpPr/>
      </xdr:nvSpPr>
      <xdr:spPr>
        <a:xfrm>
          <a:off x="3537585" y="604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3" name="フローチャート: 判断 82"/>
        <xdr:cNvSpPr/>
      </xdr:nvSpPr>
      <xdr:spPr>
        <a:xfrm>
          <a:off x="2867025" y="59122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73872</xdr:rowOff>
    </xdr:from>
    <xdr:to>
      <xdr:col>11</xdr:col>
      <xdr:colOff>187325</xdr:colOff>
      <xdr:row>31</xdr:row>
      <xdr:rowOff>4022</xdr:rowOff>
    </xdr:to>
    <xdr:sp macro="" textlink="">
      <xdr:nvSpPr>
        <xdr:cNvPr id="84" name="フローチャート: 判断 83"/>
        <xdr:cNvSpPr/>
      </xdr:nvSpPr>
      <xdr:spPr>
        <a:xfrm>
          <a:off x="2196465" y="5872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166158</xdr:rowOff>
    </xdr:from>
    <xdr:to>
      <xdr:col>7</xdr:col>
      <xdr:colOff>187325</xdr:colOff>
      <xdr:row>30</xdr:row>
      <xdr:rowOff>96308</xdr:rowOff>
    </xdr:to>
    <xdr:sp macro="" textlink="">
      <xdr:nvSpPr>
        <xdr:cNvPr id="85" name="フローチャート: 判断 84"/>
        <xdr:cNvSpPr/>
      </xdr:nvSpPr>
      <xdr:spPr>
        <a:xfrm>
          <a:off x="1525905" y="57973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125307</xdr:rowOff>
    </xdr:from>
    <xdr:to>
      <xdr:col>23</xdr:col>
      <xdr:colOff>136525</xdr:colOff>
      <xdr:row>29</xdr:row>
      <xdr:rowOff>55457</xdr:rowOff>
    </xdr:to>
    <xdr:sp macro="" textlink="">
      <xdr:nvSpPr>
        <xdr:cNvPr id="91" name="楕円 90"/>
        <xdr:cNvSpPr/>
      </xdr:nvSpPr>
      <xdr:spPr>
        <a:xfrm>
          <a:off x="4157345" y="5588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148184</xdr:rowOff>
    </xdr:from>
    <xdr:ext cx="405111" cy="259045"/>
    <xdr:sp macro="" textlink="">
      <xdr:nvSpPr>
        <xdr:cNvPr id="92" name="有形固定資産減価償却率該当値テキスト"/>
        <xdr:cNvSpPr txBox="1"/>
      </xdr:nvSpPr>
      <xdr:spPr>
        <a:xfrm>
          <a:off x="4258945" y="54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114512</xdr:rowOff>
    </xdr:from>
    <xdr:to>
      <xdr:col>19</xdr:col>
      <xdr:colOff>187325</xdr:colOff>
      <xdr:row>29</xdr:row>
      <xdr:rowOff>44662</xdr:rowOff>
    </xdr:to>
    <xdr:sp macro="" textlink="">
      <xdr:nvSpPr>
        <xdr:cNvPr id="93" name="楕円 92"/>
        <xdr:cNvSpPr/>
      </xdr:nvSpPr>
      <xdr:spPr>
        <a:xfrm>
          <a:off x="3537585" y="55780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165312</xdr:rowOff>
    </xdr:from>
    <xdr:to>
      <xdr:col>23</xdr:col>
      <xdr:colOff>85725</xdr:colOff>
      <xdr:row>29</xdr:row>
      <xdr:rowOff>4657</xdr:rowOff>
    </xdr:to>
    <xdr:cxnSp macro="">
      <xdr:nvCxnSpPr>
        <xdr:cNvPr id="94" name="直線コネクタ 93"/>
        <xdr:cNvCxnSpPr/>
      </xdr:nvCxnSpPr>
      <xdr:spPr>
        <a:xfrm>
          <a:off x="3588385" y="5628852"/>
          <a:ext cx="6197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74930</xdr:rowOff>
    </xdr:from>
    <xdr:to>
      <xdr:col>15</xdr:col>
      <xdr:colOff>187325</xdr:colOff>
      <xdr:row>29</xdr:row>
      <xdr:rowOff>5080</xdr:rowOff>
    </xdr:to>
    <xdr:sp macro="" textlink="">
      <xdr:nvSpPr>
        <xdr:cNvPr id="95" name="楕円 94"/>
        <xdr:cNvSpPr/>
      </xdr:nvSpPr>
      <xdr:spPr>
        <a:xfrm>
          <a:off x="2867025" y="5538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125730</xdr:rowOff>
    </xdr:from>
    <xdr:to>
      <xdr:col>19</xdr:col>
      <xdr:colOff>136525</xdr:colOff>
      <xdr:row>28</xdr:row>
      <xdr:rowOff>165312</xdr:rowOff>
    </xdr:to>
    <xdr:cxnSp macro="">
      <xdr:nvCxnSpPr>
        <xdr:cNvPr id="96" name="直線コネクタ 95"/>
        <xdr:cNvCxnSpPr/>
      </xdr:nvCxnSpPr>
      <xdr:spPr>
        <a:xfrm>
          <a:off x="2917825" y="5589270"/>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35348</xdr:rowOff>
    </xdr:from>
    <xdr:to>
      <xdr:col>11</xdr:col>
      <xdr:colOff>187325</xdr:colOff>
      <xdr:row>28</xdr:row>
      <xdr:rowOff>136948</xdr:rowOff>
    </xdr:to>
    <xdr:sp macro="" textlink="">
      <xdr:nvSpPr>
        <xdr:cNvPr id="97" name="楕円 96"/>
        <xdr:cNvSpPr/>
      </xdr:nvSpPr>
      <xdr:spPr>
        <a:xfrm>
          <a:off x="2196465" y="5498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86148</xdr:rowOff>
    </xdr:from>
    <xdr:to>
      <xdr:col>15</xdr:col>
      <xdr:colOff>136525</xdr:colOff>
      <xdr:row>28</xdr:row>
      <xdr:rowOff>125730</xdr:rowOff>
    </xdr:to>
    <xdr:cxnSp macro="">
      <xdr:nvCxnSpPr>
        <xdr:cNvPr id="98" name="直線コネクタ 97"/>
        <xdr:cNvCxnSpPr/>
      </xdr:nvCxnSpPr>
      <xdr:spPr>
        <a:xfrm>
          <a:off x="2247265" y="5549688"/>
          <a:ext cx="67056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89323</xdr:rowOff>
    </xdr:from>
    <xdr:to>
      <xdr:col>7</xdr:col>
      <xdr:colOff>187325</xdr:colOff>
      <xdr:row>29</xdr:row>
      <xdr:rowOff>19473</xdr:rowOff>
    </xdr:to>
    <xdr:sp macro="" textlink="">
      <xdr:nvSpPr>
        <xdr:cNvPr id="99" name="楕円 98"/>
        <xdr:cNvSpPr/>
      </xdr:nvSpPr>
      <xdr:spPr>
        <a:xfrm>
          <a:off x="1525905" y="5552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86148</xdr:rowOff>
    </xdr:from>
    <xdr:to>
      <xdr:col>11</xdr:col>
      <xdr:colOff>136525</xdr:colOff>
      <xdr:row>28</xdr:row>
      <xdr:rowOff>140123</xdr:rowOff>
    </xdr:to>
    <xdr:cxnSp macro="">
      <xdr:nvCxnSpPr>
        <xdr:cNvPr id="100" name="直線コネクタ 99"/>
        <xdr:cNvCxnSpPr/>
      </xdr:nvCxnSpPr>
      <xdr:spPr>
        <a:xfrm flipV="1">
          <a:off x="1576705" y="5549688"/>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101" name="n_1aveValue有形固定資産減価償却率"/>
        <xdr:cNvSpPr txBox="1"/>
      </xdr:nvSpPr>
      <xdr:spPr>
        <a:xfrm>
          <a:off x="3395989"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102" name="n_2aveValue有形固定資産減価償却率"/>
        <xdr:cNvSpPr txBox="1"/>
      </xdr:nvSpPr>
      <xdr:spPr>
        <a:xfrm>
          <a:off x="2738129" y="6001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166599</xdr:rowOff>
    </xdr:from>
    <xdr:ext cx="405111" cy="259045"/>
    <xdr:sp macro="" textlink="">
      <xdr:nvSpPr>
        <xdr:cNvPr id="103" name="n_3aveValue有形固定資産減価償却率"/>
        <xdr:cNvSpPr txBox="1"/>
      </xdr:nvSpPr>
      <xdr:spPr>
        <a:xfrm>
          <a:off x="2067569" y="596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87435</xdr:rowOff>
    </xdr:from>
    <xdr:ext cx="405111" cy="259045"/>
    <xdr:sp macro="" textlink="">
      <xdr:nvSpPr>
        <xdr:cNvPr id="104" name="n_4aveValue有形固定資産減価償却率"/>
        <xdr:cNvSpPr txBox="1"/>
      </xdr:nvSpPr>
      <xdr:spPr>
        <a:xfrm>
          <a:off x="1397009" y="588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61189</xdr:rowOff>
    </xdr:from>
    <xdr:ext cx="405111" cy="259045"/>
    <xdr:sp macro="" textlink="">
      <xdr:nvSpPr>
        <xdr:cNvPr id="105" name="n_1mainValue有形固定資産減価償却率"/>
        <xdr:cNvSpPr txBox="1"/>
      </xdr:nvSpPr>
      <xdr:spPr>
        <a:xfrm>
          <a:off x="3395989" y="5357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21607</xdr:rowOff>
    </xdr:from>
    <xdr:ext cx="405111" cy="259045"/>
    <xdr:sp macro="" textlink="">
      <xdr:nvSpPr>
        <xdr:cNvPr id="106" name="n_2mainValue有形固定資産減価償却率"/>
        <xdr:cNvSpPr txBox="1"/>
      </xdr:nvSpPr>
      <xdr:spPr>
        <a:xfrm>
          <a:off x="2738129" y="53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153475</xdr:rowOff>
    </xdr:from>
    <xdr:ext cx="405111" cy="259045"/>
    <xdr:sp macro="" textlink="">
      <xdr:nvSpPr>
        <xdr:cNvPr id="107" name="n_3mainValue有形固定資産減価償却率"/>
        <xdr:cNvSpPr txBox="1"/>
      </xdr:nvSpPr>
      <xdr:spPr>
        <a:xfrm>
          <a:off x="2067569" y="528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36000</xdr:rowOff>
    </xdr:from>
    <xdr:ext cx="405111" cy="259045"/>
    <xdr:sp macro="" textlink="">
      <xdr:nvSpPr>
        <xdr:cNvPr id="108" name="n_4mainValue有形固定資産減価償却率"/>
        <xdr:cNvSpPr txBox="1"/>
      </xdr:nvSpPr>
      <xdr:spPr>
        <a:xfrm>
          <a:off x="1397009" y="5331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充当可能基金残高が増加していることなどにより、類似団体平均より</a:t>
          </a:r>
          <a:r>
            <a:rPr kumimoji="1" lang="en-US" altLang="ja-JP" sz="1100">
              <a:latin typeface="ＭＳ Ｐゴシック" panose="020B0600070205080204" pitchFamily="50" charset="-128"/>
              <a:ea typeface="ＭＳ Ｐゴシック" panose="020B0600070205080204" pitchFamily="50" charset="-128"/>
            </a:rPr>
            <a:t>80.4</a:t>
          </a:r>
          <a:r>
            <a:rPr kumimoji="1" lang="ja-JP" altLang="en-US" sz="1100">
              <a:latin typeface="ＭＳ Ｐゴシック" panose="020B0600070205080204" pitchFamily="50" charset="-128"/>
              <a:ea typeface="ＭＳ Ｐゴシック" panose="020B0600070205080204" pitchFamily="50" charset="-128"/>
            </a:rPr>
            <a:t>％低い状況である。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4" name="テキスト ボックス 123"/>
        <xdr:cNvSpPr txBox="1"/>
      </xdr:nvSpPr>
      <xdr:spPr>
        <a:xfrm>
          <a:off x="954293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9971405" y="65487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xdr:cNvSpPr txBox="1"/>
      </xdr:nvSpPr>
      <xdr:spPr>
        <a:xfrm>
          <a:off x="9542936" y="64587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9971405" y="61283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xdr:cNvSpPr txBox="1"/>
      </xdr:nvSpPr>
      <xdr:spPr>
        <a:xfrm>
          <a:off x="9542936" y="603458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9971405" y="570420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9542936" y="56142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9971405" y="52838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9645528" y="519003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35" name="直線コネクタ 134"/>
        <xdr:cNvCxnSpPr/>
      </xdr:nvCxnSpPr>
      <xdr:spPr>
        <a:xfrm flipV="1">
          <a:off x="13027660" y="5283835"/>
          <a:ext cx="1269" cy="131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36" name="債務償還比率最小値テキスト"/>
        <xdr:cNvSpPr txBox="1"/>
      </xdr:nvSpPr>
      <xdr:spPr>
        <a:xfrm>
          <a:off x="13080365" y="660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37" name="直線コネクタ 136"/>
        <xdr:cNvCxnSpPr/>
      </xdr:nvCxnSpPr>
      <xdr:spPr>
        <a:xfrm>
          <a:off x="12963525" y="6599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3080365" y="5062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2963525" y="5283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161472</xdr:rowOff>
    </xdr:from>
    <xdr:ext cx="469744" cy="259045"/>
    <xdr:sp macro="" textlink="">
      <xdr:nvSpPr>
        <xdr:cNvPr id="140" name="債務償還比率平均値テキスト"/>
        <xdr:cNvSpPr txBox="1"/>
      </xdr:nvSpPr>
      <xdr:spPr>
        <a:xfrm>
          <a:off x="13080365" y="596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41" name="フローチャート: 判断 140"/>
        <xdr:cNvSpPr/>
      </xdr:nvSpPr>
      <xdr:spPr>
        <a:xfrm>
          <a:off x="13001625" y="5978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42" name="フローチャート: 判断 141"/>
        <xdr:cNvSpPr/>
      </xdr:nvSpPr>
      <xdr:spPr>
        <a:xfrm>
          <a:off x="12359005" y="62605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155575</xdr:rowOff>
    </xdr:from>
    <xdr:to>
      <xdr:col>68</xdr:col>
      <xdr:colOff>123825</xdr:colOff>
      <xdr:row>33</xdr:row>
      <xdr:rowOff>85725</xdr:rowOff>
    </xdr:to>
    <xdr:sp macro="" textlink="">
      <xdr:nvSpPr>
        <xdr:cNvPr id="143" name="フローチャート: 判断 142"/>
        <xdr:cNvSpPr/>
      </xdr:nvSpPr>
      <xdr:spPr>
        <a:xfrm>
          <a:off x="11688445" y="6289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149530</xdr:rowOff>
    </xdr:from>
    <xdr:to>
      <xdr:col>64</xdr:col>
      <xdr:colOff>123825</xdr:colOff>
      <xdr:row>33</xdr:row>
      <xdr:rowOff>79680</xdr:rowOff>
    </xdr:to>
    <xdr:sp macro="" textlink="">
      <xdr:nvSpPr>
        <xdr:cNvPr id="144" name="フローチャート: 判断 143"/>
        <xdr:cNvSpPr/>
      </xdr:nvSpPr>
      <xdr:spPr>
        <a:xfrm>
          <a:off x="11017885" y="6283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4204</xdr:rowOff>
    </xdr:from>
    <xdr:to>
      <xdr:col>60</xdr:col>
      <xdr:colOff>123825</xdr:colOff>
      <xdr:row>33</xdr:row>
      <xdr:rowOff>105804</xdr:rowOff>
    </xdr:to>
    <xdr:sp macro="" textlink="">
      <xdr:nvSpPr>
        <xdr:cNvPr id="145" name="フローチャート: 判断 144"/>
        <xdr:cNvSpPr/>
      </xdr:nvSpPr>
      <xdr:spPr>
        <a:xfrm>
          <a:off x="10347325"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9461</xdr:rowOff>
    </xdr:from>
    <xdr:to>
      <xdr:col>76</xdr:col>
      <xdr:colOff>73025</xdr:colOff>
      <xdr:row>30</xdr:row>
      <xdr:rowOff>111061</xdr:rowOff>
    </xdr:to>
    <xdr:sp macro="" textlink="">
      <xdr:nvSpPr>
        <xdr:cNvPr id="151" name="楕円 150"/>
        <xdr:cNvSpPr/>
      </xdr:nvSpPr>
      <xdr:spPr>
        <a:xfrm>
          <a:off x="13001625" y="5808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32338</xdr:rowOff>
    </xdr:from>
    <xdr:ext cx="469744" cy="259045"/>
    <xdr:sp macro="" textlink="">
      <xdr:nvSpPr>
        <xdr:cNvPr id="152" name="債務償還比率該当値テキスト"/>
        <xdr:cNvSpPr txBox="1"/>
      </xdr:nvSpPr>
      <xdr:spPr>
        <a:xfrm>
          <a:off x="13080365" y="56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44437</xdr:rowOff>
    </xdr:from>
    <xdr:to>
      <xdr:col>72</xdr:col>
      <xdr:colOff>123825</xdr:colOff>
      <xdr:row>30</xdr:row>
      <xdr:rowOff>146037</xdr:rowOff>
    </xdr:to>
    <xdr:sp macro="" textlink="">
      <xdr:nvSpPr>
        <xdr:cNvPr id="153" name="楕円 152"/>
        <xdr:cNvSpPr/>
      </xdr:nvSpPr>
      <xdr:spPr>
        <a:xfrm>
          <a:off x="12359005" y="58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60261</xdr:rowOff>
    </xdr:from>
    <xdr:to>
      <xdr:col>76</xdr:col>
      <xdr:colOff>22225</xdr:colOff>
      <xdr:row>30</xdr:row>
      <xdr:rowOff>95237</xdr:rowOff>
    </xdr:to>
    <xdr:cxnSp macro="">
      <xdr:nvCxnSpPr>
        <xdr:cNvPr id="154" name="直線コネクタ 153"/>
        <xdr:cNvCxnSpPr/>
      </xdr:nvCxnSpPr>
      <xdr:spPr>
        <a:xfrm flipV="1">
          <a:off x="12409805" y="5859081"/>
          <a:ext cx="61976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86728</xdr:rowOff>
    </xdr:from>
    <xdr:to>
      <xdr:col>68</xdr:col>
      <xdr:colOff>123825</xdr:colOff>
      <xdr:row>32</xdr:row>
      <xdr:rowOff>16878</xdr:rowOff>
    </xdr:to>
    <xdr:sp macro="" textlink="">
      <xdr:nvSpPr>
        <xdr:cNvPr id="155" name="楕円 154"/>
        <xdr:cNvSpPr/>
      </xdr:nvSpPr>
      <xdr:spPr>
        <a:xfrm>
          <a:off x="11688445" y="6053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95237</xdr:rowOff>
    </xdr:from>
    <xdr:to>
      <xdr:col>72</xdr:col>
      <xdr:colOff>73025</xdr:colOff>
      <xdr:row>31</xdr:row>
      <xdr:rowOff>137528</xdr:rowOff>
    </xdr:to>
    <xdr:cxnSp macro="">
      <xdr:nvCxnSpPr>
        <xdr:cNvPr id="156" name="直線コネクタ 155"/>
        <xdr:cNvCxnSpPr/>
      </xdr:nvCxnSpPr>
      <xdr:spPr>
        <a:xfrm flipV="1">
          <a:off x="11739245" y="5894057"/>
          <a:ext cx="67056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31890</xdr:rowOff>
    </xdr:from>
    <xdr:to>
      <xdr:col>64</xdr:col>
      <xdr:colOff>123825</xdr:colOff>
      <xdr:row>31</xdr:row>
      <xdr:rowOff>133490</xdr:rowOff>
    </xdr:to>
    <xdr:sp macro="" textlink="">
      <xdr:nvSpPr>
        <xdr:cNvPr id="157" name="楕円 156"/>
        <xdr:cNvSpPr/>
      </xdr:nvSpPr>
      <xdr:spPr>
        <a:xfrm>
          <a:off x="11017885" y="59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82690</xdr:rowOff>
    </xdr:from>
    <xdr:to>
      <xdr:col>68</xdr:col>
      <xdr:colOff>73025</xdr:colOff>
      <xdr:row>31</xdr:row>
      <xdr:rowOff>137528</xdr:rowOff>
    </xdr:to>
    <xdr:cxnSp macro="">
      <xdr:nvCxnSpPr>
        <xdr:cNvPr id="158" name="直線コネクタ 157"/>
        <xdr:cNvCxnSpPr/>
      </xdr:nvCxnSpPr>
      <xdr:spPr>
        <a:xfrm>
          <a:off x="11068685" y="6049150"/>
          <a:ext cx="670560" cy="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115062</xdr:rowOff>
    </xdr:from>
    <xdr:to>
      <xdr:col>60</xdr:col>
      <xdr:colOff>123825</xdr:colOff>
      <xdr:row>30</xdr:row>
      <xdr:rowOff>45212</xdr:rowOff>
    </xdr:to>
    <xdr:sp macro="" textlink="">
      <xdr:nvSpPr>
        <xdr:cNvPr id="159" name="楕円 158"/>
        <xdr:cNvSpPr/>
      </xdr:nvSpPr>
      <xdr:spPr>
        <a:xfrm>
          <a:off x="10347325" y="57462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165862</xdr:rowOff>
    </xdr:from>
    <xdr:to>
      <xdr:col>64</xdr:col>
      <xdr:colOff>73025</xdr:colOff>
      <xdr:row>31</xdr:row>
      <xdr:rowOff>82690</xdr:rowOff>
    </xdr:to>
    <xdr:cxnSp macro="">
      <xdr:nvCxnSpPr>
        <xdr:cNvPr id="160" name="直線コネクタ 159"/>
        <xdr:cNvCxnSpPr/>
      </xdr:nvCxnSpPr>
      <xdr:spPr>
        <a:xfrm>
          <a:off x="10398125" y="5797042"/>
          <a:ext cx="670560" cy="2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61" name="n_1aveValue債務償還比率"/>
        <xdr:cNvSpPr txBox="1"/>
      </xdr:nvSpPr>
      <xdr:spPr>
        <a:xfrm>
          <a:off x="12185092" y="634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76852</xdr:rowOff>
    </xdr:from>
    <xdr:ext cx="469744" cy="259045"/>
    <xdr:sp macro="" textlink="">
      <xdr:nvSpPr>
        <xdr:cNvPr id="162" name="n_2aveValue債務償還比率"/>
        <xdr:cNvSpPr txBox="1"/>
      </xdr:nvSpPr>
      <xdr:spPr>
        <a:xfrm>
          <a:off x="11527232"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70807</xdr:rowOff>
    </xdr:from>
    <xdr:ext cx="469744" cy="259045"/>
    <xdr:sp macro="" textlink="">
      <xdr:nvSpPr>
        <xdr:cNvPr id="163" name="n_3aveValue債務償還比率"/>
        <xdr:cNvSpPr txBox="1"/>
      </xdr:nvSpPr>
      <xdr:spPr>
        <a:xfrm>
          <a:off x="10856672" y="637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96931</xdr:rowOff>
    </xdr:from>
    <xdr:ext cx="469744" cy="259045"/>
    <xdr:sp macro="" textlink="">
      <xdr:nvSpPr>
        <xdr:cNvPr id="164" name="n_4aveValue債務償還比率"/>
        <xdr:cNvSpPr txBox="1"/>
      </xdr:nvSpPr>
      <xdr:spPr>
        <a:xfrm>
          <a:off x="10186112" y="639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162564</xdr:rowOff>
    </xdr:from>
    <xdr:ext cx="469744" cy="259045"/>
    <xdr:sp macro="" textlink="">
      <xdr:nvSpPr>
        <xdr:cNvPr id="165" name="n_1mainValue債務償還比率"/>
        <xdr:cNvSpPr txBox="1"/>
      </xdr:nvSpPr>
      <xdr:spPr>
        <a:xfrm>
          <a:off x="12185092" y="562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33405</xdr:rowOff>
    </xdr:from>
    <xdr:ext cx="469744" cy="259045"/>
    <xdr:sp macro="" textlink="">
      <xdr:nvSpPr>
        <xdr:cNvPr id="166" name="n_2mainValue債務償還比率"/>
        <xdr:cNvSpPr txBox="1"/>
      </xdr:nvSpPr>
      <xdr:spPr>
        <a:xfrm>
          <a:off x="11527232" y="583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150017</xdr:rowOff>
    </xdr:from>
    <xdr:ext cx="469744" cy="259045"/>
    <xdr:sp macro="" textlink="">
      <xdr:nvSpPr>
        <xdr:cNvPr id="167" name="n_3mainValue債務償還比率"/>
        <xdr:cNvSpPr txBox="1"/>
      </xdr:nvSpPr>
      <xdr:spPr>
        <a:xfrm>
          <a:off x="10856672" y="578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61739</xdr:rowOff>
    </xdr:from>
    <xdr:ext cx="469744" cy="259045"/>
    <xdr:sp macro="" textlink="">
      <xdr:nvSpPr>
        <xdr:cNvPr id="168" name="n_4mainValue債務償還比率"/>
        <xdr:cNvSpPr txBox="1"/>
      </xdr:nvSpPr>
      <xdr:spPr>
        <a:xfrm>
          <a:off x="10186112" y="552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19,329
19,282
276.33
13,609,710
13,137,571
414,406
7,475,537
12,038,389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xdr:cNvCxnSpPr/>
      </xdr:nvCxnSpPr>
      <xdr:spPr>
        <a:xfrm flipV="1">
          <a:off x="4086225" y="5671185"/>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xdr:cNvSpPr txBox="1"/>
      </xdr:nvSpPr>
      <xdr:spPr>
        <a:xfrm>
          <a:off x="4124960"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xdr:cNvCxnSpPr/>
      </xdr:nvCxnSpPr>
      <xdr:spPr>
        <a:xfrm>
          <a:off x="4020820" y="7027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xdr:cNvSpPr txBox="1"/>
      </xdr:nvSpPr>
      <xdr:spPr>
        <a:xfrm>
          <a:off x="412496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xdr:cNvCxnSpPr/>
      </xdr:nvCxnSpPr>
      <xdr:spPr>
        <a:xfrm>
          <a:off x="402082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12496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xdr:cNvSpPr/>
      </xdr:nvSpPr>
      <xdr:spPr>
        <a:xfrm>
          <a:off x="33121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5" name="フローチャート: 判断 64"/>
        <xdr:cNvSpPr/>
      </xdr:nvSpPr>
      <xdr:spPr>
        <a:xfrm>
          <a:off x="25146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101600</xdr:rowOff>
    </xdr:from>
    <xdr:to>
      <xdr:col>10</xdr:col>
      <xdr:colOff>165100</xdr:colOff>
      <xdr:row>38</xdr:row>
      <xdr:rowOff>31750</xdr:rowOff>
    </xdr:to>
    <xdr:sp macro="" textlink="">
      <xdr:nvSpPr>
        <xdr:cNvPr id="66" name="フローチャート: 判断 65"/>
        <xdr:cNvSpPr/>
      </xdr:nvSpPr>
      <xdr:spPr>
        <a:xfrm>
          <a:off x="173990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88265</xdr:rowOff>
    </xdr:from>
    <xdr:to>
      <xdr:col>24</xdr:col>
      <xdr:colOff>114300</xdr:colOff>
      <xdr:row>34</xdr:row>
      <xdr:rowOff>18415</xdr:rowOff>
    </xdr:to>
    <xdr:sp macro="" textlink="">
      <xdr:nvSpPr>
        <xdr:cNvPr id="73" name="楕円 72"/>
        <xdr:cNvSpPr/>
      </xdr:nvSpPr>
      <xdr:spPr>
        <a:xfrm>
          <a:off x="4036060" y="5620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41292</xdr:rowOff>
    </xdr:from>
    <xdr:ext cx="405111" cy="259045"/>
    <xdr:sp macro="" textlink="">
      <xdr:nvSpPr>
        <xdr:cNvPr id="74" name="【道路】&#10;有形固定資産減価償却率該当値テキスト"/>
        <xdr:cNvSpPr txBox="1"/>
      </xdr:nvSpPr>
      <xdr:spPr>
        <a:xfrm>
          <a:off x="4124960"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50165</xdr:rowOff>
    </xdr:from>
    <xdr:to>
      <xdr:col>20</xdr:col>
      <xdr:colOff>38100</xdr:colOff>
      <xdr:row>33</xdr:row>
      <xdr:rowOff>151765</xdr:rowOff>
    </xdr:to>
    <xdr:sp macro="" textlink="">
      <xdr:nvSpPr>
        <xdr:cNvPr id="75" name="楕円 74"/>
        <xdr:cNvSpPr/>
      </xdr:nvSpPr>
      <xdr:spPr>
        <a:xfrm>
          <a:off x="3312160" y="55822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100965</xdr:rowOff>
    </xdr:from>
    <xdr:to>
      <xdr:col>24</xdr:col>
      <xdr:colOff>63500</xdr:colOff>
      <xdr:row>33</xdr:row>
      <xdr:rowOff>139065</xdr:rowOff>
    </xdr:to>
    <xdr:cxnSp macro="">
      <xdr:nvCxnSpPr>
        <xdr:cNvPr id="76" name="直線コネクタ 75"/>
        <xdr:cNvCxnSpPr/>
      </xdr:nvCxnSpPr>
      <xdr:spPr>
        <a:xfrm>
          <a:off x="3355340" y="563308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12065</xdr:rowOff>
    </xdr:from>
    <xdr:to>
      <xdr:col>15</xdr:col>
      <xdr:colOff>101600</xdr:colOff>
      <xdr:row>33</xdr:row>
      <xdr:rowOff>113665</xdr:rowOff>
    </xdr:to>
    <xdr:sp macro="" textlink="">
      <xdr:nvSpPr>
        <xdr:cNvPr id="77" name="楕円 76"/>
        <xdr:cNvSpPr/>
      </xdr:nvSpPr>
      <xdr:spPr>
        <a:xfrm>
          <a:off x="2514600" y="55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62865</xdr:rowOff>
    </xdr:from>
    <xdr:to>
      <xdr:col>19</xdr:col>
      <xdr:colOff>177800</xdr:colOff>
      <xdr:row>33</xdr:row>
      <xdr:rowOff>100965</xdr:rowOff>
    </xdr:to>
    <xdr:cxnSp macro="">
      <xdr:nvCxnSpPr>
        <xdr:cNvPr id="78" name="直線コネクタ 77"/>
        <xdr:cNvCxnSpPr/>
      </xdr:nvCxnSpPr>
      <xdr:spPr>
        <a:xfrm>
          <a:off x="2565400" y="559498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145415</xdr:rowOff>
    </xdr:from>
    <xdr:to>
      <xdr:col>10</xdr:col>
      <xdr:colOff>165100</xdr:colOff>
      <xdr:row>33</xdr:row>
      <xdr:rowOff>75565</xdr:rowOff>
    </xdr:to>
    <xdr:sp macro="" textlink="">
      <xdr:nvSpPr>
        <xdr:cNvPr id="79" name="楕円 78"/>
        <xdr:cNvSpPr/>
      </xdr:nvSpPr>
      <xdr:spPr>
        <a:xfrm>
          <a:off x="1739900" y="5509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24765</xdr:rowOff>
    </xdr:from>
    <xdr:to>
      <xdr:col>15</xdr:col>
      <xdr:colOff>50800</xdr:colOff>
      <xdr:row>33</xdr:row>
      <xdr:rowOff>62865</xdr:rowOff>
    </xdr:to>
    <xdr:cxnSp macro="">
      <xdr:nvCxnSpPr>
        <xdr:cNvPr id="80" name="直線コネクタ 79"/>
        <xdr:cNvCxnSpPr/>
      </xdr:nvCxnSpPr>
      <xdr:spPr>
        <a:xfrm>
          <a:off x="1790700" y="555688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109220</xdr:rowOff>
    </xdr:from>
    <xdr:to>
      <xdr:col>6</xdr:col>
      <xdr:colOff>38100</xdr:colOff>
      <xdr:row>33</xdr:row>
      <xdr:rowOff>39370</xdr:rowOff>
    </xdr:to>
    <xdr:sp macro="" textlink="">
      <xdr:nvSpPr>
        <xdr:cNvPr id="81" name="楕円 80"/>
        <xdr:cNvSpPr/>
      </xdr:nvSpPr>
      <xdr:spPr>
        <a:xfrm>
          <a:off x="965200" y="5473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160020</xdr:rowOff>
    </xdr:from>
    <xdr:to>
      <xdr:col>10</xdr:col>
      <xdr:colOff>114300</xdr:colOff>
      <xdr:row>33</xdr:row>
      <xdr:rowOff>24765</xdr:rowOff>
    </xdr:to>
    <xdr:cxnSp macro="">
      <xdr:nvCxnSpPr>
        <xdr:cNvPr id="82" name="直線コネクタ 81"/>
        <xdr:cNvCxnSpPr/>
      </xdr:nvCxnSpPr>
      <xdr:spPr>
        <a:xfrm>
          <a:off x="1008380" y="552450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xdr:cNvSpPr txBox="1"/>
      </xdr:nvSpPr>
      <xdr:spPr>
        <a:xfrm>
          <a:off x="317056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4" name="n_2aveValue【道路】&#10;有形固定資産減価償却率"/>
        <xdr:cNvSpPr txBox="1"/>
      </xdr:nvSpPr>
      <xdr:spPr>
        <a:xfrm>
          <a:off x="238570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22877</xdr:rowOff>
    </xdr:from>
    <xdr:ext cx="405111" cy="259045"/>
    <xdr:sp macro="" textlink="">
      <xdr:nvSpPr>
        <xdr:cNvPr id="85" name="n_3aveValue【道路】&#10;有形固定資産減価償却率"/>
        <xdr:cNvSpPr txBox="1"/>
      </xdr:nvSpPr>
      <xdr:spPr>
        <a:xfrm>
          <a:off x="161100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8363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168292</xdr:rowOff>
    </xdr:from>
    <xdr:ext cx="405111" cy="259045"/>
    <xdr:sp macro="" textlink="">
      <xdr:nvSpPr>
        <xdr:cNvPr id="87" name="n_1mainValue【道路】&#10;有形固定資産減価償却率"/>
        <xdr:cNvSpPr txBox="1"/>
      </xdr:nvSpPr>
      <xdr:spPr>
        <a:xfrm>
          <a:off x="3170564" y="53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130192</xdr:rowOff>
    </xdr:from>
    <xdr:ext cx="405111" cy="259045"/>
    <xdr:sp macro="" textlink="">
      <xdr:nvSpPr>
        <xdr:cNvPr id="88" name="n_2mainValue【道路】&#10;有形固定資産減価償却率"/>
        <xdr:cNvSpPr txBox="1"/>
      </xdr:nvSpPr>
      <xdr:spPr>
        <a:xfrm>
          <a:off x="2385704" y="53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92092</xdr:rowOff>
    </xdr:from>
    <xdr:ext cx="405111" cy="259045"/>
    <xdr:sp macro="" textlink="">
      <xdr:nvSpPr>
        <xdr:cNvPr id="89" name="n_3mainValue【道路】&#10;有形固定資産減価償却率"/>
        <xdr:cNvSpPr txBox="1"/>
      </xdr:nvSpPr>
      <xdr:spPr>
        <a:xfrm>
          <a:off x="1611004" y="52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55897</xdr:rowOff>
    </xdr:from>
    <xdr:ext cx="405111" cy="259045"/>
    <xdr:sp macro="" textlink="">
      <xdr:nvSpPr>
        <xdr:cNvPr id="90" name="n_4mainValue【道路】&#10;有形固定資産減価償却率"/>
        <xdr:cNvSpPr txBox="1"/>
      </xdr:nvSpPr>
      <xdr:spPr>
        <a:xfrm>
          <a:off x="836304" y="52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xdr:cNvCxnSpPr/>
      </xdr:nvCxnSpPr>
      <xdr:spPr>
        <a:xfrm flipV="1">
          <a:off x="9219565" y="5547467"/>
          <a:ext cx="0" cy="140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xdr:cNvSpPr txBox="1"/>
      </xdr:nvSpPr>
      <xdr:spPr>
        <a:xfrm>
          <a:off x="9258300" y="69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xdr:cNvCxnSpPr/>
      </xdr:nvCxnSpPr>
      <xdr:spPr>
        <a:xfrm>
          <a:off x="9154160" y="6953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xdr:cNvSpPr txBox="1"/>
      </xdr:nvSpPr>
      <xdr:spPr>
        <a:xfrm>
          <a:off x="9258300" y="53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xdr:cNvCxnSpPr/>
      </xdr:nvCxnSpPr>
      <xdr:spPr>
        <a:xfrm>
          <a:off x="9154160" y="5547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xdr:cNvSpPr txBox="1"/>
      </xdr:nvSpPr>
      <xdr:spPr>
        <a:xfrm>
          <a:off x="9258300" y="6519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xdr:cNvSpPr/>
      </xdr:nvSpPr>
      <xdr:spPr>
        <a:xfrm>
          <a:off x="9192260" y="6663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xdr:cNvSpPr/>
      </xdr:nvSpPr>
      <xdr:spPr>
        <a:xfrm>
          <a:off x="8445500" y="6699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73351</xdr:rowOff>
    </xdr:from>
    <xdr:to>
      <xdr:col>46</xdr:col>
      <xdr:colOff>38100</xdr:colOff>
      <xdr:row>41</xdr:row>
      <xdr:rowOff>3501</xdr:rowOff>
    </xdr:to>
    <xdr:sp macro="" textlink="">
      <xdr:nvSpPr>
        <xdr:cNvPr id="120" name="フローチャート: 判断 119"/>
        <xdr:cNvSpPr/>
      </xdr:nvSpPr>
      <xdr:spPr>
        <a:xfrm>
          <a:off x="7670800" y="67789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70645</xdr:rowOff>
    </xdr:from>
    <xdr:to>
      <xdr:col>41</xdr:col>
      <xdr:colOff>101600</xdr:colOff>
      <xdr:row>41</xdr:row>
      <xdr:rowOff>795</xdr:rowOff>
    </xdr:to>
    <xdr:sp macro="" textlink="">
      <xdr:nvSpPr>
        <xdr:cNvPr id="121" name="フローチャート: 判断 120"/>
        <xdr:cNvSpPr/>
      </xdr:nvSpPr>
      <xdr:spPr>
        <a:xfrm>
          <a:off x="6873240" y="67762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71321</xdr:rowOff>
    </xdr:from>
    <xdr:to>
      <xdr:col>36</xdr:col>
      <xdr:colOff>165100</xdr:colOff>
      <xdr:row>41</xdr:row>
      <xdr:rowOff>1471</xdr:rowOff>
    </xdr:to>
    <xdr:sp macro="" textlink="">
      <xdr:nvSpPr>
        <xdr:cNvPr id="122" name="フローチャート: 判断 121"/>
        <xdr:cNvSpPr/>
      </xdr:nvSpPr>
      <xdr:spPr>
        <a:xfrm>
          <a:off x="6098540" y="6776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80474</xdr:rowOff>
    </xdr:from>
    <xdr:to>
      <xdr:col>55</xdr:col>
      <xdr:colOff>50800</xdr:colOff>
      <xdr:row>41</xdr:row>
      <xdr:rowOff>10624</xdr:rowOff>
    </xdr:to>
    <xdr:sp macro="" textlink="">
      <xdr:nvSpPr>
        <xdr:cNvPr id="128" name="楕円 127"/>
        <xdr:cNvSpPr/>
      </xdr:nvSpPr>
      <xdr:spPr>
        <a:xfrm>
          <a:off x="9192260" y="6786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166851</xdr:rowOff>
    </xdr:from>
    <xdr:ext cx="534377" cy="259045"/>
    <xdr:sp macro="" textlink="">
      <xdr:nvSpPr>
        <xdr:cNvPr id="129" name="【道路】&#10;一人当たり延長該当値テキスト"/>
        <xdr:cNvSpPr txBox="1"/>
      </xdr:nvSpPr>
      <xdr:spPr>
        <a:xfrm>
          <a:off x="9258300" y="67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84452</xdr:rowOff>
    </xdr:from>
    <xdr:to>
      <xdr:col>50</xdr:col>
      <xdr:colOff>165100</xdr:colOff>
      <xdr:row>41</xdr:row>
      <xdr:rowOff>14602</xdr:rowOff>
    </xdr:to>
    <xdr:sp macro="" textlink="">
      <xdr:nvSpPr>
        <xdr:cNvPr id="130" name="楕円 129"/>
        <xdr:cNvSpPr/>
      </xdr:nvSpPr>
      <xdr:spPr>
        <a:xfrm>
          <a:off x="8445500" y="6790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131274</xdr:rowOff>
    </xdr:from>
    <xdr:to>
      <xdr:col>55</xdr:col>
      <xdr:colOff>0</xdr:colOff>
      <xdr:row>40</xdr:row>
      <xdr:rowOff>135252</xdr:rowOff>
    </xdr:to>
    <xdr:cxnSp macro="">
      <xdr:nvCxnSpPr>
        <xdr:cNvPr id="131" name="直線コネクタ 130"/>
        <xdr:cNvCxnSpPr/>
      </xdr:nvCxnSpPr>
      <xdr:spPr>
        <a:xfrm flipV="1">
          <a:off x="8496300" y="6836874"/>
          <a:ext cx="7239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87606</xdr:rowOff>
    </xdr:from>
    <xdr:to>
      <xdr:col>46</xdr:col>
      <xdr:colOff>38100</xdr:colOff>
      <xdr:row>41</xdr:row>
      <xdr:rowOff>17756</xdr:rowOff>
    </xdr:to>
    <xdr:sp macro="" textlink="">
      <xdr:nvSpPr>
        <xdr:cNvPr id="132" name="楕円 131"/>
        <xdr:cNvSpPr/>
      </xdr:nvSpPr>
      <xdr:spPr>
        <a:xfrm>
          <a:off x="7670800" y="6793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135252</xdr:rowOff>
    </xdr:from>
    <xdr:to>
      <xdr:col>50</xdr:col>
      <xdr:colOff>114300</xdr:colOff>
      <xdr:row>40</xdr:row>
      <xdr:rowOff>138406</xdr:rowOff>
    </xdr:to>
    <xdr:cxnSp macro="">
      <xdr:nvCxnSpPr>
        <xdr:cNvPr id="133" name="直線コネクタ 132"/>
        <xdr:cNvCxnSpPr/>
      </xdr:nvCxnSpPr>
      <xdr:spPr>
        <a:xfrm flipV="1">
          <a:off x="7713980" y="6840852"/>
          <a:ext cx="78232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90460</xdr:rowOff>
    </xdr:from>
    <xdr:to>
      <xdr:col>41</xdr:col>
      <xdr:colOff>101600</xdr:colOff>
      <xdr:row>41</xdr:row>
      <xdr:rowOff>20610</xdr:rowOff>
    </xdr:to>
    <xdr:sp macro="" textlink="">
      <xdr:nvSpPr>
        <xdr:cNvPr id="134" name="楕円 133"/>
        <xdr:cNvSpPr/>
      </xdr:nvSpPr>
      <xdr:spPr>
        <a:xfrm>
          <a:off x="6873240" y="679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138406</xdr:rowOff>
    </xdr:from>
    <xdr:to>
      <xdr:col>45</xdr:col>
      <xdr:colOff>177800</xdr:colOff>
      <xdr:row>40</xdr:row>
      <xdr:rowOff>141260</xdr:rowOff>
    </xdr:to>
    <xdr:cxnSp macro="">
      <xdr:nvCxnSpPr>
        <xdr:cNvPr id="135" name="直線コネクタ 134"/>
        <xdr:cNvCxnSpPr/>
      </xdr:nvCxnSpPr>
      <xdr:spPr>
        <a:xfrm flipV="1">
          <a:off x="6924040" y="6844006"/>
          <a:ext cx="78994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92864</xdr:rowOff>
    </xdr:from>
    <xdr:to>
      <xdr:col>36</xdr:col>
      <xdr:colOff>165100</xdr:colOff>
      <xdr:row>41</xdr:row>
      <xdr:rowOff>23014</xdr:rowOff>
    </xdr:to>
    <xdr:sp macro="" textlink="">
      <xdr:nvSpPr>
        <xdr:cNvPr id="136" name="楕円 135"/>
        <xdr:cNvSpPr/>
      </xdr:nvSpPr>
      <xdr:spPr>
        <a:xfrm>
          <a:off x="6098540" y="6798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141260</xdr:rowOff>
    </xdr:from>
    <xdr:to>
      <xdr:col>41</xdr:col>
      <xdr:colOff>50800</xdr:colOff>
      <xdr:row>40</xdr:row>
      <xdr:rowOff>143664</xdr:rowOff>
    </xdr:to>
    <xdr:cxnSp macro="">
      <xdr:nvCxnSpPr>
        <xdr:cNvPr id="137" name="直線コネクタ 136"/>
        <xdr:cNvCxnSpPr/>
      </xdr:nvCxnSpPr>
      <xdr:spPr>
        <a:xfrm flipV="1">
          <a:off x="6149340" y="6846860"/>
          <a:ext cx="7747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xdr:cNvSpPr txBox="1"/>
      </xdr:nvSpPr>
      <xdr:spPr>
        <a:xfrm>
          <a:off x="8239271" y="647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20028</xdr:rowOff>
    </xdr:from>
    <xdr:ext cx="534377" cy="259045"/>
    <xdr:sp macro="" textlink="">
      <xdr:nvSpPr>
        <xdr:cNvPr id="139" name="n_2aveValue【道路】&#10;一人当たり延長"/>
        <xdr:cNvSpPr txBox="1"/>
      </xdr:nvSpPr>
      <xdr:spPr>
        <a:xfrm>
          <a:off x="7477271" y="655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17322</xdr:rowOff>
    </xdr:from>
    <xdr:ext cx="534377" cy="259045"/>
    <xdr:sp macro="" textlink="">
      <xdr:nvSpPr>
        <xdr:cNvPr id="140" name="n_3aveValue【道路】&#10;一人当たり延長"/>
        <xdr:cNvSpPr txBox="1"/>
      </xdr:nvSpPr>
      <xdr:spPr>
        <a:xfrm>
          <a:off x="6702571" y="655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17998</xdr:rowOff>
    </xdr:from>
    <xdr:ext cx="534377" cy="259045"/>
    <xdr:sp macro="" textlink="">
      <xdr:nvSpPr>
        <xdr:cNvPr id="141" name="n_4aveValue【道路】&#10;一人当たり延長"/>
        <xdr:cNvSpPr txBox="1"/>
      </xdr:nvSpPr>
      <xdr:spPr>
        <a:xfrm>
          <a:off x="5905011" y="65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5729</xdr:rowOff>
    </xdr:from>
    <xdr:ext cx="534377" cy="259045"/>
    <xdr:sp macro="" textlink="">
      <xdr:nvSpPr>
        <xdr:cNvPr id="142" name="n_1mainValue【道路】&#10;一人当たり延長"/>
        <xdr:cNvSpPr txBox="1"/>
      </xdr:nvSpPr>
      <xdr:spPr>
        <a:xfrm>
          <a:off x="8239271" y="68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8883</xdr:rowOff>
    </xdr:from>
    <xdr:ext cx="534377" cy="259045"/>
    <xdr:sp macro="" textlink="">
      <xdr:nvSpPr>
        <xdr:cNvPr id="143" name="n_2mainValue【道路】&#10;一人当たり延長"/>
        <xdr:cNvSpPr txBox="1"/>
      </xdr:nvSpPr>
      <xdr:spPr>
        <a:xfrm>
          <a:off x="7477271" y="688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11737</xdr:rowOff>
    </xdr:from>
    <xdr:ext cx="534377" cy="259045"/>
    <xdr:sp macro="" textlink="">
      <xdr:nvSpPr>
        <xdr:cNvPr id="144" name="n_3mainValue【道路】&#10;一人当たり延長"/>
        <xdr:cNvSpPr txBox="1"/>
      </xdr:nvSpPr>
      <xdr:spPr>
        <a:xfrm>
          <a:off x="6702571" y="688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14141</xdr:rowOff>
    </xdr:from>
    <xdr:ext cx="534377" cy="259045"/>
    <xdr:sp macro="" textlink="">
      <xdr:nvSpPr>
        <xdr:cNvPr id="145" name="n_4mainValue【道路】&#10;一人当たり延長"/>
        <xdr:cNvSpPr txBox="1"/>
      </xdr:nvSpPr>
      <xdr:spPr>
        <a:xfrm>
          <a:off x="5905011" y="68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xdr:cNvCxnSpPr/>
      </xdr:nvCxnSpPr>
      <xdr:spPr>
        <a:xfrm flipV="1">
          <a:off x="4086225" y="929204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xdr:cNvSpPr txBox="1"/>
      </xdr:nvSpPr>
      <xdr:spPr>
        <a:xfrm>
          <a:off x="4124960" y="106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xdr:cNvCxnSpPr/>
      </xdr:nvCxnSpPr>
      <xdr:spPr>
        <a:xfrm>
          <a:off x="402082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66783</xdr:rowOff>
    </xdr:from>
    <xdr:ext cx="405111" cy="259045"/>
    <xdr:sp macro="" textlink="">
      <xdr:nvSpPr>
        <xdr:cNvPr id="176" name="【橋りょう・トンネル】&#10;有形固定資産減価償却率平均値テキスト"/>
        <xdr:cNvSpPr txBox="1"/>
      </xdr:nvSpPr>
      <xdr:spPr>
        <a:xfrm>
          <a:off x="4124960" y="1012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xdr:cNvSpPr/>
      </xdr:nvSpPr>
      <xdr:spPr>
        <a:xfrm>
          <a:off x="4036060" y="1026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xdr:cNvSpPr/>
      </xdr:nvSpPr>
      <xdr:spPr>
        <a:xfrm>
          <a:off x="3312160" y="1020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9" name="フローチャート: 判断 178"/>
        <xdr:cNvSpPr/>
      </xdr:nvSpPr>
      <xdr:spPr>
        <a:xfrm>
          <a:off x="25146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52070</xdr:rowOff>
    </xdr:from>
    <xdr:to>
      <xdr:col>10</xdr:col>
      <xdr:colOff>165100</xdr:colOff>
      <xdr:row>60</xdr:row>
      <xdr:rowOff>153670</xdr:rowOff>
    </xdr:to>
    <xdr:sp macro="" textlink="">
      <xdr:nvSpPr>
        <xdr:cNvPr id="180" name="フローチャート: 判断 179"/>
        <xdr:cNvSpPr/>
      </xdr:nvSpPr>
      <xdr:spPr>
        <a:xfrm>
          <a:off x="17399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1" name="フローチャート: 判断 180"/>
        <xdr:cNvSpPr/>
      </xdr:nvSpPr>
      <xdr:spPr>
        <a:xfrm>
          <a:off x="965200" y="1008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87" name="楕円 186"/>
        <xdr:cNvSpPr/>
      </xdr:nvSpPr>
      <xdr:spPr>
        <a:xfrm>
          <a:off x="4036060" y="10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88" name="【橋りょう・トンネル】&#10;有形固定資産減価償却率該当値テキスト"/>
        <xdr:cNvSpPr txBox="1"/>
      </xdr:nvSpPr>
      <xdr:spPr>
        <a:xfrm>
          <a:off x="4124960"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89" name="楕円 188"/>
        <xdr:cNvSpPr/>
      </xdr:nvSpPr>
      <xdr:spPr>
        <a:xfrm>
          <a:off x="33121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96338</xdr:rowOff>
    </xdr:to>
    <xdr:cxnSp macro="">
      <xdr:nvCxnSpPr>
        <xdr:cNvPr id="190" name="直線コネクタ 189"/>
        <xdr:cNvCxnSpPr/>
      </xdr:nvCxnSpPr>
      <xdr:spPr>
        <a:xfrm>
          <a:off x="3355340" y="10294620"/>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191" name="楕円 190"/>
        <xdr:cNvSpPr/>
      </xdr:nvSpPr>
      <xdr:spPr>
        <a:xfrm>
          <a:off x="2514600" y="102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68580</xdr:rowOff>
    </xdr:to>
    <xdr:cxnSp macro="">
      <xdr:nvCxnSpPr>
        <xdr:cNvPr id="192" name="直線コネクタ 191"/>
        <xdr:cNvCxnSpPr/>
      </xdr:nvCxnSpPr>
      <xdr:spPr>
        <a:xfrm>
          <a:off x="2565400" y="10286456"/>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93" name="楕円 192"/>
        <xdr:cNvSpPr/>
      </xdr:nvSpPr>
      <xdr:spPr>
        <a:xfrm>
          <a:off x="1739900" y="10219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40822</xdr:rowOff>
    </xdr:from>
    <xdr:to>
      <xdr:col>15</xdr:col>
      <xdr:colOff>50800</xdr:colOff>
      <xdr:row>61</xdr:row>
      <xdr:rowOff>60416</xdr:rowOff>
    </xdr:to>
    <xdr:cxnSp macro="">
      <xdr:nvCxnSpPr>
        <xdr:cNvPr id="194" name="直線コネクタ 193"/>
        <xdr:cNvCxnSpPr/>
      </xdr:nvCxnSpPr>
      <xdr:spPr>
        <a:xfrm>
          <a:off x="1790700" y="10266862"/>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133713</xdr:rowOff>
    </xdr:from>
    <xdr:to>
      <xdr:col>6</xdr:col>
      <xdr:colOff>38100</xdr:colOff>
      <xdr:row>61</xdr:row>
      <xdr:rowOff>63863</xdr:rowOff>
    </xdr:to>
    <xdr:sp macro="" textlink="">
      <xdr:nvSpPr>
        <xdr:cNvPr id="195" name="楕円 194"/>
        <xdr:cNvSpPr/>
      </xdr:nvSpPr>
      <xdr:spPr>
        <a:xfrm>
          <a:off x="965200" y="10192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13063</xdr:rowOff>
    </xdr:from>
    <xdr:to>
      <xdr:col>10</xdr:col>
      <xdr:colOff>114300</xdr:colOff>
      <xdr:row>61</xdr:row>
      <xdr:rowOff>40822</xdr:rowOff>
    </xdr:to>
    <xdr:cxnSp macro="">
      <xdr:nvCxnSpPr>
        <xdr:cNvPr id="196" name="直線コネクタ 195"/>
        <xdr:cNvCxnSpPr/>
      </xdr:nvCxnSpPr>
      <xdr:spPr>
        <a:xfrm>
          <a:off x="1008380" y="10239103"/>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7" name="n_1aveValue【橋りょう・トンネル】&#10;有形固定資産減価償却率"/>
        <xdr:cNvSpPr txBox="1"/>
      </xdr:nvSpPr>
      <xdr:spPr>
        <a:xfrm>
          <a:off x="317056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98" name="n_2aveValue【橋りょう・トンネル】&#10;有形固定資産減価償却率"/>
        <xdr:cNvSpPr txBox="1"/>
      </xdr:nvSpPr>
      <xdr:spPr>
        <a:xfrm>
          <a:off x="23857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170197</xdr:rowOff>
    </xdr:from>
    <xdr:ext cx="405111" cy="259045"/>
    <xdr:sp macro="" textlink="">
      <xdr:nvSpPr>
        <xdr:cNvPr id="199" name="n_3aveValue【橋りょう・トンネル】&#10;有形固定資産減価償却率"/>
        <xdr:cNvSpPr txBox="1"/>
      </xdr:nvSpPr>
      <xdr:spPr>
        <a:xfrm>
          <a:off x="16110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0" name="n_4aveValue【橋りょう・トンネル】&#10;有形固定資産減価償却率"/>
        <xdr:cNvSpPr txBox="1"/>
      </xdr:nvSpPr>
      <xdr:spPr>
        <a:xfrm>
          <a:off x="8363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201" name="n_1mainValue【橋りょう・トンネル】&#10;有形固定資産減価償却率"/>
        <xdr:cNvSpPr txBox="1"/>
      </xdr:nvSpPr>
      <xdr:spPr>
        <a:xfrm>
          <a:off x="317056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202" name="n_2mainValue【橋りょう・トンネル】&#10;有形固定資産減価償却率"/>
        <xdr:cNvSpPr txBox="1"/>
      </xdr:nvSpPr>
      <xdr:spPr>
        <a:xfrm>
          <a:off x="2385704" y="1032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82749</xdr:rowOff>
    </xdr:from>
    <xdr:ext cx="405111" cy="259045"/>
    <xdr:sp macro="" textlink="">
      <xdr:nvSpPr>
        <xdr:cNvPr id="203" name="n_3mainValue【橋りょう・トンネル】&#10;有形固定資産減価償却率"/>
        <xdr:cNvSpPr txBox="1"/>
      </xdr:nvSpPr>
      <xdr:spPr>
        <a:xfrm>
          <a:off x="1611004"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4" name="n_4mainValue【橋りょう・トンネル】&#10;有形固定資産減価償却率"/>
        <xdr:cNvSpPr txBox="1"/>
      </xdr:nvSpPr>
      <xdr:spPr>
        <a:xfrm>
          <a:off x="8363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xdr:cNvCxnSpPr/>
      </xdr:nvCxnSpPr>
      <xdr:spPr>
        <a:xfrm flipV="1">
          <a:off x="9219565" y="9568975"/>
          <a:ext cx="0" cy="122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xdr:cNvSpPr txBox="1"/>
      </xdr:nvSpPr>
      <xdr:spPr>
        <a:xfrm>
          <a:off x="9258300" y="107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xdr:cNvCxnSpPr/>
      </xdr:nvCxnSpPr>
      <xdr:spPr>
        <a:xfrm>
          <a:off x="9154160" y="1079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xdr:cNvSpPr txBox="1"/>
      </xdr:nvSpPr>
      <xdr:spPr>
        <a:xfrm>
          <a:off x="9258300" y="93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xdr:cNvCxnSpPr/>
      </xdr:nvCxnSpPr>
      <xdr:spPr>
        <a:xfrm>
          <a:off x="9154160" y="956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xdr:cNvSpPr txBox="1"/>
      </xdr:nvSpPr>
      <xdr:spPr>
        <a:xfrm>
          <a:off x="9258300" y="101295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xdr:cNvSpPr/>
      </xdr:nvSpPr>
      <xdr:spPr>
        <a:xfrm>
          <a:off x="9192260" y="102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xdr:cNvSpPr/>
      </xdr:nvSpPr>
      <xdr:spPr>
        <a:xfrm>
          <a:off x="8445500" y="102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15517</xdr:rowOff>
    </xdr:from>
    <xdr:to>
      <xdr:col>46</xdr:col>
      <xdr:colOff>38100</xdr:colOff>
      <xdr:row>62</xdr:row>
      <xdr:rowOff>117117</xdr:rowOff>
    </xdr:to>
    <xdr:sp macro="" textlink="">
      <xdr:nvSpPr>
        <xdr:cNvPr id="236" name="フローチャート: 判断 235"/>
        <xdr:cNvSpPr/>
      </xdr:nvSpPr>
      <xdr:spPr>
        <a:xfrm>
          <a:off x="7670800" y="104091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6021</xdr:rowOff>
    </xdr:from>
    <xdr:to>
      <xdr:col>41</xdr:col>
      <xdr:colOff>101600</xdr:colOff>
      <xdr:row>62</xdr:row>
      <xdr:rowOff>107621</xdr:rowOff>
    </xdr:to>
    <xdr:sp macro="" textlink="">
      <xdr:nvSpPr>
        <xdr:cNvPr id="237" name="フローチャート: 判断 236"/>
        <xdr:cNvSpPr/>
      </xdr:nvSpPr>
      <xdr:spPr>
        <a:xfrm>
          <a:off x="6873240" y="1039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14043</xdr:rowOff>
    </xdr:from>
    <xdr:to>
      <xdr:col>36</xdr:col>
      <xdr:colOff>165100</xdr:colOff>
      <xdr:row>62</xdr:row>
      <xdr:rowOff>115643</xdr:rowOff>
    </xdr:to>
    <xdr:sp macro="" textlink="">
      <xdr:nvSpPr>
        <xdr:cNvPr id="238" name="フローチャート: 判断 237"/>
        <xdr:cNvSpPr/>
      </xdr:nvSpPr>
      <xdr:spPr>
        <a:xfrm>
          <a:off x="6098540" y="104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88080</xdr:rowOff>
    </xdr:from>
    <xdr:to>
      <xdr:col>55</xdr:col>
      <xdr:colOff>50800</xdr:colOff>
      <xdr:row>63</xdr:row>
      <xdr:rowOff>18230</xdr:rowOff>
    </xdr:to>
    <xdr:sp macro="" textlink="">
      <xdr:nvSpPr>
        <xdr:cNvPr id="244" name="楕円 243"/>
        <xdr:cNvSpPr/>
      </xdr:nvSpPr>
      <xdr:spPr>
        <a:xfrm>
          <a:off x="9192260" y="10481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66507</xdr:rowOff>
    </xdr:from>
    <xdr:ext cx="599010" cy="259045"/>
    <xdr:sp macro="" textlink="">
      <xdr:nvSpPr>
        <xdr:cNvPr id="245" name="【橋りょう・トンネル】&#10;一人当たり有形固定資産（償却資産）額該当値テキスト"/>
        <xdr:cNvSpPr txBox="1"/>
      </xdr:nvSpPr>
      <xdr:spPr>
        <a:xfrm>
          <a:off x="9258300" y="1046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94373</xdr:rowOff>
    </xdr:from>
    <xdr:to>
      <xdr:col>50</xdr:col>
      <xdr:colOff>165100</xdr:colOff>
      <xdr:row>63</xdr:row>
      <xdr:rowOff>24523</xdr:rowOff>
    </xdr:to>
    <xdr:sp macro="" textlink="">
      <xdr:nvSpPr>
        <xdr:cNvPr id="246" name="楕円 245"/>
        <xdr:cNvSpPr/>
      </xdr:nvSpPr>
      <xdr:spPr>
        <a:xfrm>
          <a:off x="8445500" y="10488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138880</xdr:rowOff>
    </xdr:from>
    <xdr:to>
      <xdr:col>55</xdr:col>
      <xdr:colOff>0</xdr:colOff>
      <xdr:row>62</xdr:row>
      <xdr:rowOff>145173</xdr:rowOff>
    </xdr:to>
    <xdr:cxnSp macro="">
      <xdr:nvCxnSpPr>
        <xdr:cNvPr id="247" name="直線コネクタ 246"/>
        <xdr:cNvCxnSpPr/>
      </xdr:nvCxnSpPr>
      <xdr:spPr>
        <a:xfrm flipV="1">
          <a:off x="8496300" y="10532560"/>
          <a:ext cx="7239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104584</xdr:rowOff>
    </xdr:from>
    <xdr:to>
      <xdr:col>46</xdr:col>
      <xdr:colOff>38100</xdr:colOff>
      <xdr:row>63</xdr:row>
      <xdr:rowOff>34734</xdr:rowOff>
    </xdr:to>
    <xdr:sp macro="" textlink="">
      <xdr:nvSpPr>
        <xdr:cNvPr id="248" name="楕円 247"/>
        <xdr:cNvSpPr/>
      </xdr:nvSpPr>
      <xdr:spPr>
        <a:xfrm>
          <a:off x="7670800" y="104982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145173</xdr:rowOff>
    </xdr:from>
    <xdr:to>
      <xdr:col>50</xdr:col>
      <xdr:colOff>114300</xdr:colOff>
      <xdr:row>62</xdr:row>
      <xdr:rowOff>155384</xdr:rowOff>
    </xdr:to>
    <xdr:cxnSp macro="">
      <xdr:nvCxnSpPr>
        <xdr:cNvPr id="249" name="直線コネクタ 248"/>
        <xdr:cNvCxnSpPr/>
      </xdr:nvCxnSpPr>
      <xdr:spPr>
        <a:xfrm flipV="1">
          <a:off x="7713980" y="10538853"/>
          <a:ext cx="78232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111517</xdr:rowOff>
    </xdr:from>
    <xdr:to>
      <xdr:col>41</xdr:col>
      <xdr:colOff>101600</xdr:colOff>
      <xdr:row>63</xdr:row>
      <xdr:rowOff>41667</xdr:rowOff>
    </xdr:to>
    <xdr:sp macro="" textlink="">
      <xdr:nvSpPr>
        <xdr:cNvPr id="250" name="楕円 249"/>
        <xdr:cNvSpPr/>
      </xdr:nvSpPr>
      <xdr:spPr>
        <a:xfrm>
          <a:off x="6873240" y="10505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155384</xdr:rowOff>
    </xdr:from>
    <xdr:to>
      <xdr:col>45</xdr:col>
      <xdr:colOff>177800</xdr:colOff>
      <xdr:row>62</xdr:row>
      <xdr:rowOff>162317</xdr:rowOff>
    </xdr:to>
    <xdr:cxnSp macro="">
      <xdr:nvCxnSpPr>
        <xdr:cNvPr id="251" name="直線コネクタ 250"/>
        <xdr:cNvCxnSpPr/>
      </xdr:nvCxnSpPr>
      <xdr:spPr>
        <a:xfrm flipV="1">
          <a:off x="6924040" y="10549064"/>
          <a:ext cx="78994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115295</xdr:rowOff>
    </xdr:from>
    <xdr:to>
      <xdr:col>36</xdr:col>
      <xdr:colOff>165100</xdr:colOff>
      <xdr:row>63</xdr:row>
      <xdr:rowOff>45445</xdr:rowOff>
    </xdr:to>
    <xdr:sp macro="" textlink="">
      <xdr:nvSpPr>
        <xdr:cNvPr id="252" name="楕円 251"/>
        <xdr:cNvSpPr/>
      </xdr:nvSpPr>
      <xdr:spPr>
        <a:xfrm>
          <a:off x="6098540" y="10508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162317</xdr:rowOff>
    </xdr:from>
    <xdr:to>
      <xdr:col>41</xdr:col>
      <xdr:colOff>50800</xdr:colOff>
      <xdr:row>62</xdr:row>
      <xdr:rowOff>166095</xdr:rowOff>
    </xdr:to>
    <xdr:cxnSp macro="">
      <xdr:nvCxnSpPr>
        <xdr:cNvPr id="253" name="直線コネクタ 252"/>
        <xdr:cNvCxnSpPr/>
      </xdr:nvCxnSpPr>
      <xdr:spPr>
        <a:xfrm flipV="1">
          <a:off x="6149340" y="10555997"/>
          <a:ext cx="7747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xdr:cNvSpPr txBox="1"/>
      </xdr:nvSpPr>
      <xdr:spPr>
        <a:xfrm>
          <a:off x="8214575" y="100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133644</xdr:rowOff>
    </xdr:from>
    <xdr:ext cx="599010" cy="259045"/>
    <xdr:sp macro="" textlink="">
      <xdr:nvSpPr>
        <xdr:cNvPr id="255" name="n_2aveValue【橋りょう・トンネル】&#10;一人当たり有形固定資産（償却資産）額"/>
        <xdr:cNvSpPr txBox="1"/>
      </xdr:nvSpPr>
      <xdr:spPr>
        <a:xfrm>
          <a:off x="7444955" y="1019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124148</xdr:rowOff>
    </xdr:from>
    <xdr:ext cx="599010" cy="259045"/>
    <xdr:sp macro="" textlink="">
      <xdr:nvSpPr>
        <xdr:cNvPr id="256" name="n_3aveValue【橋りょう・トンネル】&#10;一人当たり有形固定資産（償却資産）額"/>
        <xdr:cNvSpPr txBox="1"/>
      </xdr:nvSpPr>
      <xdr:spPr>
        <a:xfrm>
          <a:off x="6670255" y="1018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132170</xdr:rowOff>
    </xdr:from>
    <xdr:ext cx="599010" cy="259045"/>
    <xdr:sp macro="" textlink="">
      <xdr:nvSpPr>
        <xdr:cNvPr id="257" name="n_4aveValue【橋りょう・トンネル】&#10;一人当たり有形固定資産（償却資産）額"/>
        <xdr:cNvSpPr txBox="1"/>
      </xdr:nvSpPr>
      <xdr:spPr>
        <a:xfrm>
          <a:off x="5872695" y="1019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15650</xdr:rowOff>
    </xdr:from>
    <xdr:ext cx="599010" cy="259045"/>
    <xdr:sp macro="" textlink="">
      <xdr:nvSpPr>
        <xdr:cNvPr id="258" name="n_1mainValue【橋りょう・トンネル】&#10;一人当たり有形固定資産（償却資産）額"/>
        <xdr:cNvSpPr txBox="1"/>
      </xdr:nvSpPr>
      <xdr:spPr>
        <a:xfrm>
          <a:off x="8214575" y="1057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25861</xdr:rowOff>
    </xdr:from>
    <xdr:ext cx="599010" cy="259045"/>
    <xdr:sp macro="" textlink="">
      <xdr:nvSpPr>
        <xdr:cNvPr id="259" name="n_2mainValue【橋りょう・トンネル】&#10;一人当たり有形固定資産（償却資産）額"/>
        <xdr:cNvSpPr txBox="1"/>
      </xdr:nvSpPr>
      <xdr:spPr>
        <a:xfrm>
          <a:off x="7444955" y="1058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32794</xdr:rowOff>
    </xdr:from>
    <xdr:ext cx="599010" cy="259045"/>
    <xdr:sp macro="" textlink="">
      <xdr:nvSpPr>
        <xdr:cNvPr id="260" name="n_3mainValue【橋りょう・トンネル】&#10;一人当たり有形固定資産（償却資産）額"/>
        <xdr:cNvSpPr txBox="1"/>
      </xdr:nvSpPr>
      <xdr:spPr>
        <a:xfrm>
          <a:off x="6670255" y="1059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36572</xdr:rowOff>
    </xdr:from>
    <xdr:ext cx="599010" cy="259045"/>
    <xdr:sp macro="" textlink="">
      <xdr:nvSpPr>
        <xdr:cNvPr id="261" name="n_4mainValue【橋りょう・トンネル】&#10;一人当たり有形固定資産（償却資産）額"/>
        <xdr:cNvSpPr txBox="1"/>
      </xdr:nvSpPr>
      <xdr:spPr>
        <a:xfrm>
          <a:off x="5872695" y="1059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0" name="直線コネクタ 279"/>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1" name="テキスト ボックス 280"/>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4" name="直線コネクタ 283"/>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5" name="テキスト ボックス 284"/>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289" name="直線コネクタ 288"/>
        <xdr:cNvCxnSpPr/>
      </xdr:nvCxnSpPr>
      <xdr:spPr>
        <a:xfrm flipV="1">
          <a:off x="9219565" y="13094589"/>
          <a:ext cx="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0"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1" name="直線コネクタ 290"/>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292" name="【公営住宅】&#10;一人当たり面積最大値テキスト"/>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293" name="直線コネクタ 292"/>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294" name="【公営住宅】&#10;一人当たり面積平均値テキスト"/>
        <xdr:cNvSpPr txBox="1"/>
      </xdr:nvSpPr>
      <xdr:spPr>
        <a:xfrm>
          <a:off x="9258300" y="1361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295" name="フローチャート: 判断 294"/>
        <xdr:cNvSpPr/>
      </xdr:nvSpPr>
      <xdr:spPr>
        <a:xfrm>
          <a:off x="9192260" y="13762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296" name="フローチャート: 判断 295"/>
        <xdr:cNvSpPr/>
      </xdr:nvSpPr>
      <xdr:spPr>
        <a:xfrm>
          <a:off x="8445500" y="1383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297" name="フローチャート: 判断 296"/>
        <xdr:cNvSpPr/>
      </xdr:nvSpPr>
      <xdr:spPr>
        <a:xfrm>
          <a:off x="7670800" y="1400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83313</xdr:rowOff>
    </xdr:from>
    <xdr:to>
      <xdr:col>41</xdr:col>
      <xdr:colOff>101600</xdr:colOff>
      <xdr:row>84</xdr:row>
      <xdr:rowOff>13463</xdr:rowOff>
    </xdr:to>
    <xdr:sp macro="" textlink="">
      <xdr:nvSpPr>
        <xdr:cNvPr id="298" name="フローチャート: 判断 297"/>
        <xdr:cNvSpPr/>
      </xdr:nvSpPr>
      <xdr:spPr>
        <a:xfrm>
          <a:off x="6873240" y="13997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73597</xdr:rowOff>
    </xdr:from>
    <xdr:to>
      <xdr:col>36</xdr:col>
      <xdr:colOff>165100</xdr:colOff>
      <xdr:row>84</xdr:row>
      <xdr:rowOff>3747</xdr:rowOff>
    </xdr:to>
    <xdr:sp macro="" textlink="">
      <xdr:nvSpPr>
        <xdr:cNvPr id="299" name="フローチャート: 判断 298"/>
        <xdr:cNvSpPr/>
      </xdr:nvSpPr>
      <xdr:spPr>
        <a:xfrm>
          <a:off x="6098540" y="139877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5" name="楕円 304"/>
        <xdr:cNvSpPr/>
      </xdr:nvSpPr>
      <xdr:spPr>
        <a:xfrm>
          <a:off x="919226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119397</xdr:rowOff>
    </xdr:from>
    <xdr:ext cx="469744" cy="259045"/>
    <xdr:sp macro="" textlink="">
      <xdr:nvSpPr>
        <xdr:cNvPr id="306" name="【公営住宅】&#10;一人当たり面積該当値テキスト"/>
        <xdr:cNvSpPr txBox="1"/>
      </xdr:nvSpPr>
      <xdr:spPr>
        <a:xfrm>
          <a:off x="9258300"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33592</xdr:rowOff>
    </xdr:from>
    <xdr:to>
      <xdr:col>50</xdr:col>
      <xdr:colOff>165100</xdr:colOff>
      <xdr:row>85</xdr:row>
      <xdr:rowOff>135192</xdr:rowOff>
    </xdr:to>
    <xdr:sp macro="" textlink="">
      <xdr:nvSpPr>
        <xdr:cNvPr id="307" name="楕円 306"/>
        <xdr:cNvSpPr/>
      </xdr:nvSpPr>
      <xdr:spPr>
        <a:xfrm>
          <a:off x="8445500" y="1428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83820</xdr:rowOff>
    </xdr:from>
    <xdr:to>
      <xdr:col>55</xdr:col>
      <xdr:colOff>0</xdr:colOff>
      <xdr:row>85</xdr:row>
      <xdr:rowOff>84392</xdr:rowOff>
    </xdr:to>
    <xdr:cxnSp macro="">
      <xdr:nvCxnSpPr>
        <xdr:cNvPr id="308" name="直線コネクタ 307"/>
        <xdr:cNvCxnSpPr/>
      </xdr:nvCxnSpPr>
      <xdr:spPr>
        <a:xfrm flipV="1">
          <a:off x="8496300" y="14333220"/>
          <a:ext cx="7239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33020</xdr:rowOff>
    </xdr:from>
    <xdr:to>
      <xdr:col>46</xdr:col>
      <xdr:colOff>38100</xdr:colOff>
      <xdr:row>85</xdr:row>
      <xdr:rowOff>134620</xdr:rowOff>
    </xdr:to>
    <xdr:sp macro="" textlink="">
      <xdr:nvSpPr>
        <xdr:cNvPr id="309" name="楕円 308"/>
        <xdr:cNvSpPr/>
      </xdr:nvSpPr>
      <xdr:spPr>
        <a:xfrm>
          <a:off x="7670800" y="14282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83820</xdr:rowOff>
    </xdr:from>
    <xdr:to>
      <xdr:col>50</xdr:col>
      <xdr:colOff>114300</xdr:colOff>
      <xdr:row>85</xdr:row>
      <xdr:rowOff>84392</xdr:rowOff>
    </xdr:to>
    <xdr:cxnSp macro="">
      <xdr:nvCxnSpPr>
        <xdr:cNvPr id="310" name="直線コネクタ 309"/>
        <xdr:cNvCxnSpPr/>
      </xdr:nvCxnSpPr>
      <xdr:spPr>
        <a:xfrm>
          <a:off x="7713980" y="14333220"/>
          <a:ext cx="78232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311" name="楕円 310"/>
        <xdr:cNvSpPr/>
      </xdr:nvSpPr>
      <xdr:spPr>
        <a:xfrm>
          <a:off x="687324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83820</xdr:rowOff>
    </xdr:to>
    <xdr:cxnSp macro="">
      <xdr:nvCxnSpPr>
        <xdr:cNvPr id="312" name="直線コネクタ 311"/>
        <xdr:cNvCxnSpPr/>
      </xdr:nvCxnSpPr>
      <xdr:spPr>
        <a:xfrm>
          <a:off x="6924040" y="14333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32449</xdr:rowOff>
    </xdr:from>
    <xdr:to>
      <xdr:col>36</xdr:col>
      <xdr:colOff>165100</xdr:colOff>
      <xdr:row>85</xdr:row>
      <xdr:rowOff>134049</xdr:rowOff>
    </xdr:to>
    <xdr:sp macro="" textlink="">
      <xdr:nvSpPr>
        <xdr:cNvPr id="313" name="楕円 312"/>
        <xdr:cNvSpPr/>
      </xdr:nvSpPr>
      <xdr:spPr>
        <a:xfrm>
          <a:off x="6098540" y="14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83249</xdr:rowOff>
    </xdr:from>
    <xdr:to>
      <xdr:col>41</xdr:col>
      <xdr:colOff>50800</xdr:colOff>
      <xdr:row>85</xdr:row>
      <xdr:rowOff>83820</xdr:rowOff>
    </xdr:to>
    <xdr:cxnSp macro="">
      <xdr:nvCxnSpPr>
        <xdr:cNvPr id="314" name="直線コネクタ 313"/>
        <xdr:cNvCxnSpPr/>
      </xdr:nvCxnSpPr>
      <xdr:spPr>
        <a:xfrm>
          <a:off x="6149340" y="14332649"/>
          <a:ext cx="7747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15" name="n_1aveValue【公営住宅】&#10;一人当たり面積"/>
        <xdr:cNvSpPr txBox="1"/>
      </xdr:nvSpPr>
      <xdr:spPr>
        <a:xfrm>
          <a:off x="8271587"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16" name="n_2aveValue【公営住宅】&#10;一人当たり面積"/>
        <xdr:cNvSpPr txBox="1"/>
      </xdr:nvSpPr>
      <xdr:spPr>
        <a:xfrm>
          <a:off x="7509587" y="1378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29990</xdr:rowOff>
    </xdr:from>
    <xdr:ext cx="469744" cy="259045"/>
    <xdr:sp macro="" textlink="">
      <xdr:nvSpPr>
        <xdr:cNvPr id="317" name="n_3aveValue【公営住宅】&#10;一人当たり面積"/>
        <xdr:cNvSpPr txBox="1"/>
      </xdr:nvSpPr>
      <xdr:spPr>
        <a:xfrm>
          <a:off x="6712027" y="1377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20274</xdr:rowOff>
    </xdr:from>
    <xdr:ext cx="469744" cy="259045"/>
    <xdr:sp macro="" textlink="">
      <xdr:nvSpPr>
        <xdr:cNvPr id="318" name="n_4aveValue【公営住宅】&#10;一人当たり面積"/>
        <xdr:cNvSpPr txBox="1"/>
      </xdr:nvSpPr>
      <xdr:spPr>
        <a:xfrm>
          <a:off x="5937327" y="1376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126319</xdr:rowOff>
    </xdr:from>
    <xdr:ext cx="469744" cy="259045"/>
    <xdr:sp macro="" textlink="">
      <xdr:nvSpPr>
        <xdr:cNvPr id="319" name="n_1mainValue【公営住宅】&#10;一人当たり面積"/>
        <xdr:cNvSpPr txBox="1"/>
      </xdr:nvSpPr>
      <xdr:spPr>
        <a:xfrm>
          <a:off x="8271587" y="1437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125747</xdr:rowOff>
    </xdr:from>
    <xdr:ext cx="469744" cy="259045"/>
    <xdr:sp macro="" textlink="">
      <xdr:nvSpPr>
        <xdr:cNvPr id="320" name="n_2mainValue【公営住宅】&#10;一人当たり面積"/>
        <xdr:cNvSpPr txBox="1"/>
      </xdr:nvSpPr>
      <xdr:spPr>
        <a:xfrm>
          <a:off x="750958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321" name="n_3mainValue【公営住宅】&#10;一人当たり面積"/>
        <xdr:cNvSpPr txBox="1"/>
      </xdr:nvSpPr>
      <xdr:spPr>
        <a:xfrm>
          <a:off x="67120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125176</xdr:rowOff>
    </xdr:from>
    <xdr:ext cx="469744" cy="259045"/>
    <xdr:sp macro="" textlink="">
      <xdr:nvSpPr>
        <xdr:cNvPr id="322" name="n_4mainValue【公営住宅】&#10;一人当たり面積"/>
        <xdr:cNvSpPr txBox="1"/>
      </xdr:nvSpPr>
      <xdr:spPr>
        <a:xfrm>
          <a:off x="5937327" y="143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7" name="直線コネクタ 356"/>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8" name="テキスト ボックス 357"/>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9" name="直線コネクタ 358"/>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0" name="テキスト ボックス 359"/>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1" name="直線コネクタ 360"/>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2" name="テキスト ボックス 361"/>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3" name="直線コネクタ 362"/>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4" name="テキスト ボックス 363"/>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5" name="直線コネクタ 364"/>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6" name="テキスト ボックス 365"/>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7" name="直線コネクタ 366"/>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8" name="テキスト ボックス 367"/>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372" name="直線コネクタ 371"/>
        <xdr:cNvCxnSpPr/>
      </xdr:nvCxnSpPr>
      <xdr:spPr>
        <a:xfrm flipV="1">
          <a:off x="19509104" y="549293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373" name="【認定こども園・幼稚園・保育所】&#10;一人当たり面積最小値テキスト"/>
        <xdr:cNvSpPr txBox="1"/>
      </xdr:nvSpPr>
      <xdr:spPr>
        <a:xfrm>
          <a:off x="19547840"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374" name="直線コネクタ 373"/>
        <xdr:cNvCxnSpPr/>
      </xdr:nvCxnSpPr>
      <xdr:spPr>
        <a:xfrm>
          <a:off x="1944370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375" name="【認定こども園・幼稚園・保育所】&#10;一人当たり面積最大値テキスト"/>
        <xdr:cNvSpPr txBox="1"/>
      </xdr:nvSpPr>
      <xdr:spPr>
        <a:xfrm>
          <a:off x="19547840" y="5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376" name="直線コネクタ 375"/>
        <xdr:cNvCxnSpPr/>
      </xdr:nvCxnSpPr>
      <xdr:spPr>
        <a:xfrm>
          <a:off x="19443700" y="5492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56441</xdr:rowOff>
    </xdr:from>
    <xdr:ext cx="469744" cy="259045"/>
    <xdr:sp macro="" textlink="">
      <xdr:nvSpPr>
        <xdr:cNvPr id="377" name="【認定こども園・幼稚園・保育所】&#10;一人当たり面積平均値テキスト"/>
        <xdr:cNvSpPr txBox="1"/>
      </xdr:nvSpPr>
      <xdr:spPr>
        <a:xfrm>
          <a:off x="19547840" y="609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378" name="フローチャート: 判断 377"/>
        <xdr:cNvSpPr/>
      </xdr:nvSpPr>
      <xdr:spPr>
        <a:xfrm>
          <a:off x="194589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379" name="フローチャート: 判断 378"/>
        <xdr:cNvSpPr/>
      </xdr:nvSpPr>
      <xdr:spPr>
        <a:xfrm>
          <a:off x="187350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31931</xdr:rowOff>
    </xdr:from>
    <xdr:to>
      <xdr:col>107</xdr:col>
      <xdr:colOff>101600</xdr:colOff>
      <xdr:row>38</xdr:row>
      <xdr:rowOff>133531</xdr:rowOff>
    </xdr:to>
    <xdr:sp macro="" textlink="">
      <xdr:nvSpPr>
        <xdr:cNvPr id="380" name="フローチャート: 判断 379"/>
        <xdr:cNvSpPr/>
      </xdr:nvSpPr>
      <xdr:spPr>
        <a:xfrm>
          <a:off x="17937480" y="64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22134</xdr:rowOff>
    </xdr:from>
    <xdr:to>
      <xdr:col>102</xdr:col>
      <xdr:colOff>165100</xdr:colOff>
      <xdr:row>38</xdr:row>
      <xdr:rowOff>123734</xdr:rowOff>
    </xdr:to>
    <xdr:sp macro="" textlink="">
      <xdr:nvSpPr>
        <xdr:cNvPr id="381" name="フローチャート: 判断 380"/>
        <xdr:cNvSpPr/>
      </xdr:nvSpPr>
      <xdr:spPr>
        <a:xfrm>
          <a:off x="17162780" y="639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31931</xdr:rowOff>
    </xdr:from>
    <xdr:to>
      <xdr:col>98</xdr:col>
      <xdr:colOff>38100</xdr:colOff>
      <xdr:row>38</xdr:row>
      <xdr:rowOff>133531</xdr:rowOff>
    </xdr:to>
    <xdr:sp macro="" textlink="">
      <xdr:nvSpPr>
        <xdr:cNvPr id="382" name="フローチャート: 判断 381"/>
        <xdr:cNvSpPr/>
      </xdr:nvSpPr>
      <xdr:spPr>
        <a:xfrm>
          <a:off x="1638808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147864</xdr:rowOff>
    </xdr:from>
    <xdr:to>
      <xdr:col>116</xdr:col>
      <xdr:colOff>114300</xdr:colOff>
      <xdr:row>38</xdr:row>
      <xdr:rowOff>78014</xdr:rowOff>
    </xdr:to>
    <xdr:sp macro="" textlink="">
      <xdr:nvSpPr>
        <xdr:cNvPr id="388" name="楕円 387"/>
        <xdr:cNvSpPr/>
      </xdr:nvSpPr>
      <xdr:spPr>
        <a:xfrm>
          <a:off x="19458940" y="635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126292</xdr:rowOff>
    </xdr:from>
    <xdr:ext cx="469744" cy="259045"/>
    <xdr:sp macro="" textlink="">
      <xdr:nvSpPr>
        <xdr:cNvPr id="389" name="【認定こども園・幼稚園・保育所】&#10;一人当たり面積該当値テキスト"/>
        <xdr:cNvSpPr txBox="1"/>
      </xdr:nvSpPr>
      <xdr:spPr>
        <a:xfrm>
          <a:off x="19547840" y="632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390" name="楕円 389"/>
        <xdr:cNvSpPr/>
      </xdr:nvSpPr>
      <xdr:spPr>
        <a:xfrm>
          <a:off x="1873504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27215</xdr:rowOff>
    </xdr:from>
    <xdr:to>
      <xdr:col>116</xdr:col>
      <xdr:colOff>63500</xdr:colOff>
      <xdr:row>39</xdr:row>
      <xdr:rowOff>19050</xdr:rowOff>
    </xdr:to>
    <xdr:cxnSp macro="">
      <xdr:nvCxnSpPr>
        <xdr:cNvPr id="391" name="直線コネクタ 390"/>
        <xdr:cNvCxnSpPr/>
      </xdr:nvCxnSpPr>
      <xdr:spPr>
        <a:xfrm flipV="1">
          <a:off x="18778220" y="6397535"/>
          <a:ext cx="731520" cy="1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149497</xdr:rowOff>
    </xdr:from>
    <xdr:to>
      <xdr:col>107</xdr:col>
      <xdr:colOff>101600</xdr:colOff>
      <xdr:row>39</xdr:row>
      <xdr:rowOff>79647</xdr:rowOff>
    </xdr:to>
    <xdr:sp macro="" textlink="">
      <xdr:nvSpPr>
        <xdr:cNvPr id="392" name="楕円 391"/>
        <xdr:cNvSpPr/>
      </xdr:nvSpPr>
      <xdr:spPr>
        <a:xfrm>
          <a:off x="17937480" y="6519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28847</xdr:rowOff>
    </xdr:to>
    <xdr:cxnSp macro="">
      <xdr:nvCxnSpPr>
        <xdr:cNvPr id="393" name="直線コネクタ 392"/>
        <xdr:cNvCxnSpPr/>
      </xdr:nvCxnSpPr>
      <xdr:spPr>
        <a:xfrm flipV="1">
          <a:off x="17988280" y="6557010"/>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159294</xdr:rowOff>
    </xdr:from>
    <xdr:to>
      <xdr:col>102</xdr:col>
      <xdr:colOff>165100</xdr:colOff>
      <xdr:row>39</xdr:row>
      <xdr:rowOff>89444</xdr:rowOff>
    </xdr:to>
    <xdr:sp macro="" textlink="">
      <xdr:nvSpPr>
        <xdr:cNvPr id="394" name="楕円 393"/>
        <xdr:cNvSpPr/>
      </xdr:nvSpPr>
      <xdr:spPr>
        <a:xfrm>
          <a:off x="17162780" y="6529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28847</xdr:rowOff>
    </xdr:from>
    <xdr:to>
      <xdr:col>107</xdr:col>
      <xdr:colOff>50800</xdr:colOff>
      <xdr:row>39</xdr:row>
      <xdr:rowOff>38644</xdr:rowOff>
    </xdr:to>
    <xdr:cxnSp macro="">
      <xdr:nvCxnSpPr>
        <xdr:cNvPr id="395" name="直線コネクタ 394"/>
        <xdr:cNvCxnSpPr/>
      </xdr:nvCxnSpPr>
      <xdr:spPr>
        <a:xfrm flipV="1">
          <a:off x="17213580" y="6566807"/>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157661</xdr:rowOff>
    </xdr:from>
    <xdr:to>
      <xdr:col>98</xdr:col>
      <xdr:colOff>38100</xdr:colOff>
      <xdr:row>38</xdr:row>
      <xdr:rowOff>87812</xdr:rowOff>
    </xdr:to>
    <xdr:sp macro="" textlink="">
      <xdr:nvSpPr>
        <xdr:cNvPr id="396" name="楕円 395"/>
        <xdr:cNvSpPr/>
      </xdr:nvSpPr>
      <xdr:spPr>
        <a:xfrm>
          <a:off x="16388080" y="6360341"/>
          <a:ext cx="7874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37012</xdr:rowOff>
    </xdr:from>
    <xdr:to>
      <xdr:col>102</xdr:col>
      <xdr:colOff>114300</xdr:colOff>
      <xdr:row>39</xdr:row>
      <xdr:rowOff>38644</xdr:rowOff>
    </xdr:to>
    <xdr:cxnSp macro="">
      <xdr:nvCxnSpPr>
        <xdr:cNvPr id="397" name="直線コネクタ 396"/>
        <xdr:cNvCxnSpPr/>
      </xdr:nvCxnSpPr>
      <xdr:spPr>
        <a:xfrm>
          <a:off x="16431260" y="6407332"/>
          <a:ext cx="782320" cy="16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398" name="n_1aveValue【認定こども園・幼稚園・保育所】&#10;一人当たり面積"/>
        <xdr:cNvSpPr txBox="1"/>
      </xdr:nvSpPr>
      <xdr:spPr>
        <a:xfrm>
          <a:off x="185611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150058</xdr:rowOff>
    </xdr:from>
    <xdr:ext cx="469744" cy="259045"/>
    <xdr:sp macro="" textlink="">
      <xdr:nvSpPr>
        <xdr:cNvPr id="399" name="n_2aveValue【認定こども園・幼稚園・保育所】&#10;一人当たり面積"/>
        <xdr:cNvSpPr txBox="1"/>
      </xdr:nvSpPr>
      <xdr:spPr>
        <a:xfrm>
          <a:off x="17776267" y="618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140261</xdr:rowOff>
    </xdr:from>
    <xdr:ext cx="469744" cy="259045"/>
    <xdr:sp macro="" textlink="">
      <xdr:nvSpPr>
        <xdr:cNvPr id="400" name="n_3aveValue【認定こども園・幼稚園・保育所】&#10;一人当たり面積"/>
        <xdr:cNvSpPr txBox="1"/>
      </xdr:nvSpPr>
      <xdr:spPr>
        <a:xfrm>
          <a:off x="17001567"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124658</xdr:rowOff>
    </xdr:from>
    <xdr:ext cx="469744" cy="259045"/>
    <xdr:sp macro="" textlink="">
      <xdr:nvSpPr>
        <xdr:cNvPr id="401" name="n_4aveValue【認定こども園・幼稚園・保育所】&#10;一人当たり面積"/>
        <xdr:cNvSpPr txBox="1"/>
      </xdr:nvSpPr>
      <xdr:spPr>
        <a:xfrm>
          <a:off x="16226867" y="64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60977</xdr:rowOff>
    </xdr:from>
    <xdr:ext cx="469744" cy="259045"/>
    <xdr:sp macro="" textlink="">
      <xdr:nvSpPr>
        <xdr:cNvPr id="402" name="n_1mainValue【認定こども園・幼稚園・保育所】&#10;一人当たり面積"/>
        <xdr:cNvSpPr txBox="1"/>
      </xdr:nvSpPr>
      <xdr:spPr>
        <a:xfrm>
          <a:off x="185611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70774</xdr:rowOff>
    </xdr:from>
    <xdr:ext cx="469744" cy="259045"/>
    <xdr:sp macro="" textlink="">
      <xdr:nvSpPr>
        <xdr:cNvPr id="403" name="n_2mainValue【認定こども園・幼稚園・保育所】&#10;一人当たり面積"/>
        <xdr:cNvSpPr txBox="1"/>
      </xdr:nvSpPr>
      <xdr:spPr>
        <a:xfrm>
          <a:off x="17776267" y="660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80571</xdr:rowOff>
    </xdr:from>
    <xdr:ext cx="469744" cy="259045"/>
    <xdr:sp macro="" textlink="">
      <xdr:nvSpPr>
        <xdr:cNvPr id="404" name="n_3mainValue【認定こども園・幼稚園・保育所】&#10;一人当たり面積"/>
        <xdr:cNvSpPr txBox="1"/>
      </xdr:nvSpPr>
      <xdr:spPr>
        <a:xfrm>
          <a:off x="17001567" y="66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104338</xdr:rowOff>
    </xdr:from>
    <xdr:ext cx="469744" cy="259045"/>
    <xdr:sp macro="" textlink="">
      <xdr:nvSpPr>
        <xdr:cNvPr id="405" name="n_4mainValue【認定こども園・幼稚園・保育所】&#10;一人当たり面積"/>
        <xdr:cNvSpPr txBox="1"/>
      </xdr:nvSpPr>
      <xdr:spPr>
        <a:xfrm>
          <a:off x="16226867"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2" name="テキスト ボックス 42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3" name="直線コネクタ 42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4" name="テキスト ボックス 42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5" name="直線コネクタ 42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6" name="テキスト ボックス 42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7" name="直線コネクタ 42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8" name="テキスト ボックス 42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9" name="直線コネクタ 42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0" name="テキスト ボックス 42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1" name="直線コネクタ 43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2" name="テキスト ボックス 43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3" name="直線コネクタ 43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4" name="テキスト ボックス 43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436" name="直線コネクタ 435"/>
        <xdr:cNvCxnSpPr/>
      </xdr:nvCxnSpPr>
      <xdr:spPr>
        <a:xfrm flipV="1">
          <a:off x="19509104" y="9317584"/>
          <a:ext cx="0" cy="124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437" name="【学校施設】&#10;一人当たり面積最小値テキスト"/>
        <xdr:cNvSpPr txBox="1"/>
      </xdr:nvSpPr>
      <xdr:spPr>
        <a:xfrm>
          <a:off x="19547840" y="105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438" name="直線コネクタ 437"/>
        <xdr:cNvCxnSpPr/>
      </xdr:nvCxnSpPr>
      <xdr:spPr>
        <a:xfrm>
          <a:off x="19443700" y="1056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439" name="【学校施設】&#10;一人当たり面積最大値テキスト"/>
        <xdr:cNvSpPr txBox="1"/>
      </xdr:nvSpPr>
      <xdr:spPr>
        <a:xfrm>
          <a:off x="19547840" y="90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440" name="直線コネクタ 439"/>
        <xdr:cNvCxnSpPr/>
      </xdr:nvCxnSpPr>
      <xdr:spPr>
        <a:xfrm>
          <a:off x="19443700" y="93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441" name="【学校施設】&#10;一人当たり面積平均値テキスト"/>
        <xdr:cNvSpPr txBox="1"/>
      </xdr:nvSpPr>
      <xdr:spPr>
        <a:xfrm>
          <a:off x="19547840" y="1008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442" name="フローチャート: 判断 441"/>
        <xdr:cNvSpPr/>
      </xdr:nvSpPr>
      <xdr:spPr>
        <a:xfrm>
          <a:off x="19458940" y="1022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443" name="フローチャート: 判断 442"/>
        <xdr:cNvSpPr/>
      </xdr:nvSpPr>
      <xdr:spPr>
        <a:xfrm>
          <a:off x="18735040" y="10251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145796</xdr:rowOff>
    </xdr:from>
    <xdr:to>
      <xdr:col>107</xdr:col>
      <xdr:colOff>101600</xdr:colOff>
      <xdr:row>62</xdr:row>
      <xdr:rowOff>75946</xdr:rowOff>
    </xdr:to>
    <xdr:sp macro="" textlink="">
      <xdr:nvSpPr>
        <xdr:cNvPr id="444" name="フローチャート: 判断 443"/>
        <xdr:cNvSpPr/>
      </xdr:nvSpPr>
      <xdr:spPr>
        <a:xfrm>
          <a:off x="17937480" y="1037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138023</xdr:rowOff>
    </xdr:from>
    <xdr:to>
      <xdr:col>102</xdr:col>
      <xdr:colOff>165100</xdr:colOff>
      <xdr:row>62</xdr:row>
      <xdr:rowOff>68173</xdr:rowOff>
    </xdr:to>
    <xdr:sp macro="" textlink="">
      <xdr:nvSpPr>
        <xdr:cNvPr id="445" name="フローチャート: 判断 444"/>
        <xdr:cNvSpPr/>
      </xdr:nvSpPr>
      <xdr:spPr>
        <a:xfrm>
          <a:off x="17162780" y="10364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135280</xdr:rowOff>
    </xdr:from>
    <xdr:to>
      <xdr:col>98</xdr:col>
      <xdr:colOff>38100</xdr:colOff>
      <xdr:row>62</xdr:row>
      <xdr:rowOff>65430</xdr:rowOff>
    </xdr:to>
    <xdr:sp macro="" textlink="">
      <xdr:nvSpPr>
        <xdr:cNvPr id="446" name="フローチャート: 判断 445"/>
        <xdr:cNvSpPr/>
      </xdr:nvSpPr>
      <xdr:spPr>
        <a:xfrm>
          <a:off x="16388080" y="10361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7" name="テキスト ボックス 44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108763</xdr:rowOff>
    </xdr:from>
    <xdr:to>
      <xdr:col>116</xdr:col>
      <xdr:colOff>114300</xdr:colOff>
      <xdr:row>62</xdr:row>
      <xdr:rowOff>38913</xdr:rowOff>
    </xdr:to>
    <xdr:sp macro="" textlink="">
      <xdr:nvSpPr>
        <xdr:cNvPr id="452" name="楕円 451"/>
        <xdr:cNvSpPr/>
      </xdr:nvSpPr>
      <xdr:spPr>
        <a:xfrm>
          <a:off x="19458940" y="10334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87190</xdr:rowOff>
    </xdr:from>
    <xdr:ext cx="469744" cy="259045"/>
    <xdr:sp macro="" textlink="">
      <xdr:nvSpPr>
        <xdr:cNvPr id="453" name="【学校施設】&#10;一人当たり面積該当値テキスト"/>
        <xdr:cNvSpPr txBox="1"/>
      </xdr:nvSpPr>
      <xdr:spPr>
        <a:xfrm>
          <a:off x="19547840" y="1031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126594</xdr:rowOff>
    </xdr:from>
    <xdr:to>
      <xdr:col>112</xdr:col>
      <xdr:colOff>38100</xdr:colOff>
      <xdr:row>62</xdr:row>
      <xdr:rowOff>56744</xdr:rowOff>
    </xdr:to>
    <xdr:sp macro="" textlink="">
      <xdr:nvSpPr>
        <xdr:cNvPr id="454" name="楕円 453"/>
        <xdr:cNvSpPr/>
      </xdr:nvSpPr>
      <xdr:spPr>
        <a:xfrm>
          <a:off x="18735040" y="10352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159563</xdr:rowOff>
    </xdr:from>
    <xdr:to>
      <xdr:col>116</xdr:col>
      <xdr:colOff>63500</xdr:colOff>
      <xdr:row>62</xdr:row>
      <xdr:rowOff>5944</xdr:rowOff>
    </xdr:to>
    <xdr:cxnSp macro="">
      <xdr:nvCxnSpPr>
        <xdr:cNvPr id="455" name="直線コネクタ 454"/>
        <xdr:cNvCxnSpPr/>
      </xdr:nvCxnSpPr>
      <xdr:spPr>
        <a:xfrm flipV="1">
          <a:off x="18778220" y="10385603"/>
          <a:ext cx="73152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141681</xdr:rowOff>
    </xdr:from>
    <xdr:to>
      <xdr:col>107</xdr:col>
      <xdr:colOff>101600</xdr:colOff>
      <xdr:row>62</xdr:row>
      <xdr:rowOff>71831</xdr:rowOff>
    </xdr:to>
    <xdr:sp macro="" textlink="">
      <xdr:nvSpPr>
        <xdr:cNvPr id="456" name="楕円 455"/>
        <xdr:cNvSpPr/>
      </xdr:nvSpPr>
      <xdr:spPr>
        <a:xfrm>
          <a:off x="17937480" y="10367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5944</xdr:rowOff>
    </xdr:from>
    <xdr:to>
      <xdr:col>111</xdr:col>
      <xdr:colOff>177800</xdr:colOff>
      <xdr:row>62</xdr:row>
      <xdr:rowOff>21031</xdr:rowOff>
    </xdr:to>
    <xdr:cxnSp macro="">
      <xdr:nvCxnSpPr>
        <xdr:cNvPr id="457" name="直線コネクタ 456"/>
        <xdr:cNvCxnSpPr/>
      </xdr:nvCxnSpPr>
      <xdr:spPr>
        <a:xfrm flipV="1">
          <a:off x="17988280" y="10399624"/>
          <a:ext cx="78994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116536</xdr:rowOff>
    </xdr:from>
    <xdr:to>
      <xdr:col>102</xdr:col>
      <xdr:colOff>165100</xdr:colOff>
      <xdr:row>62</xdr:row>
      <xdr:rowOff>46686</xdr:rowOff>
    </xdr:to>
    <xdr:sp macro="" textlink="">
      <xdr:nvSpPr>
        <xdr:cNvPr id="458" name="楕円 457"/>
        <xdr:cNvSpPr/>
      </xdr:nvSpPr>
      <xdr:spPr>
        <a:xfrm>
          <a:off x="17162780" y="10342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167336</xdr:rowOff>
    </xdr:from>
    <xdr:to>
      <xdr:col>107</xdr:col>
      <xdr:colOff>50800</xdr:colOff>
      <xdr:row>62</xdr:row>
      <xdr:rowOff>21031</xdr:rowOff>
    </xdr:to>
    <xdr:cxnSp macro="">
      <xdr:nvCxnSpPr>
        <xdr:cNvPr id="459" name="直線コネクタ 458"/>
        <xdr:cNvCxnSpPr/>
      </xdr:nvCxnSpPr>
      <xdr:spPr>
        <a:xfrm>
          <a:off x="17213580" y="10393376"/>
          <a:ext cx="7747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127965</xdr:rowOff>
    </xdr:from>
    <xdr:to>
      <xdr:col>98</xdr:col>
      <xdr:colOff>38100</xdr:colOff>
      <xdr:row>62</xdr:row>
      <xdr:rowOff>58115</xdr:rowOff>
    </xdr:to>
    <xdr:sp macro="" textlink="">
      <xdr:nvSpPr>
        <xdr:cNvPr id="460" name="楕円 459"/>
        <xdr:cNvSpPr/>
      </xdr:nvSpPr>
      <xdr:spPr>
        <a:xfrm>
          <a:off x="16388080" y="10354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167336</xdr:rowOff>
    </xdr:from>
    <xdr:to>
      <xdr:col>102</xdr:col>
      <xdr:colOff>114300</xdr:colOff>
      <xdr:row>62</xdr:row>
      <xdr:rowOff>7315</xdr:rowOff>
    </xdr:to>
    <xdr:cxnSp macro="">
      <xdr:nvCxnSpPr>
        <xdr:cNvPr id="461" name="直線コネクタ 460"/>
        <xdr:cNvCxnSpPr/>
      </xdr:nvCxnSpPr>
      <xdr:spPr>
        <a:xfrm flipV="1">
          <a:off x="16431260" y="10393376"/>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462" name="n_1aveValue【学校施設】&#10;一人当たり面積"/>
        <xdr:cNvSpPr txBox="1"/>
      </xdr:nvSpPr>
      <xdr:spPr>
        <a:xfrm>
          <a:off x="18561127" y="1003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67073</xdr:rowOff>
    </xdr:from>
    <xdr:ext cx="469744" cy="259045"/>
    <xdr:sp macro="" textlink="">
      <xdr:nvSpPr>
        <xdr:cNvPr id="463" name="n_2aveValue【学校施設】&#10;一人当たり面積"/>
        <xdr:cNvSpPr txBox="1"/>
      </xdr:nvSpPr>
      <xdr:spPr>
        <a:xfrm>
          <a:off x="17776267" y="104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59300</xdr:rowOff>
    </xdr:from>
    <xdr:ext cx="469744" cy="259045"/>
    <xdr:sp macro="" textlink="">
      <xdr:nvSpPr>
        <xdr:cNvPr id="464" name="n_3aveValue【学校施設】&#10;一人当たり面積"/>
        <xdr:cNvSpPr txBox="1"/>
      </xdr:nvSpPr>
      <xdr:spPr>
        <a:xfrm>
          <a:off x="17001567" y="104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56557</xdr:rowOff>
    </xdr:from>
    <xdr:ext cx="469744" cy="259045"/>
    <xdr:sp macro="" textlink="">
      <xdr:nvSpPr>
        <xdr:cNvPr id="465" name="n_4aveValue【学校施設】&#10;一人当たり面積"/>
        <xdr:cNvSpPr txBox="1"/>
      </xdr:nvSpPr>
      <xdr:spPr>
        <a:xfrm>
          <a:off x="16226867" y="104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47871</xdr:rowOff>
    </xdr:from>
    <xdr:ext cx="469744" cy="259045"/>
    <xdr:sp macro="" textlink="">
      <xdr:nvSpPr>
        <xdr:cNvPr id="466" name="n_1mainValue【学校施設】&#10;一人当たり面積"/>
        <xdr:cNvSpPr txBox="1"/>
      </xdr:nvSpPr>
      <xdr:spPr>
        <a:xfrm>
          <a:off x="18561127" y="104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88358</xdr:rowOff>
    </xdr:from>
    <xdr:ext cx="469744" cy="259045"/>
    <xdr:sp macro="" textlink="">
      <xdr:nvSpPr>
        <xdr:cNvPr id="467" name="n_2mainValue【学校施設】&#10;一人当たり面積"/>
        <xdr:cNvSpPr txBox="1"/>
      </xdr:nvSpPr>
      <xdr:spPr>
        <a:xfrm>
          <a:off x="17776267" y="101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63213</xdr:rowOff>
    </xdr:from>
    <xdr:ext cx="469744" cy="259045"/>
    <xdr:sp macro="" textlink="">
      <xdr:nvSpPr>
        <xdr:cNvPr id="468" name="n_3mainValue【学校施設】&#10;一人当たり面積"/>
        <xdr:cNvSpPr txBox="1"/>
      </xdr:nvSpPr>
      <xdr:spPr>
        <a:xfrm>
          <a:off x="17001567" y="101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74642</xdr:rowOff>
    </xdr:from>
    <xdr:ext cx="469744" cy="259045"/>
    <xdr:sp macro="" textlink="">
      <xdr:nvSpPr>
        <xdr:cNvPr id="469" name="n_4mainValue【学校施設】&#10;一人当たり面積"/>
        <xdr:cNvSpPr txBox="1"/>
      </xdr:nvSpPr>
      <xdr:spPr>
        <a:xfrm>
          <a:off x="1622686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8" name="直線コネクタ 487"/>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9" name="テキスト ボックス 488"/>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0" name="直線コネクタ 489"/>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1" name="テキスト ボックス 490"/>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2" name="直線コネクタ 491"/>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3" name="テキスト ボックス 492"/>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4" name="直線コネクタ 493"/>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5" name="テキスト ボックス 494"/>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6" name="直線コネクタ 49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7" name="テキスト ボックス 49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8"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499" name="直線コネクタ 498"/>
        <xdr:cNvCxnSpPr/>
      </xdr:nvCxnSpPr>
      <xdr:spPr>
        <a:xfrm flipV="1">
          <a:off x="19509104" y="13026391"/>
          <a:ext cx="0" cy="139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500" name="【児童館】&#10;一人当たり面積最小値テキスト"/>
        <xdr:cNvSpPr txBox="1"/>
      </xdr:nvSpPr>
      <xdr:spPr>
        <a:xfrm>
          <a:off x="1954784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501" name="直線コネクタ 500"/>
        <xdr:cNvCxnSpPr/>
      </xdr:nvCxnSpPr>
      <xdr:spPr>
        <a:xfrm>
          <a:off x="194437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502" name="【児童館】&#10;一人当たり面積最大値テキスト"/>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503" name="直線コネクタ 502"/>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30751</xdr:rowOff>
    </xdr:from>
    <xdr:ext cx="469744" cy="259045"/>
    <xdr:sp macro="" textlink="">
      <xdr:nvSpPr>
        <xdr:cNvPr id="504" name="【児童館】&#10;一人当たり面積平均値テキスト"/>
        <xdr:cNvSpPr txBox="1"/>
      </xdr:nvSpPr>
      <xdr:spPr>
        <a:xfrm>
          <a:off x="19547840" y="1377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505" name="フローチャート: 判断 504"/>
        <xdr:cNvSpPr/>
      </xdr:nvSpPr>
      <xdr:spPr>
        <a:xfrm>
          <a:off x="19458940" y="1392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06" name="フローチャート: 判断 505"/>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507" name="フローチャート: 判断 506"/>
        <xdr:cNvSpPr/>
      </xdr:nvSpPr>
      <xdr:spPr>
        <a:xfrm>
          <a:off x="1793748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508" name="フローチャート: 判断 507"/>
        <xdr:cNvSpPr/>
      </xdr:nvSpPr>
      <xdr:spPr>
        <a:xfrm>
          <a:off x="17162780" y="1404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81026</xdr:rowOff>
    </xdr:from>
    <xdr:to>
      <xdr:col>98</xdr:col>
      <xdr:colOff>38100</xdr:colOff>
      <xdr:row>84</xdr:row>
      <xdr:rowOff>11176</xdr:rowOff>
    </xdr:to>
    <xdr:sp macro="" textlink="">
      <xdr:nvSpPr>
        <xdr:cNvPr id="509" name="フローチャート: 判断 508"/>
        <xdr:cNvSpPr/>
      </xdr:nvSpPr>
      <xdr:spPr>
        <a:xfrm>
          <a:off x="16388080" y="1399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0" name="テキスト ボックス 50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1" name="テキスト ボックス 51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2" name="テキスト ボックス 51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3" name="テキスト ボックス 51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4" name="テキスト ボックス 51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515" name="楕円 514"/>
        <xdr:cNvSpPr/>
      </xdr:nvSpPr>
      <xdr:spPr>
        <a:xfrm>
          <a:off x="194589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516" name="【児童館】&#10;一人当たり面積該当値テキスト"/>
        <xdr:cNvSpPr txBox="1"/>
      </xdr:nvSpPr>
      <xdr:spPr>
        <a:xfrm>
          <a:off x="19547840" y="1423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517" name="楕円 516"/>
        <xdr:cNvSpPr/>
      </xdr:nvSpPr>
      <xdr:spPr>
        <a:xfrm>
          <a:off x="1873504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518" name="直線コネクタ 517"/>
        <xdr:cNvCxnSpPr/>
      </xdr:nvCxnSpPr>
      <xdr:spPr>
        <a:xfrm>
          <a:off x="18778220" y="143675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519" name="楕円 518"/>
        <xdr:cNvSpPr/>
      </xdr:nvSpPr>
      <xdr:spPr>
        <a:xfrm>
          <a:off x="179374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520" name="直線コネクタ 519"/>
        <xdr:cNvCxnSpPr/>
      </xdr:nvCxnSpPr>
      <xdr:spPr>
        <a:xfrm>
          <a:off x="17988280" y="143675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21" name="楕円 520"/>
        <xdr:cNvSpPr/>
      </xdr:nvSpPr>
      <xdr:spPr>
        <a:xfrm>
          <a:off x="171627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522" name="直線コネクタ 521"/>
        <xdr:cNvCxnSpPr/>
      </xdr:nvCxnSpPr>
      <xdr:spPr>
        <a:xfrm>
          <a:off x="17213580" y="143675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523" name="楕円 522"/>
        <xdr:cNvSpPr/>
      </xdr:nvSpPr>
      <xdr:spPr>
        <a:xfrm>
          <a:off x="16388080" y="143258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127254</xdr:rowOff>
    </xdr:to>
    <xdr:cxnSp macro="">
      <xdr:nvCxnSpPr>
        <xdr:cNvPr id="524" name="直線コネクタ 523"/>
        <xdr:cNvCxnSpPr/>
      </xdr:nvCxnSpPr>
      <xdr:spPr>
        <a:xfrm flipV="1">
          <a:off x="16431260" y="14367511"/>
          <a:ext cx="78232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525" name="n_1aveValue【児童館】&#10;一人当たり面積"/>
        <xdr:cNvSpPr txBox="1"/>
      </xdr:nvSpPr>
      <xdr:spPr>
        <a:xfrm>
          <a:off x="185611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526" name="n_2aveValue【児童館】&#10;一人当たり面積"/>
        <xdr:cNvSpPr txBox="1"/>
      </xdr:nvSpPr>
      <xdr:spPr>
        <a:xfrm>
          <a:off x="1777626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527" name="n_3aveValue【児童館】&#10;一人当たり面積"/>
        <xdr:cNvSpPr txBox="1"/>
      </xdr:nvSpPr>
      <xdr:spPr>
        <a:xfrm>
          <a:off x="1700156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27703</xdr:rowOff>
    </xdr:from>
    <xdr:ext cx="469744" cy="259045"/>
    <xdr:sp macro="" textlink="">
      <xdr:nvSpPr>
        <xdr:cNvPr id="528" name="n_4aveValue【児童館】&#10;一人当たり面積"/>
        <xdr:cNvSpPr txBox="1"/>
      </xdr:nvSpPr>
      <xdr:spPr>
        <a:xfrm>
          <a:off x="16226867" y="137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529" name="n_1mainValue【児童館】&#10;一人当たり面積"/>
        <xdr:cNvSpPr txBox="1"/>
      </xdr:nvSpPr>
      <xdr:spPr>
        <a:xfrm>
          <a:off x="185611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530" name="n_2mainValue【児童館】&#10;一人当たり面積"/>
        <xdr:cNvSpPr txBox="1"/>
      </xdr:nvSpPr>
      <xdr:spPr>
        <a:xfrm>
          <a:off x="177762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531" name="n_3mainValue【児童館】&#10;一人当たり面積"/>
        <xdr:cNvSpPr txBox="1"/>
      </xdr:nvSpPr>
      <xdr:spPr>
        <a:xfrm>
          <a:off x="170015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532" name="n_4mainValue【児童館】&#10;一人当たり面積"/>
        <xdr:cNvSpPr txBox="1"/>
      </xdr:nvSpPr>
      <xdr:spPr>
        <a:xfrm>
          <a:off x="16226867" y="1441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1" name="正方形/長方形 54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2" name="正方形/長方形 54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3" name="正方形/長方形 54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4" name="正方形/長方形 54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5" name="正方形/長方形 54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6" name="正方形/長方形 54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7" name="正方形/長方形 54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9" name="テキスト ボックス 54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0" name="直線コネクタ 54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1" name="直線コネクタ 55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2" name="テキスト ボックス 55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3" name="直線コネクタ 55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4" name="テキスト ボックス 55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5" name="直線コネクタ 55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6" name="テキスト ボックス 55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7" name="直線コネクタ 55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8" name="テキスト ボックス 55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9" name="直線コネクタ 55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0" name="テキスト ボックス 55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1" name="直線コネクタ 56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2" name="テキスト ボックス 56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566" name="直線コネクタ 565"/>
        <xdr:cNvCxnSpPr/>
      </xdr:nvCxnSpPr>
      <xdr:spPr>
        <a:xfrm flipV="1">
          <a:off x="19509104" y="16739508"/>
          <a:ext cx="0" cy="155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567" name="【公民館】&#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568" name="直線コネクタ 567"/>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569" name="【公民館】&#10;一人当たり面積最大値テキスト"/>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570" name="直線コネクタ 569"/>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571" name="【公民館】&#10;一人当たり面積平均値テキスト"/>
        <xdr:cNvSpPr txBox="1"/>
      </xdr:nvSpPr>
      <xdr:spPr>
        <a:xfrm>
          <a:off x="19547840" y="17739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572" name="フローチャート: 判断 571"/>
        <xdr:cNvSpPr/>
      </xdr:nvSpPr>
      <xdr:spPr>
        <a:xfrm>
          <a:off x="19458940" y="1776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573" name="フローチャート: 判断 572"/>
        <xdr:cNvSpPr/>
      </xdr:nvSpPr>
      <xdr:spPr>
        <a:xfrm>
          <a:off x="18735040" y="17769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23768</xdr:rowOff>
    </xdr:from>
    <xdr:to>
      <xdr:col>107</xdr:col>
      <xdr:colOff>101600</xdr:colOff>
      <xdr:row>107</xdr:row>
      <xdr:rowOff>125368</xdr:rowOff>
    </xdr:to>
    <xdr:sp macro="" textlink="">
      <xdr:nvSpPr>
        <xdr:cNvPr id="574" name="フローチャート: 判断 573"/>
        <xdr:cNvSpPr/>
      </xdr:nvSpPr>
      <xdr:spPr>
        <a:xfrm>
          <a:off x="17937480" y="1796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575" name="フローチャート: 判断 574"/>
        <xdr:cNvSpPr/>
      </xdr:nvSpPr>
      <xdr:spPr>
        <a:xfrm>
          <a:off x="17162780" y="179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576" name="フローチャート: 判断 575"/>
        <xdr:cNvSpPr/>
      </xdr:nvSpPr>
      <xdr:spPr>
        <a:xfrm>
          <a:off x="1638808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7" name="テキスト ボックス 57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110308</xdr:rowOff>
    </xdr:from>
    <xdr:to>
      <xdr:col>116</xdr:col>
      <xdr:colOff>114300</xdr:colOff>
      <xdr:row>106</xdr:row>
      <xdr:rowOff>40458</xdr:rowOff>
    </xdr:to>
    <xdr:sp macro="" textlink="">
      <xdr:nvSpPr>
        <xdr:cNvPr id="582" name="楕円 581"/>
        <xdr:cNvSpPr/>
      </xdr:nvSpPr>
      <xdr:spPr>
        <a:xfrm>
          <a:off x="19458940" y="17712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133185</xdr:rowOff>
    </xdr:from>
    <xdr:ext cx="469744" cy="259045"/>
    <xdr:sp macro="" textlink="">
      <xdr:nvSpPr>
        <xdr:cNvPr id="583" name="【公民館】&#10;一人当たり面積該当値テキスト"/>
        <xdr:cNvSpPr txBox="1"/>
      </xdr:nvSpPr>
      <xdr:spPr>
        <a:xfrm>
          <a:off x="19547840" y="175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136434</xdr:rowOff>
    </xdr:from>
    <xdr:to>
      <xdr:col>112</xdr:col>
      <xdr:colOff>38100</xdr:colOff>
      <xdr:row>106</xdr:row>
      <xdr:rowOff>66584</xdr:rowOff>
    </xdr:to>
    <xdr:sp macro="" textlink="">
      <xdr:nvSpPr>
        <xdr:cNvPr id="584" name="楕円 583"/>
        <xdr:cNvSpPr/>
      </xdr:nvSpPr>
      <xdr:spPr>
        <a:xfrm>
          <a:off x="18735040" y="177386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161108</xdr:rowOff>
    </xdr:from>
    <xdr:to>
      <xdr:col>116</xdr:col>
      <xdr:colOff>63500</xdr:colOff>
      <xdr:row>106</xdr:row>
      <xdr:rowOff>15784</xdr:rowOff>
    </xdr:to>
    <xdr:cxnSp macro="">
      <xdr:nvCxnSpPr>
        <xdr:cNvPr id="585" name="直線コネクタ 584"/>
        <xdr:cNvCxnSpPr/>
      </xdr:nvCxnSpPr>
      <xdr:spPr>
        <a:xfrm flipV="1">
          <a:off x="18778220" y="17763308"/>
          <a:ext cx="73152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146231</xdr:rowOff>
    </xdr:from>
    <xdr:to>
      <xdr:col>107</xdr:col>
      <xdr:colOff>101600</xdr:colOff>
      <xdr:row>106</xdr:row>
      <xdr:rowOff>76381</xdr:rowOff>
    </xdr:to>
    <xdr:sp macro="" textlink="">
      <xdr:nvSpPr>
        <xdr:cNvPr id="586" name="楕円 585"/>
        <xdr:cNvSpPr/>
      </xdr:nvSpPr>
      <xdr:spPr>
        <a:xfrm>
          <a:off x="17937480" y="17748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xdr:rowOff>
    </xdr:from>
    <xdr:to>
      <xdr:col>111</xdr:col>
      <xdr:colOff>177800</xdr:colOff>
      <xdr:row>106</xdr:row>
      <xdr:rowOff>25581</xdr:rowOff>
    </xdr:to>
    <xdr:cxnSp macro="">
      <xdr:nvCxnSpPr>
        <xdr:cNvPr id="587" name="直線コネクタ 586"/>
        <xdr:cNvCxnSpPr/>
      </xdr:nvCxnSpPr>
      <xdr:spPr>
        <a:xfrm flipV="1">
          <a:off x="17988280" y="17785624"/>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588" name="楕円 587"/>
        <xdr:cNvSpPr/>
      </xdr:nvSpPr>
      <xdr:spPr>
        <a:xfrm>
          <a:off x="171627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25581</xdr:rowOff>
    </xdr:from>
    <xdr:to>
      <xdr:col>107</xdr:col>
      <xdr:colOff>50800</xdr:colOff>
      <xdr:row>106</xdr:row>
      <xdr:rowOff>30480</xdr:rowOff>
    </xdr:to>
    <xdr:cxnSp macro="">
      <xdr:nvCxnSpPr>
        <xdr:cNvPr id="589" name="直線コネクタ 588"/>
        <xdr:cNvCxnSpPr/>
      </xdr:nvCxnSpPr>
      <xdr:spPr>
        <a:xfrm flipV="1">
          <a:off x="17213580" y="17795421"/>
          <a:ext cx="7747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157662</xdr:rowOff>
    </xdr:from>
    <xdr:to>
      <xdr:col>98</xdr:col>
      <xdr:colOff>38100</xdr:colOff>
      <xdr:row>106</xdr:row>
      <xdr:rowOff>87812</xdr:rowOff>
    </xdr:to>
    <xdr:sp macro="" textlink="">
      <xdr:nvSpPr>
        <xdr:cNvPr id="590" name="楕円 589"/>
        <xdr:cNvSpPr/>
      </xdr:nvSpPr>
      <xdr:spPr>
        <a:xfrm>
          <a:off x="16388080" y="17759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37012</xdr:rowOff>
    </xdr:to>
    <xdr:cxnSp macro="">
      <xdr:nvCxnSpPr>
        <xdr:cNvPr id="591" name="直線コネクタ 590"/>
        <xdr:cNvCxnSpPr/>
      </xdr:nvCxnSpPr>
      <xdr:spPr>
        <a:xfrm flipV="1">
          <a:off x="16431260" y="17800320"/>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592" name="n_1aveValue【公民館】&#10;一人当たり面積"/>
        <xdr:cNvSpPr txBox="1"/>
      </xdr:nvSpPr>
      <xdr:spPr>
        <a:xfrm>
          <a:off x="18561127" y="178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116495</xdr:rowOff>
    </xdr:from>
    <xdr:ext cx="469744" cy="259045"/>
    <xdr:sp macro="" textlink="">
      <xdr:nvSpPr>
        <xdr:cNvPr id="593" name="n_2aveValue【公民館】&#10;一人当たり面積"/>
        <xdr:cNvSpPr txBox="1"/>
      </xdr:nvSpPr>
      <xdr:spPr>
        <a:xfrm>
          <a:off x="17776267" y="1805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594" name="n_3aveValue【公民館】&#10;一人当たり面積"/>
        <xdr:cNvSpPr txBox="1"/>
      </xdr:nvSpPr>
      <xdr:spPr>
        <a:xfrm>
          <a:off x="17001567" y="1805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595" name="n_4aveValue【公民館】&#10;一人当たり面積"/>
        <xdr:cNvSpPr txBox="1"/>
      </xdr:nvSpPr>
      <xdr:spPr>
        <a:xfrm>
          <a:off x="162268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83111</xdr:rowOff>
    </xdr:from>
    <xdr:ext cx="469744" cy="259045"/>
    <xdr:sp macro="" textlink="">
      <xdr:nvSpPr>
        <xdr:cNvPr id="596" name="n_1mainValue【公民館】&#10;一人当たり面積"/>
        <xdr:cNvSpPr txBox="1"/>
      </xdr:nvSpPr>
      <xdr:spPr>
        <a:xfrm>
          <a:off x="18561127" y="1751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92908</xdr:rowOff>
    </xdr:from>
    <xdr:ext cx="469744" cy="259045"/>
    <xdr:sp macro="" textlink="">
      <xdr:nvSpPr>
        <xdr:cNvPr id="597" name="n_2mainValue【公民館】&#10;一人当たり面積"/>
        <xdr:cNvSpPr txBox="1"/>
      </xdr:nvSpPr>
      <xdr:spPr>
        <a:xfrm>
          <a:off x="17776267" y="1752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598" name="n_3mainValue【公民館】&#10;一人当たり面積"/>
        <xdr:cNvSpPr txBox="1"/>
      </xdr:nvSpPr>
      <xdr:spPr>
        <a:xfrm>
          <a:off x="17001567" y="1753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78939</xdr:rowOff>
    </xdr:from>
    <xdr:ext cx="469744" cy="259045"/>
    <xdr:sp macro="" textlink="">
      <xdr:nvSpPr>
        <xdr:cNvPr id="599" name="n_4mainValue【公民館】&#10;一人当たり面積"/>
        <xdr:cNvSpPr txBox="1"/>
      </xdr:nvSpPr>
      <xdr:spPr>
        <a:xfrm>
          <a:off x="16226867" y="1784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道路や橋りょう、公営住宅については、施設別の長寿命化への取り組みを行っている。</a:t>
          </a:r>
        </a:p>
        <a:p>
          <a:r>
            <a:rPr kumimoji="1" lang="ja-JP" altLang="en-US" sz="1300">
              <a:latin typeface="ＭＳ Ｐゴシック" panose="020B0600070205080204" pitchFamily="50" charset="-128"/>
              <a:ea typeface="ＭＳ Ｐゴシック" panose="020B0600070205080204" pitchFamily="50" charset="-128"/>
            </a:rPr>
            <a:t>また、他の施設については、公共施設等総合管理計画及び個別施設計画に基づき、公共施設等の長寿命化に取り組んでいる。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19,329
19,282
276.33
13,609,710
13,137,571
414,406
7,475,537
12,038,389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1" name="直線コネクタ 5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2" name="テキスト ボックス 5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3" name="直線コネクタ 5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4" name="テキスト ボックス 5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5" name="直線コネクタ 5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56" name="テキスト ボックス 5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7" name="直線コネクタ 5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58" name="テキスト ボックス 5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9" name="直線コネクタ 5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60" name="テキスト ボックス 5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1" name="直線コネクタ 6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2" name="テキスト ボックス 6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64" name="直線コネクタ 63"/>
        <xdr:cNvCxnSpPr/>
      </xdr:nvCxnSpPr>
      <xdr:spPr>
        <a:xfrm flipV="1">
          <a:off x="9219565" y="57683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65" name="【図書館】&#10;一人当たり面積最小値テキスト"/>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66" name="直線コネクタ 65"/>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67" name="【図書館】&#10;一人当たり面積最大値テキスト"/>
        <xdr:cNvSpPr txBox="1"/>
      </xdr:nvSpPr>
      <xdr:spPr>
        <a:xfrm>
          <a:off x="92583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68" name="直線コネクタ 67"/>
        <xdr:cNvCxnSpPr/>
      </xdr:nvCxnSpPr>
      <xdr:spPr>
        <a:xfrm>
          <a:off x="91541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69" name="【図書館】&#10;一人当たり面積平均値テキスト"/>
        <xdr:cNvSpPr txBox="1"/>
      </xdr:nvSpPr>
      <xdr:spPr>
        <a:xfrm>
          <a:off x="9258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70" name="フローチャート: 判断 69"/>
        <xdr:cNvSpPr/>
      </xdr:nvSpPr>
      <xdr:spPr>
        <a:xfrm>
          <a:off x="919226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71" name="フローチャート: 判断 70"/>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72" name="フローチャート: 判断 71"/>
        <xdr:cNvSpPr/>
      </xdr:nvSpPr>
      <xdr:spPr>
        <a:xfrm>
          <a:off x="767080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73" name="フローチャート: 判断 72"/>
        <xdr:cNvSpPr/>
      </xdr:nvSpPr>
      <xdr:spPr>
        <a:xfrm>
          <a:off x="687324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74" name="フローチャート: 判断 73"/>
        <xdr:cNvSpPr/>
      </xdr:nvSpPr>
      <xdr:spPr>
        <a:xfrm>
          <a:off x="60985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5" name="テキスト ボックス 7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6" name="テキスト ボックス 7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7" name="テキスト ボックス 7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8" name="テキスト ボックス 7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9" name="テキスト ボックス 7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52070</xdr:rowOff>
    </xdr:from>
    <xdr:to>
      <xdr:col>55</xdr:col>
      <xdr:colOff>50800</xdr:colOff>
      <xdr:row>41</xdr:row>
      <xdr:rowOff>153670</xdr:rowOff>
    </xdr:to>
    <xdr:sp macro="" textlink="">
      <xdr:nvSpPr>
        <xdr:cNvPr id="80" name="楕円 79"/>
        <xdr:cNvSpPr/>
      </xdr:nvSpPr>
      <xdr:spPr>
        <a:xfrm>
          <a:off x="9192260" y="6925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138447</xdr:rowOff>
    </xdr:from>
    <xdr:ext cx="469744" cy="259045"/>
    <xdr:sp macro="" textlink="">
      <xdr:nvSpPr>
        <xdr:cNvPr id="81" name="【図書館】&#10;一人当たり面積該当値テキスト"/>
        <xdr:cNvSpPr txBox="1"/>
      </xdr:nvSpPr>
      <xdr:spPr>
        <a:xfrm>
          <a:off x="925830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52070</xdr:rowOff>
    </xdr:from>
    <xdr:to>
      <xdr:col>50</xdr:col>
      <xdr:colOff>165100</xdr:colOff>
      <xdr:row>41</xdr:row>
      <xdr:rowOff>153670</xdr:rowOff>
    </xdr:to>
    <xdr:sp macro="" textlink="">
      <xdr:nvSpPr>
        <xdr:cNvPr id="82" name="楕円 81"/>
        <xdr:cNvSpPr/>
      </xdr:nvSpPr>
      <xdr:spPr>
        <a:xfrm>
          <a:off x="8445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102870</xdr:rowOff>
    </xdr:from>
    <xdr:to>
      <xdr:col>55</xdr:col>
      <xdr:colOff>0</xdr:colOff>
      <xdr:row>41</xdr:row>
      <xdr:rowOff>102870</xdr:rowOff>
    </xdr:to>
    <xdr:cxnSp macro="">
      <xdr:nvCxnSpPr>
        <xdr:cNvPr id="83" name="直線コネクタ 82"/>
        <xdr:cNvCxnSpPr/>
      </xdr:nvCxnSpPr>
      <xdr:spPr>
        <a:xfrm>
          <a:off x="8496300" y="69761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52070</xdr:rowOff>
    </xdr:from>
    <xdr:to>
      <xdr:col>46</xdr:col>
      <xdr:colOff>38100</xdr:colOff>
      <xdr:row>41</xdr:row>
      <xdr:rowOff>153670</xdr:rowOff>
    </xdr:to>
    <xdr:sp macro="" textlink="">
      <xdr:nvSpPr>
        <xdr:cNvPr id="84" name="楕円 83"/>
        <xdr:cNvSpPr/>
      </xdr:nvSpPr>
      <xdr:spPr>
        <a:xfrm>
          <a:off x="7670800" y="6925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102870</xdr:rowOff>
    </xdr:from>
    <xdr:to>
      <xdr:col>50</xdr:col>
      <xdr:colOff>114300</xdr:colOff>
      <xdr:row>41</xdr:row>
      <xdr:rowOff>102870</xdr:rowOff>
    </xdr:to>
    <xdr:cxnSp macro="">
      <xdr:nvCxnSpPr>
        <xdr:cNvPr id="85" name="直線コネクタ 84"/>
        <xdr:cNvCxnSpPr/>
      </xdr:nvCxnSpPr>
      <xdr:spPr>
        <a:xfrm>
          <a:off x="7713980" y="69761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86" name="n_1aveValue【図書館】&#10;一人当たり面積"/>
        <xdr:cNvSpPr txBox="1"/>
      </xdr:nvSpPr>
      <xdr:spPr>
        <a:xfrm>
          <a:off x="827158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87" name="n_2aveValue【図書館】&#10;一人当たり面積"/>
        <xdr:cNvSpPr txBox="1"/>
      </xdr:nvSpPr>
      <xdr:spPr>
        <a:xfrm>
          <a:off x="7509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88" name="n_3aveValue【図書館】&#10;一人当たり面積"/>
        <xdr:cNvSpPr txBox="1"/>
      </xdr:nvSpPr>
      <xdr:spPr>
        <a:xfrm>
          <a:off x="67120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89" name="n_4aveValue【図書館】&#10;一人当たり面積"/>
        <xdr:cNvSpPr txBox="1"/>
      </xdr:nvSpPr>
      <xdr:spPr>
        <a:xfrm>
          <a:off x="59373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144797</xdr:rowOff>
    </xdr:from>
    <xdr:ext cx="469744" cy="259045"/>
    <xdr:sp macro="" textlink="">
      <xdr:nvSpPr>
        <xdr:cNvPr id="90" name="n_1mainValue【図書館】&#10;一人当たり面積"/>
        <xdr:cNvSpPr txBox="1"/>
      </xdr:nvSpPr>
      <xdr:spPr>
        <a:xfrm>
          <a:off x="827158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144797</xdr:rowOff>
    </xdr:from>
    <xdr:ext cx="469744" cy="259045"/>
    <xdr:sp macro="" textlink="">
      <xdr:nvSpPr>
        <xdr:cNvPr id="91" name="n_2mainValue【図書館】&#10;一人当たり面積"/>
        <xdr:cNvSpPr txBox="1"/>
      </xdr:nvSpPr>
      <xdr:spPr>
        <a:xfrm>
          <a:off x="750958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2" name="正方形/長方形 9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3" name="正方形/長方形 9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4" name="正方形/長方形 9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5" name="正方形/長方形 9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6" name="正方形/長方形 9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7" name="正方形/長方形 9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8" name="正方形/長方形 9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9" name="正方形/長方形 98"/>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00" name="正方形/長方形 9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1" name="正方形/長方形 10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2" name="正方形/長方形 10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3" name="正方形/長方形 10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4" name="正方形/長方形 10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5" name="正方形/長方形 10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 name="正方形/長方形 10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7" name="正方形/長方形 10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8" name="テキスト ボックス 10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9" name="直線コネクタ 10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0" name="直線コネクタ 109"/>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1" name="テキスト ボックス 110"/>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2" name="直線コネクタ 111"/>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3" name="テキスト ボックス 112"/>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14" name="直線コネクタ 113"/>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15" name="テキスト ボックス 114"/>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18" name="直線コネクタ 117"/>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19" name="テキスト ボックス 118"/>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0" name="直線コネクタ 119"/>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1" name="テキスト ボックス 120"/>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2" name="直線コネクタ 121"/>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23" name="テキスト ボックス 122"/>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127" name="直線コネクタ 126"/>
        <xdr:cNvCxnSpPr/>
      </xdr:nvCxnSpPr>
      <xdr:spPr>
        <a:xfrm flipV="1">
          <a:off x="9219565" y="9385935"/>
          <a:ext cx="0" cy="139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128" name="【体育館・プール】&#10;一人当たり面積最小値テキスト"/>
        <xdr:cNvSpPr txBox="1"/>
      </xdr:nvSpPr>
      <xdr:spPr>
        <a:xfrm>
          <a:off x="9258300" y="10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129" name="直線コネクタ 128"/>
        <xdr:cNvCxnSpPr/>
      </xdr:nvCxnSpPr>
      <xdr:spPr>
        <a:xfrm>
          <a:off x="9154160" y="10776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130" name="【体育館・プール】&#10;一人当たり面積最大値テキスト"/>
        <xdr:cNvSpPr txBox="1"/>
      </xdr:nvSpPr>
      <xdr:spPr>
        <a:xfrm>
          <a:off x="9258300" y="916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131" name="直線コネクタ 130"/>
        <xdr:cNvCxnSpPr/>
      </xdr:nvCxnSpPr>
      <xdr:spPr>
        <a:xfrm>
          <a:off x="9154160" y="938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132" name="【体育館・プール】&#10;一人当たり面積平均値テキスト"/>
        <xdr:cNvSpPr txBox="1"/>
      </xdr:nvSpPr>
      <xdr:spPr>
        <a:xfrm>
          <a:off x="9258300" y="1006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133" name="フローチャート: 判断 132"/>
        <xdr:cNvSpPr/>
      </xdr:nvSpPr>
      <xdr:spPr>
        <a:xfrm>
          <a:off x="9192260" y="102176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134" name="フローチャート: 判断 133"/>
        <xdr:cNvSpPr/>
      </xdr:nvSpPr>
      <xdr:spPr>
        <a:xfrm>
          <a:off x="8445500" y="10309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114935</xdr:rowOff>
    </xdr:from>
    <xdr:to>
      <xdr:col>46</xdr:col>
      <xdr:colOff>38100</xdr:colOff>
      <xdr:row>63</xdr:row>
      <xdr:rowOff>45085</xdr:rowOff>
    </xdr:to>
    <xdr:sp macro="" textlink="">
      <xdr:nvSpPr>
        <xdr:cNvPr id="135" name="フローチャート: 判断 134"/>
        <xdr:cNvSpPr/>
      </xdr:nvSpPr>
      <xdr:spPr>
        <a:xfrm>
          <a:off x="7670800" y="10508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112078</xdr:rowOff>
    </xdr:from>
    <xdr:to>
      <xdr:col>41</xdr:col>
      <xdr:colOff>101600</xdr:colOff>
      <xdr:row>63</xdr:row>
      <xdr:rowOff>42228</xdr:rowOff>
    </xdr:to>
    <xdr:sp macro="" textlink="">
      <xdr:nvSpPr>
        <xdr:cNvPr id="136" name="フローチャート: 判断 135"/>
        <xdr:cNvSpPr/>
      </xdr:nvSpPr>
      <xdr:spPr>
        <a:xfrm>
          <a:off x="6873240" y="10505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89218</xdr:rowOff>
    </xdr:from>
    <xdr:to>
      <xdr:col>36</xdr:col>
      <xdr:colOff>165100</xdr:colOff>
      <xdr:row>63</xdr:row>
      <xdr:rowOff>19368</xdr:rowOff>
    </xdr:to>
    <xdr:sp macro="" textlink="">
      <xdr:nvSpPr>
        <xdr:cNvPr id="137" name="フローチャート: 判断 136"/>
        <xdr:cNvSpPr/>
      </xdr:nvSpPr>
      <xdr:spPr>
        <a:xfrm>
          <a:off x="6098540" y="10482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43" name="楕円 142"/>
        <xdr:cNvSpPr/>
      </xdr:nvSpPr>
      <xdr:spPr>
        <a:xfrm>
          <a:off x="9192260" y="10434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144" name="【体育館・プール】&#10;一人当たり面積該当値テキスト"/>
        <xdr:cNvSpPr txBox="1"/>
      </xdr:nvSpPr>
      <xdr:spPr>
        <a:xfrm>
          <a:off x="9258300"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49213</xdr:rowOff>
    </xdr:from>
    <xdr:to>
      <xdr:col>50</xdr:col>
      <xdr:colOff>165100</xdr:colOff>
      <xdr:row>62</xdr:row>
      <xdr:rowOff>150813</xdr:rowOff>
    </xdr:to>
    <xdr:sp macro="" textlink="">
      <xdr:nvSpPr>
        <xdr:cNvPr id="145" name="楕円 144"/>
        <xdr:cNvSpPr/>
      </xdr:nvSpPr>
      <xdr:spPr>
        <a:xfrm>
          <a:off x="8445500" y="104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100013</xdr:rowOff>
    </xdr:to>
    <xdr:cxnSp macro="">
      <xdr:nvCxnSpPr>
        <xdr:cNvPr id="146" name="直線コネクタ 145"/>
        <xdr:cNvCxnSpPr/>
      </xdr:nvCxnSpPr>
      <xdr:spPr>
        <a:xfrm flipV="1">
          <a:off x="8496300" y="10485120"/>
          <a:ext cx="7239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47" name="楕円 146"/>
        <xdr:cNvSpPr/>
      </xdr:nvSpPr>
      <xdr:spPr>
        <a:xfrm>
          <a:off x="7670800" y="104514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100013</xdr:rowOff>
    </xdr:from>
    <xdr:to>
      <xdr:col>50</xdr:col>
      <xdr:colOff>114300</xdr:colOff>
      <xdr:row>62</xdr:row>
      <xdr:rowOff>108585</xdr:rowOff>
    </xdr:to>
    <xdr:cxnSp macro="">
      <xdr:nvCxnSpPr>
        <xdr:cNvPr id="148" name="直線コネクタ 147"/>
        <xdr:cNvCxnSpPr/>
      </xdr:nvCxnSpPr>
      <xdr:spPr>
        <a:xfrm flipV="1">
          <a:off x="7713980" y="10493693"/>
          <a:ext cx="78232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64929</xdr:rowOff>
    </xdr:from>
    <xdr:to>
      <xdr:col>41</xdr:col>
      <xdr:colOff>101600</xdr:colOff>
      <xdr:row>62</xdr:row>
      <xdr:rowOff>166529</xdr:rowOff>
    </xdr:to>
    <xdr:sp macro="" textlink="">
      <xdr:nvSpPr>
        <xdr:cNvPr id="149" name="楕円 148"/>
        <xdr:cNvSpPr/>
      </xdr:nvSpPr>
      <xdr:spPr>
        <a:xfrm>
          <a:off x="6873240" y="104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108585</xdr:rowOff>
    </xdr:from>
    <xdr:to>
      <xdr:col>45</xdr:col>
      <xdr:colOff>177800</xdr:colOff>
      <xdr:row>62</xdr:row>
      <xdr:rowOff>115729</xdr:rowOff>
    </xdr:to>
    <xdr:cxnSp macro="">
      <xdr:nvCxnSpPr>
        <xdr:cNvPr id="150" name="直線コネクタ 149"/>
        <xdr:cNvCxnSpPr/>
      </xdr:nvCxnSpPr>
      <xdr:spPr>
        <a:xfrm flipV="1">
          <a:off x="6924040" y="10502265"/>
          <a:ext cx="78994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70644</xdr:rowOff>
    </xdr:from>
    <xdr:to>
      <xdr:col>36</xdr:col>
      <xdr:colOff>165100</xdr:colOff>
      <xdr:row>63</xdr:row>
      <xdr:rowOff>794</xdr:rowOff>
    </xdr:to>
    <xdr:sp macro="" textlink="">
      <xdr:nvSpPr>
        <xdr:cNvPr id="151" name="楕円 150"/>
        <xdr:cNvSpPr/>
      </xdr:nvSpPr>
      <xdr:spPr>
        <a:xfrm>
          <a:off x="6098540" y="10464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115729</xdr:rowOff>
    </xdr:from>
    <xdr:to>
      <xdr:col>41</xdr:col>
      <xdr:colOff>50800</xdr:colOff>
      <xdr:row>62</xdr:row>
      <xdr:rowOff>121444</xdr:rowOff>
    </xdr:to>
    <xdr:cxnSp macro="">
      <xdr:nvCxnSpPr>
        <xdr:cNvPr id="152" name="直線コネクタ 151"/>
        <xdr:cNvCxnSpPr/>
      </xdr:nvCxnSpPr>
      <xdr:spPr>
        <a:xfrm flipV="1">
          <a:off x="6149340" y="10509409"/>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153" name="n_1aveValue【体育館・プール】&#10;一人当たり面積"/>
        <xdr:cNvSpPr txBox="1"/>
      </xdr:nvSpPr>
      <xdr:spPr>
        <a:xfrm>
          <a:off x="827158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154" name="n_2aveValue【体育館・プール】&#10;一人当たり面積"/>
        <xdr:cNvSpPr txBox="1"/>
      </xdr:nvSpPr>
      <xdr:spPr>
        <a:xfrm>
          <a:off x="7509587"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33355</xdr:rowOff>
    </xdr:from>
    <xdr:ext cx="469744" cy="259045"/>
    <xdr:sp macro="" textlink="">
      <xdr:nvSpPr>
        <xdr:cNvPr id="155" name="n_3aveValue【体育館・プール】&#10;一人当たり面積"/>
        <xdr:cNvSpPr txBox="1"/>
      </xdr:nvSpPr>
      <xdr:spPr>
        <a:xfrm>
          <a:off x="6712027" y="105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10495</xdr:rowOff>
    </xdr:from>
    <xdr:ext cx="469744" cy="259045"/>
    <xdr:sp macro="" textlink="">
      <xdr:nvSpPr>
        <xdr:cNvPr id="156" name="n_4aveValue【体育館・プール】&#10;一人当たり面積"/>
        <xdr:cNvSpPr txBox="1"/>
      </xdr:nvSpPr>
      <xdr:spPr>
        <a:xfrm>
          <a:off x="5937327" y="1057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141940</xdr:rowOff>
    </xdr:from>
    <xdr:ext cx="469744" cy="259045"/>
    <xdr:sp macro="" textlink="">
      <xdr:nvSpPr>
        <xdr:cNvPr id="157" name="n_1mainValue【体育館・プール】&#10;一人当たり面積"/>
        <xdr:cNvSpPr txBox="1"/>
      </xdr:nvSpPr>
      <xdr:spPr>
        <a:xfrm>
          <a:off x="8271587" y="1053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158" name="n_2mainValue【体育館・プール】&#10;一人当たり面積"/>
        <xdr:cNvSpPr txBox="1"/>
      </xdr:nvSpPr>
      <xdr:spPr>
        <a:xfrm>
          <a:off x="750958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11606</xdr:rowOff>
    </xdr:from>
    <xdr:ext cx="469744" cy="259045"/>
    <xdr:sp macro="" textlink="">
      <xdr:nvSpPr>
        <xdr:cNvPr id="159" name="n_3mainValue【体育館・プール】&#10;一人当たり面積"/>
        <xdr:cNvSpPr txBox="1"/>
      </xdr:nvSpPr>
      <xdr:spPr>
        <a:xfrm>
          <a:off x="6712027" y="1023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17321</xdr:rowOff>
    </xdr:from>
    <xdr:ext cx="469744" cy="259045"/>
    <xdr:sp macro="" textlink="">
      <xdr:nvSpPr>
        <xdr:cNvPr id="160" name="n_4mainValue【体育館・プール】&#10;一人当たり面積"/>
        <xdr:cNvSpPr txBox="1"/>
      </xdr:nvSpPr>
      <xdr:spPr>
        <a:xfrm>
          <a:off x="5937327" y="102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1" name="テキスト ボックス 20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2" name="直線コネクタ 20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3" name="テキスト ボックス 202"/>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4" name="直線コネクタ 20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5" name="テキスト ボックス 204"/>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6" name="直線コネクタ 20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7" name="テキスト ボックス 20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8" name="直線コネクタ 20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9" name="テキスト ボックス 20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0" name="直線コネクタ 20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1" name="テキスト ボックス 21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2" name="直線コネクタ 21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3" name="テキスト ボックス 21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4" name="直線コネクタ 21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5" name="テキスト ボックス 214"/>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6" name="直線コネクタ 2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218" name="直線コネクタ 217"/>
        <xdr:cNvCxnSpPr/>
      </xdr:nvCxnSpPr>
      <xdr:spPr>
        <a:xfrm flipV="1">
          <a:off x="14375764" y="5647509"/>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219" name="【一般廃棄物処理施設】&#10;有形固定資産減価償却率最小値テキスト"/>
        <xdr:cNvSpPr txBox="1"/>
      </xdr:nvSpPr>
      <xdr:spPr>
        <a:xfrm>
          <a:off x="14414500" y="710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220" name="直線コネクタ 219"/>
        <xdr:cNvCxnSpPr/>
      </xdr:nvCxnSpPr>
      <xdr:spPr>
        <a:xfrm>
          <a:off x="14287500" y="7097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221" name="【一般廃棄物処理施設】&#10;有形固定資産減価償却率最大値テキスト"/>
        <xdr:cNvSpPr txBox="1"/>
      </xdr:nvSpPr>
      <xdr:spPr>
        <a:xfrm>
          <a:off x="14414500" y="5426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222" name="直線コネクタ 221"/>
        <xdr:cNvCxnSpPr/>
      </xdr:nvCxnSpPr>
      <xdr:spPr>
        <a:xfrm>
          <a:off x="14287500" y="5647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223" name="【一般廃棄物処理施設】&#10;有形固定資産減価償却率平均値テキスト"/>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224" name="フローチャート: 判断 223"/>
        <xdr:cNvSpPr/>
      </xdr:nvSpPr>
      <xdr:spPr>
        <a:xfrm>
          <a:off x="14325600" y="635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225" name="フローチャート: 判断 224"/>
        <xdr:cNvSpPr/>
      </xdr:nvSpPr>
      <xdr:spPr>
        <a:xfrm>
          <a:off x="13578840" y="64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131535</xdr:rowOff>
    </xdr:from>
    <xdr:to>
      <xdr:col>76</xdr:col>
      <xdr:colOff>165100</xdr:colOff>
      <xdr:row>39</xdr:row>
      <xdr:rowOff>61685</xdr:rowOff>
    </xdr:to>
    <xdr:sp macro="" textlink="">
      <xdr:nvSpPr>
        <xdr:cNvPr id="226" name="フローチャート: 判断 225"/>
        <xdr:cNvSpPr/>
      </xdr:nvSpPr>
      <xdr:spPr>
        <a:xfrm>
          <a:off x="12804140" y="650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227" name="フローチャート: 判断 226"/>
        <xdr:cNvSpPr/>
      </xdr:nvSpPr>
      <xdr:spPr>
        <a:xfrm>
          <a:off x="12029440" y="6449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102144</xdr:rowOff>
    </xdr:from>
    <xdr:to>
      <xdr:col>67</xdr:col>
      <xdr:colOff>101600</xdr:colOff>
      <xdr:row>39</xdr:row>
      <xdr:rowOff>32294</xdr:rowOff>
    </xdr:to>
    <xdr:sp macro="" textlink="">
      <xdr:nvSpPr>
        <xdr:cNvPr id="228" name="フローチャート: 判断 227"/>
        <xdr:cNvSpPr/>
      </xdr:nvSpPr>
      <xdr:spPr>
        <a:xfrm>
          <a:off x="11231880" y="6472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23767</xdr:rowOff>
    </xdr:from>
    <xdr:to>
      <xdr:col>85</xdr:col>
      <xdr:colOff>177800</xdr:colOff>
      <xdr:row>39</xdr:row>
      <xdr:rowOff>125367</xdr:rowOff>
    </xdr:to>
    <xdr:sp macro="" textlink="">
      <xdr:nvSpPr>
        <xdr:cNvPr id="234" name="楕円 233"/>
        <xdr:cNvSpPr/>
      </xdr:nvSpPr>
      <xdr:spPr>
        <a:xfrm>
          <a:off x="14325600" y="65617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2194</xdr:rowOff>
    </xdr:from>
    <xdr:ext cx="405111" cy="259045"/>
    <xdr:sp macro="" textlink="">
      <xdr:nvSpPr>
        <xdr:cNvPr id="235" name="【一般廃棄物処理施設】&#10;有形固定資産減価償却率該当値テキスト"/>
        <xdr:cNvSpPr txBox="1"/>
      </xdr:nvSpPr>
      <xdr:spPr>
        <a:xfrm>
          <a:off x="14414500"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167459</xdr:rowOff>
    </xdr:from>
    <xdr:to>
      <xdr:col>81</xdr:col>
      <xdr:colOff>101600</xdr:colOff>
      <xdr:row>39</xdr:row>
      <xdr:rowOff>97609</xdr:rowOff>
    </xdr:to>
    <xdr:sp macro="" textlink="">
      <xdr:nvSpPr>
        <xdr:cNvPr id="236" name="楕円 235"/>
        <xdr:cNvSpPr/>
      </xdr:nvSpPr>
      <xdr:spPr>
        <a:xfrm>
          <a:off x="13578840" y="6537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46809</xdr:rowOff>
    </xdr:from>
    <xdr:to>
      <xdr:col>85</xdr:col>
      <xdr:colOff>127000</xdr:colOff>
      <xdr:row>39</xdr:row>
      <xdr:rowOff>74567</xdr:rowOff>
    </xdr:to>
    <xdr:cxnSp macro="">
      <xdr:nvCxnSpPr>
        <xdr:cNvPr id="237" name="直線コネクタ 236"/>
        <xdr:cNvCxnSpPr/>
      </xdr:nvCxnSpPr>
      <xdr:spPr>
        <a:xfrm>
          <a:off x="13629640" y="6584769"/>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238" name="楕円 237"/>
        <xdr:cNvSpPr/>
      </xdr:nvSpPr>
      <xdr:spPr>
        <a:xfrm>
          <a:off x="12804140" y="6858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46809</xdr:rowOff>
    </xdr:from>
    <xdr:to>
      <xdr:col>81</xdr:col>
      <xdr:colOff>50800</xdr:colOff>
      <xdr:row>41</xdr:row>
      <xdr:rowOff>32113</xdr:rowOff>
    </xdr:to>
    <xdr:cxnSp macro="">
      <xdr:nvCxnSpPr>
        <xdr:cNvPr id="239" name="直線コネクタ 238"/>
        <xdr:cNvCxnSpPr/>
      </xdr:nvCxnSpPr>
      <xdr:spPr>
        <a:xfrm flipV="1">
          <a:off x="12854940" y="6584769"/>
          <a:ext cx="774700" cy="3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131535</xdr:rowOff>
    </xdr:from>
    <xdr:to>
      <xdr:col>72</xdr:col>
      <xdr:colOff>38100</xdr:colOff>
      <xdr:row>41</xdr:row>
      <xdr:rowOff>61685</xdr:rowOff>
    </xdr:to>
    <xdr:sp macro="" textlink="">
      <xdr:nvSpPr>
        <xdr:cNvPr id="240" name="楕円 239"/>
        <xdr:cNvSpPr/>
      </xdr:nvSpPr>
      <xdr:spPr>
        <a:xfrm>
          <a:off x="12029440" y="6837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xdr:rowOff>
    </xdr:from>
    <xdr:to>
      <xdr:col>76</xdr:col>
      <xdr:colOff>114300</xdr:colOff>
      <xdr:row>41</xdr:row>
      <xdr:rowOff>32113</xdr:rowOff>
    </xdr:to>
    <xdr:cxnSp macro="">
      <xdr:nvCxnSpPr>
        <xdr:cNvPr id="241" name="直線コネクタ 240"/>
        <xdr:cNvCxnSpPr/>
      </xdr:nvCxnSpPr>
      <xdr:spPr>
        <a:xfrm>
          <a:off x="12072620" y="6884125"/>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103777</xdr:rowOff>
    </xdr:from>
    <xdr:to>
      <xdr:col>67</xdr:col>
      <xdr:colOff>101600</xdr:colOff>
      <xdr:row>41</xdr:row>
      <xdr:rowOff>33927</xdr:rowOff>
    </xdr:to>
    <xdr:sp macro="" textlink="">
      <xdr:nvSpPr>
        <xdr:cNvPr id="242" name="楕円 241"/>
        <xdr:cNvSpPr/>
      </xdr:nvSpPr>
      <xdr:spPr>
        <a:xfrm>
          <a:off x="11231880" y="6809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154577</xdr:rowOff>
    </xdr:from>
    <xdr:to>
      <xdr:col>71</xdr:col>
      <xdr:colOff>177800</xdr:colOff>
      <xdr:row>41</xdr:row>
      <xdr:rowOff>10885</xdr:rowOff>
    </xdr:to>
    <xdr:cxnSp macro="">
      <xdr:nvCxnSpPr>
        <xdr:cNvPr id="243" name="直線コネクタ 242"/>
        <xdr:cNvCxnSpPr/>
      </xdr:nvCxnSpPr>
      <xdr:spPr>
        <a:xfrm>
          <a:off x="11282680" y="6860177"/>
          <a:ext cx="78994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151691</xdr:rowOff>
    </xdr:from>
    <xdr:ext cx="405111" cy="259045"/>
    <xdr:sp macro="" textlink="">
      <xdr:nvSpPr>
        <xdr:cNvPr id="244" name="n_1aveValue【一般廃棄物処理施設】&#10;有形固定資産減価償却率"/>
        <xdr:cNvSpPr txBox="1"/>
      </xdr:nvSpPr>
      <xdr:spPr>
        <a:xfrm>
          <a:off x="134372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78213</xdr:rowOff>
    </xdr:from>
    <xdr:ext cx="405111" cy="259045"/>
    <xdr:sp macro="" textlink="">
      <xdr:nvSpPr>
        <xdr:cNvPr id="245" name="n_2aveValue【一般廃棄物処理施設】&#10;有形固定資産減価償却率"/>
        <xdr:cNvSpPr txBox="1"/>
      </xdr:nvSpPr>
      <xdr:spPr>
        <a:xfrm>
          <a:off x="12675244"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246" name="n_3aveValue【一般廃棄物処理施設】&#10;有形固定資産減価償却率"/>
        <xdr:cNvSpPr txBox="1"/>
      </xdr:nvSpPr>
      <xdr:spPr>
        <a:xfrm>
          <a:off x="119005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48821</xdr:rowOff>
    </xdr:from>
    <xdr:ext cx="405111" cy="259045"/>
    <xdr:sp macro="" textlink="">
      <xdr:nvSpPr>
        <xdr:cNvPr id="247" name="n_4aveValue【一般廃棄物処理施設】&#10;有形固定資産減価償却率"/>
        <xdr:cNvSpPr txBox="1"/>
      </xdr:nvSpPr>
      <xdr:spPr>
        <a:xfrm>
          <a:off x="11102984" y="625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88736</xdr:rowOff>
    </xdr:from>
    <xdr:ext cx="405111" cy="259045"/>
    <xdr:sp macro="" textlink="">
      <xdr:nvSpPr>
        <xdr:cNvPr id="248" name="n_1mainValue【一般廃棄物処理施設】&#10;有形固定資産減価償却率"/>
        <xdr:cNvSpPr txBox="1"/>
      </xdr:nvSpPr>
      <xdr:spPr>
        <a:xfrm>
          <a:off x="134372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249" name="n_2mainValue【一般廃棄物処理施設】&#10;有形固定資産減価償却率"/>
        <xdr:cNvSpPr txBox="1"/>
      </xdr:nvSpPr>
      <xdr:spPr>
        <a:xfrm>
          <a:off x="12675244" y="694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52812</xdr:rowOff>
    </xdr:from>
    <xdr:ext cx="405111" cy="259045"/>
    <xdr:sp macro="" textlink="">
      <xdr:nvSpPr>
        <xdr:cNvPr id="250" name="n_3mainValue【一般廃棄物処理施設】&#10;有形固定資産減価償却率"/>
        <xdr:cNvSpPr txBox="1"/>
      </xdr:nvSpPr>
      <xdr:spPr>
        <a:xfrm>
          <a:off x="1190054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25054</xdr:rowOff>
    </xdr:from>
    <xdr:ext cx="405111" cy="259045"/>
    <xdr:sp macro="" textlink="">
      <xdr:nvSpPr>
        <xdr:cNvPr id="251" name="n_4mainValue【一般廃棄物処理施設】&#10;有形固定資産減価償却率"/>
        <xdr:cNvSpPr txBox="1"/>
      </xdr:nvSpPr>
      <xdr:spPr>
        <a:xfrm>
          <a:off x="11102984" y="689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2" name="直線コネクタ 26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3" name="テキスト ボックス 262"/>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4" name="直線コネクタ 26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5" name="テキスト ボックス 264"/>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6" name="直線コネクタ 26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7" name="テキスト ボックス 266"/>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8" name="直線コネクタ 26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9" name="テキスト ボックス 268"/>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0" name="直線コネクタ 2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1" name="テキスト ボックス 2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273" name="直線コネクタ 272"/>
        <xdr:cNvCxnSpPr/>
      </xdr:nvCxnSpPr>
      <xdr:spPr>
        <a:xfrm flipV="1">
          <a:off x="19509104" y="5887090"/>
          <a:ext cx="0" cy="1112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274" name="【一般廃棄物処理施設】&#10;一人当たり有形固定資産（償却資産）額最小値テキスト"/>
        <xdr:cNvSpPr txBox="1"/>
      </xdr:nvSpPr>
      <xdr:spPr>
        <a:xfrm>
          <a:off x="19547840" y="70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275" name="直線コネクタ 274"/>
        <xdr:cNvCxnSpPr/>
      </xdr:nvCxnSpPr>
      <xdr:spPr>
        <a:xfrm>
          <a:off x="19443700" y="6999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276" name="【一般廃棄物処理施設】&#10;一人当たり有形固定資産（償却資産）額最大値テキスト"/>
        <xdr:cNvSpPr txBox="1"/>
      </xdr:nvSpPr>
      <xdr:spPr>
        <a:xfrm>
          <a:off x="19547840" y="56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277" name="直線コネクタ 276"/>
        <xdr:cNvCxnSpPr/>
      </xdr:nvCxnSpPr>
      <xdr:spPr>
        <a:xfrm>
          <a:off x="19443700" y="5887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13702</xdr:rowOff>
    </xdr:from>
    <xdr:ext cx="534377" cy="259045"/>
    <xdr:sp macro="" textlink="">
      <xdr:nvSpPr>
        <xdr:cNvPr id="278" name="【一般廃棄物処理施設】&#10;一人当たり有形固定資産（償却資産）額平均値テキスト"/>
        <xdr:cNvSpPr txBox="1"/>
      </xdr:nvSpPr>
      <xdr:spPr>
        <a:xfrm>
          <a:off x="19547840" y="655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279" name="フローチャート: 判断 278"/>
        <xdr:cNvSpPr/>
      </xdr:nvSpPr>
      <xdr:spPr>
        <a:xfrm>
          <a:off x="19458940" y="657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280" name="フローチャート: 判断 279"/>
        <xdr:cNvSpPr/>
      </xdr:nvSpPr>
      <xdr:spPr>
        <a:xfrm>
          <a:off x="18735040" y="65844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281" name="フローチャート: 判断 280"/>
        <xdr:cNvSpPr/>
      </xdr:nvSpPr>
      <xdr:spPr>
        <a:xfrm>
          <a:off x="17937480" y="6643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282" name="フローチャート: 判断 281"/>
        <xdr:cNvSpPr/>
      </xdr:nvSpPr>
      <xdr:spPr>
        <a:xfrm>
          <a:off x="17162780" y="6646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283" name="フローチャート: 判断 282"/>
        <xdr:cNvSpPr/>
      </xdr:nvSpPr>
      <xdr:spPr>
        <a:xfrm>
          <a:off x="16388080" y="6622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4" name="テキスト ボックス 2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5" name="テキスト ボックス 2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6" name="テキスト ボックス 2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7" name="テキスト ボックス 2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8" name="テキスト ボックス 2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45979</xdr:rowOff>
    </xdr:from>
    <xdr:to>
      <xdr:col>116</xdr:col>
      <xdr:colOff>114300</xdr:colOff>
      <xdr:row>38</xdr:row>
      <xdr:rowOff>147579</xdr:rowOff>
    </xdr:to>
    <xdr:sp macro="" textlink="">
      <xdr:nvSpPr>
        <xdr:cNvPr id="289" name="楕円 288"/>
        <xdr:cNvSpPr/>
      </xdr:nvSpPr>
      <xdr:spPr>
        <a:xfrm>
          <a:off x="19458940" y="64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68856</xdr:rowOff>
    </xdr:from>
    <xdr:ext cx="599010" cy="259045"/>
    <xdr:sp macro="" textlink="">
      <xdr:nvSpPr>
        <xdr:cNvPr id="290" name="【一般廃棄物処理施設】&#10;一人当たり有形固定資産（償却資産）額該当値テキスト"/>
        <xdr:cNvSpPr txBox="1"/>
      </xdr:nvSpPr>
      <xdr:spPr>
        <a:xfrm>
          <a:off x="19547840" y="627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58351</xdr:rowOff>
    </xdr:from>
    <xdr:to>
      <xdr:col>112</xdr:col>
      <xdr:colOff>38100</xdr:colOff>
      <xdr:row>38</xdr:row>
      <xdr:rowOff>159951</xdr:rowOff>
    </xdr:to>
    <xdr:sp macro="" textlink="">
      <xdr:nvSpPr>
        <xdr:cNvPr id="291" name="楕円 290"/>
        <xdr:cNvSpPr/>
      </xdr:nvSpPr>
      <xdr:spPr>
        <a:xfrm>
          <a:off x="18735040" y="64286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96779</xdr:rowOff>
    </xdr:from>
    <xdr:to>
      <xdr:col>116</xdr:col>
      <xdr:colOff>63500</xdr:colOff>
      <xdr:row>38</xdr:row>
      <xdr:rowOff>109151</xdr:rowOff>
    </xdr:to>
    <xdr:cxnSp macro="">
      <xdr:nvCxnSpPr>
        <xdr:cNvPr id="292" name="直線コネクタ 291"/>
        <xdr:cNvCxnSpPr/>
      </xdr:nvCxnSpPr>
      <xdr:spPr>
        <a:xfrm flipV="1">
          <a:off x="18778220" y="6467099"/>
          <a:ext cx="73152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30817</xdr:rowOff>
    </xdr:from>
    <xdr:to>
      <xdr:col>107</xdr:col>
      <xdr:colOff>101600</xdr:colOff>
      <xdr:row>39</xdr:row>
      <xdr:rowOff>132417</xdr:rowOff>
    </xdr:to>
    <xdr:sp macro="" textlink="">
      <xdr:nvSpPr>
        <xdr:cNvPr id="293" name="楕円 292"/>
        <xdr:cNvSpPr/>
      </xdr:nvSpPr>
      <xdr:spPr>
        <a:xfrm>
          <a:off x="17937480" y="6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109151</xdr:rowOff>
    </xdr:from>
    <xdr:to>
      <xdr:col>111</xdr:col>
      <xdr:colOff>177800</xdr:colOff>
      <xdr:row>39</xdr:row>
      <xdr:rowOff>81617</xdr:rowOff>
    </xdr:to>
    <xdr:cxnSp macro="">
      <xdr:nvCxnSpPr>
        <xdr:cNvPr id="294" name="直線コネクタ 293"/>
        <xdr:cNvCxnSpPr/>
      </xdr:nvCxnSpPr>
      <xdr:spPr>
        <a:xfrm flipV="1">
          <a:off x="17988280" y="6479471"/>
          <a:ext cx="789940" cy="14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42645</xdr:rowOff>
    </xdr:from>
    <xdr:to>
      <xdr:col>102</xdr:col>
      <xdr:colOff>165100</xdr:colOff>
      <xdr:row>39</xdr:row>
      <xdr:rowOff>144245</xdr:rowOff>
    </xdr:to>
    <xdr:sp macro="" textlink="">
      <xdr:nvSpPr>
        <xdr:cNvPr id="295" name="楕円 294"/>
        <xdr:cNvSpPr/>
      </xdr:nvSpPr>
      <xdr:spPr>
        <a:xfrm>
          <a:off x="17162780" y="65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81617</xdr:rowOff>
    </xdr:from>
    <xdr:to>
      <xdr:col>107</xdr:col>
      <xdr:colOff>50800</xdr:colOff>
      <xdr:row>39</xdr:row>
      <xdr:rowOff>93445</xdr:rowOff>
    </xdr:to>
    <xdr:cxnSp macro="">
      <xdr:nvCxnSpPr>
        <xdr:cNvPr id="296" name="直線コネクタ 295"/>
        <xdr:cNvCxnSpPr/>
      </xdr:nvCxnSpPr>
      <xdr:spPr>
        <a:xfrm flipV="1">
          <a:off x="17213580" y="6619577"/>
          <a:ext cx="7747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50134</xdr:rowOff>
    </xdr:from>
    <xdr:to>
      <xdr:col>98</xdr:col>
      <xdr:colOff>38100</xdr:colOff>
      <xdr:row>39</xdr:row>
      <xdr:rowOff>151734</xdr:rowOff>
    </xdr:to>
    <xdr:sp macro="" textlink="">
      <xdr:nvSpPr>
        <xdr:cNvPr id="297" name="楕円 296"/>
        <xdr:cNvSpPr/>
      </xdr:nvSpPr>
      <xdr:spPr>
        <a:xfrm>
          <a:off x="16388080" y="6588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93445</xdr:rowOff>
    </xdr:from>
    <xdr:to>
      <xdr:col>102</xdr:col>
      <xdr:colOff>114300</xdr:colOff>
      <xdr:row>39</xdr:row>
      <xdr:rowOff>100934</xdr:rowOff>
    </xdr:to>
    <xdr:cxnSp macro="">
      <xdr:nvCxnSpPr>
        <xdr:cNvPr id="298" name="直線コネクタ 297"/>
        <xdr:cNvCxnSpPr/>
      </xdr:nvCxnSpPr>
      <xdr:spPr>
        <a:xfrm flipV="1">
          <a:off x="16431260" y="6631405"/>
          <a:ext cx="78232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139209</xdr:rowOff>
    </xdr:from>
    <xdr:ext cx="534377" cy="259045"/>
    <xdr:sp macro="" textlink="">
      <xdr:nvSpPr>
        <xdr:cNvPr id="299" name="n_1aveValue【一般廃棄物処理施設】&#10;一人当たり有形固定資産（償却資産）額"/>
        <xdr:cNvSpPr txBox="1"/>
      </xdr:nvSpPr>
      <xdr:spPr>
        <a:xfrm>
          <a:off x="18528811" y="66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300" name="n_2aveValue【一般廃棄物処理施設】&#10;一人当たり有形固定資産（償却資産）額"/>
        <xdr:cNvSpPr txBox="1"/>
      </xdr:nvSpPr>
      <xdr:spPr>
        <a:xfrm>
          <a:off x="17766811" y="673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301" name="n_3aveValue【一般廃棄物処理施設】&#10;一人当たり有形固定資産（償却資産）額"/>
        <xdr:cNvSpPr txBox="1"/>
      </xdr:nvSpPr>
      <xdr:spPr>
        <a:xfrm>
          <a:off x="16969251" y="673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302" name="n_4aveValue【一般廃棄物処理施設】&#10;一人当たり有形固定資産（償却資産）額"/>
        <xdr:cNvSpPr txBox="1"/>
      </xdr:nvSpPr>
      <xdr:spPr>
        <a:xfrm>
          <a:off x="16194551" y="67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5027</xdr:rowOff>
    </xdr:from>
    <xdr:ext cx="599010" cy="259045"/>
    <xdr:sp macro="" textlink="">
      <xdr:nvSpPr>
        <xdr:cNvPr id="303" name="n_1mainValue【一般廃棄物処理施設】&#10;一人当たり有形固定資産（償却資産）額"/>
        <xdr:cNvSpPr txBox="1"/>
      </xdr:nvSpPr>
      <xdr:spPr>
        <a:xfrm>
          <a:off x="18496495" y="620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148944</xdr:rowOff>
    </xdr:from>
    <xdr:ext cx="534377" cy="259045"/>
    <xdr:sp macro="" textlink="">
      <xdr:nvSpPr>
        <xdr:cNvPr id="304" name="n_2mainValue【一般廃棄物処理施設】&#10;一人当たり有形固定資産（償却資産）額"/>
        <xdr:cNvSpPr txBox="1"/>
      </xdr:nvSpPr>
      <xdr:spPr>
        <a:xfrm>
          <a:off x="17766811" y="6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160772</xdr:rowOff>
    </xdr:from>
    <xdr:ext cx="534377" cy="259045"/>
    <xdr:sp macro="" textlink="">
      <xdr:nvSpPr>
        <xdr:cNvPr id="305" name="n_3mainValue【一般廃棄物処理施設】&#10;一人当たり有形固定資産（償却資産）額"/>
        <xdr:cNvSpPr txBox="1"/>
      </xdr:nvSpPr>
      <xdr:spPr>
        <a:xfrm>
          <a:off x="16969251" y="63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168261</xdr:rowOff>
    </xdr:from>
    <xdr:ext cx="534377" cy="259045"/>
    <xdr:sp macro="" textlink="">
      <xdr:nvSpPr>
        <xdr:cNvPr id="306" name="n_4mainValue【一般廃棄物処理施設】&#10;一人当たり有形固定資産（償却資産）額"/>
        <xdr:cNvSpPr txBox="1"/>
      </xdr:nvSpPr>
      <xdr:spPr>
        <a:xfrm>
          <a:off x="16194551" y="637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3" name="テキスト ボックス 32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4" name="直線コネクタ 32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5" name="直線コネクタ 32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6" name="テキスト ボックス 32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7" name="直線コネクタ 32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8" name="テキスト ボックス 32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9" name="直線コネクタ 32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0" name="テキスト ボックス 32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1" name="直線コネクタ 33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2" name="テキスト ボックス 33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3" name="直線コネクタ 33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4" name="テキスト ボックス 33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5" name="直線コネクタ 33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6" name="テキスト ボックス 33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338" name="直線コネクタ 337"/>
        <xdr:cNvCxnSpPr/>
      </xdr:nvCxnSpPr>
      <xdr:spPr>
        <a:xfrm flipV="1">
          <a:off x="19509104" y="93497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339" name="【保健センター・保健所】&#10;一人当たり面積最小値テキスト"/>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340" name="直線コネクタ 339"/>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341" name="【保健センター・保健所】&#10;一人当たり面積最大値テキスト"/>
        <xdr:cNvSpPr txBox="1"/>
      </xdr:nvSpPr>
      <xdr:spPr>
        <a:xfrm>
          <a:off x="19547840" y="91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342" name="直線コネクタ 341"/>
        <xdr:cNvCxnSpPr/>
      </xdr:nvCxnSpPr>
      <xdr:spPr>
        <a:xfrm>
          <a:off x="19443700" y="934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343" name="【保健センター・保健所】&#10;一人当たり面積平均値テキスト"/>
        <xdr:cNvSpPr txBox="1"/>
      </xdr:nvSpPr>
      <xdr:spPr>
        <a:xfrm>
          <a:off x="19547840" y="1019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344" name="フローチャート: 判断 343"/>
        <xdr:cNvSpPr/>
      </xdr:nvSpPr>
      <xdr:spPr>
        <a:xfrm>
          <a:off x="194589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345" name="フローチャート: 判断 344"/>
        <xdr:cNvSpPr/>
      </xdr:nvSpPr>
      <xdr:spPr>
        <a:xfrm>
          <a:off x="187350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90170</xdr:rowOff>
    </xdr:from>
    <xdr:to>
      <xdr:col>107</xdr:col>
      <xdr:colOff>101600</xdr:colOff>
      <xdr:row>63</xdr:row>
      <xdr:rowOff>20320</xdr:rowOff>
    </xdr:to>
    <xdr:sp macro="" textlink="">
      <xdr:nvSpPr>
        <xdr:cNvPr id="346" name="フローチャート: 判断 345"/>
        <xdr:cNvSpPr/>
      </xdr:nvSpPr>
      <xdr:spPr>
        <a:xfrm>
          <a:off x="1793748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347" name="フローチャート: 判断 346"/>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348" name="フローチャート: 判断 347"/>
        <xdr:cNvSpPr/>
      </xdr:nvSpPr>
      <xdr:spPr>
        <a:xfrm>
          <a:off x="16388080" y="1049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9" name="テキスト ボックス 34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0" name="テキスト ボックス 34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1" name="テキスト ボックス 35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2" name="テキスト ボックス 35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3" name="テキスト ボックス 35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354" name="楕円 353"/>
        <xdr:cNvSpPr/>
      </xdr:nvSpPr>
      <xdr:spPr>
        <a:xfrm>
          <a:off x="19458940" y="1065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355" name="【保健センター・保健所】&#10;一人当たり面積該当値テキスト"/>
        <xdr:cNvSpPr txBox="1"/>
      </xdr:nvSpPr>
      <xdr:spPr>
        <a:xfrm>
          <a:off x="19547840" y="105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356" name="楕円 355"/>
        <xdr:cNvSpPr/>
      </xdr:nvSpPr>
      <xdr:spPr>
        <a:xfrm>
          <a:off x="18735040" y="10662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152400</xdr:rowOff>
    </xdr:to>
    <xdr:cxnSp macro="">
      <xdr:nvCxnSpPr>
        <xdr:cNvPr id="357" name="直線コネクタ 356"/>
        <xdr:cNvCxnSpPr/>
      </xdr:nvCxnSpPr>
      <xdr:spPr>
        <a:xfrm flipV="1">
          <a:off x="18778220" y="1070991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358" name="楕円 357"/>
        <xdr:cNvSpPr/>
      </xdr:nvSpPr>
      <xdr:spPr>
        <a:xfrm>
          <a:off x="179374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156210</xdr:rowOff>
    </xdr:to>
    <xdr:cxnSp macro="">
      <xdr:nvCxnSpPr>
        <xdr:cNvPr id="359" name="直線コネクタ 358"/>
        <xdr:cNvCxnSpPr/>
      </xdr:nvCxnSpPr>
      <xdr:spPr>
        <a:xfrm flipV="1">
          <a:off x="17988280" y="107137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360" name="楕円 359"/>
        <xdr:cNvSpPr/>
      </xdr:nvSpPr>
      <xdr:spPr>
        <a:xfrm>
          <a:off x="171627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361" name="直線コネクタ 360"/>
        <xdr:cNvCxnSpPr/>
      </xdr:nvCxnSpPr>
      <xdr:spPr>
        <a:xfrm>
          <a:off x="17213580" y="107175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362" name="楕円 361"/>
        <xdr:cNvSpPr/>
      </xdr:nvSpPr>
      <xdr:spPr>
        <a:xfrm>
          <a:off x="16388080" y="10666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363" name="直線コネクタ 362"/>
        <xdr:cNvCxnSpPr/>
      </xdr:nvCxnSpPr>
      <xdr:spPr>
        <a:xfrm>
          <a:off x="16431260" y="107175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93997</xdr:rowOff>
    </xdr:from>
    <xdr:ext cx="469744" cy="259045"/>
    <xdr:sp macro="" textlink="">
      <xdr:nvSpPr>
        <xdr:cNvPr id="364" name="n_1aveValue【保健センター・保健所】&#10;一人当たり面積"/>
        <xdr:cNvSpPr txBox="1"/>
      </xdr:nvSpPr>
      <xdr:spPr>
        <a:xfrm>
          <a:off x="185611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36847</xdr:rowOff>
    </xdr:from>
    <xdr:ext cx="469744" cy="259045"/>
    <xdr:sp macro="" textlink="">
      <xdr:nvSpPr>
        <xdr:cNvPr id="365" name="n_2aveValue【保健センター・保健所】&#10;一人当たり面積"/>
        <xdr:cNvSpPr txBox="1"/>
      </xdr:nvSpPr>
      <xdr:spPr>
        <a:xfrm>
          <a:off x="1777626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366" name="n_3aveValue【保健センター・保健所】&#10;一人当たり面積"/>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367" name="n_4aveValue【保健センター・保健所】&#10;一人当たり面積"/>
        <xdr:cNvSpPr txBox="1"/>
      </xdr:nvSpPr>
      <xdr:spPr>
        <a:xfrm>
          <a:off x="162268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368" name="n_1mainValue【保健センター・保健所】&#10;一人当たり面積"/>
        <xdr:cNvSpPr txBox="1"/>
      </xdr:nvSpPr>
      <xdr:spPr>
        <a:xfrm>
          <a:off x="185611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369" name="n_2mainValue【保健センター・保健所】&#10;一人当たり面積"/>
        <xdr:cNvSpPr txBox="1"/>
      </xdr:nvSpPr>
      <xdr:spPr>
        <a:xfrm>
          <a:off x="177762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370" name="n_3mainValue【保健センター・保健所】&#10;一人当たり面積"/>
        <xdr:cNvSpPr txBox="1"/>
      </xdr:nvSpPr>
      <xdr:spPr>
        <a:xfrm>
          <a:off x="170015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371" name="n_4mainValue【保健センター・保健所】&#10;一人当たり面積"/>
        <xdr:cNvSpPr txBox="1"/>
      </xdr:nvSpPr>
      <xdr:spPr>
        <a:xfrm>
          <a:off x="162268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2" name="正方形/長方形 37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3" name="正方形/長方形 37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4" name="正方形/長方形 37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5" name="正方形/長方形 37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6" name="正方形/長方形 37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7" name="正方形/長方形 37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8" name="正方形/長方形 37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9" name="正方形/長方形 37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0" name="テキスト ボックス 37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1" name="直線コネクタ 38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82" name="テキスト ボックス 38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83" name="直線コネクタ 38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84" name="テキスト ボックス 38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85" name="直線コネクタ 38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86" name="テキスト ボックス 38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87" name="直線コネクタ 38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88" name="テキスト ボックス 38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89" name="直線コネクタ 38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90" name="テキスト ボックス 38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91" name="直線コネクタ 39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92" name="テキスト ボックス 39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3" name="直線コネクタ 39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94" name="テキスト ボックス 39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396" name="直線コネクタ 395"/>
        <xdr:cNvCxnSpPr/>
      </xdr:nvCxnSpPr>
      <xdr:spPr>
        <a:xfrm flipV="1">
          <a:off x="14375764" y="12997816"/>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397" name="【消防施設】&#10;有形固定資産減価償却率最小値テキスト"/>
        <xdr:cNvSpPr txBox="1"/>
      </xdr:nvSpPr>
      <xdr:spPr>
        <a:xfrm>
          <a:off x="144145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398" name="直線コネクタ 397"/>
        <xdr:cNvCxnSpPr/>
      </xdr:nvCxnSpPr>
      <xdr:spPr>
        <a:xfrm>
          <a:off x="142875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399" name="【消防施設】&#10;有形固定資産減価償却率最大値テキスト"/>
        <xdr:cNvSpPr txBox="1"/>
      </xdr:nvSpPr>
      <xdr:spPr>
        <a:xfrm>
          <a:off x="14414500" y="1277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400" name="直線コネクタ 399"/>
        <xdr:cNvCxnSpPr/>
      </xdr:nvCxnSpPr>
      <xdr:spPr>
        <a:xfrm>
          <a:off x="14287500" y="12997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401" name="【消防施設】&#10;有形固定資産減価償却率平均値テキスト"/>
        <xdr:cNvSpPr txBox="1"/>
      </xdr:nvSpPr>
      <xdr:spPr>
        <a:xfrm>
          <a:off x="14414500" y="13813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402" name="フローチャート: 判断 401"/>
        <xdr:cNvSpPr/>
      </xdr:nvSpPr>
      <xdr:spPr>
        <a:xfrm>
          <a:off x="14325600" y="138347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403" name="フローチャート: 判断 402"/>
        <xdr:cNvSpPr/>
      </xdr:nvSpPr>
      <xdr:spPr>
        <a:xfrm>
          <a:off x="1357884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404" name="フローチャート: 判断 403"/>
        <xdr:cNvSpPr/>
      </xdr:nvSpPr>
      <xdr:spPr>
        <a:xfrm>
          <a:off x="12804140" y="1356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405" name="フローチャート: 判断 404"/>
        <xdr:cNvSpPr/>
      </xdr:nvSpPr>
      <xdr:spPr>
        <a:xfrm>
          <a:off x="12029440" y="13535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406" name="フローチャート: 判断 405"/>
        <xdr:cNvSpPr/>
      </xdr:nvSpPr>
      <xdr:spPr>
        <a:xfrm>
          <a:off x="11231880" y="1353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07" name="テキスト ボックス 40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8" name="テキスト ボックス 40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9" name="テキスト ボックス 40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0" name="テキスト ボックス 40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1" name="テキスト ボックス 41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162561</xdr:rowOff>
    </xdr:from>
    <xdr:to>
      <xdr:col>85</xdr:col>
      <xdr:colOff>177800</xdr:colOff>
      <xdr:row>81</xdr:row>
      <xdr:rowOff>92711</xdr:rowOff>
    </xdr:to>
    <xdr:sp macro="" textlink="">
      <xdr:nvSpPr>
        <xdr:cNvPr id="412" name="楕円 411"/>
        <xdr:cNvSpPr/>
      </xdr:nvSpPr>
      <xdr:spPr>
        <a:xfrm>
          <a:off x="14325600" y="135737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13988</xdr:rowOff>
    </xdr:from>
    <xdr:ext cx="405111" cy="259045"/>
    <xdr:sp macro="" textlink="">
      <xdr:nvSpPr>
        <xdr:cNvPr id="413" name="【消防施設】&#10;有形固定資産減価償却率該当値テキスト"/>
        <xdr:cNvSpPr txBox="1"/>
      </xdr:nvSpPr>
      <xdr:spPr>
        <a:xfrm>
          <a:off x="14414500"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414" name="楕円 413"/>
        <xdr:cNvSpPr/>
      </xdr:nvSpPr>
      <xdr:spPr>
        <a:xfrm>
          <a:off x="1357884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81</xdr:row>
      <xdr:rowOff>41911</xdr:rowOff>
    </xdr:to>
    <xdr:cxnSp macro="">
      <xdr:nvCxnSpPr>
        <xdr:cNvPr id="415" name="直線コネクタ 414"/>
        <xdr:cNvCxnSpPr/>
      </xdr:nvCxnSpPr>
      <xdr:spPr>
        <a:xfrm>
          <a:off x="13629640" y="13517880"/>
          <a:ext cx="74676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114936</xdr:rowOff>
    </xdr:from>
    <xdr:to>
      <xdr:col>76</xdr:col>
      <xdr:colOff>165100</xdr:colOff>
      <xdr:row>80</xdr:row>
      <xdr:rowOff>45086</xdr:rowOff>
    </xdr:to>
    <xdr:sp macro="" textlink="">
      <xdr:nvSpPr>
        <xdr:cNvPr id="416" name="楕円 415"/>
        <xdr:cNvSpPr/>
      </xdr:nvSpPr>
      <xdr:spPr>
        <a:xfrm>
          <a:off x="12804140" y="1335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165736</xdr:rowOff>
    </xdr:from>
    <xdr:to>
      <xdr:col>81</xdr:col>
      <xdr:colOff>50800</xdr:colOff>
      <xdr:row>80</xdr:row>
      <xdr:rowOff>106680</xdr:rowOff>
    </xdr:to>
    <xdr:cxnSp macro="">
      <xdr:nvCxnSpPr>
        <xdr:cNvPr id="417" name="直線コネクタ 416"/>
        <xdr:cNvCxnSpPr/>
      </xdr:nvCxnSpPr>
      <xdr:spPr>
        <a:xfrm>
          <a:off x="12854940" y="13409296"/>
          <a:ext cx="7747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25400</xdr:rowOff>
    </xdr:from>
    <xdr:to>
      <xdr:col>72</xdr:col>
      <xdr:colOff>38100</xdr:colOff>
      <xdr:row>79</xdr:row>
      <xdr:rowOff>127000</xdr:rowOff>
    </xdr:to>
    <xdr:sp macro="" textlink="">
      <xdr:nvSpPr>
        <xdr:cNvPr id="418" name="楕円 417"/>
        <xdr:cNvSpPr/>
      </xdr:nvSpPr>
      <xdr:spPr>
        <a:xfrm>
          <a:off x="12029440" y="13268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76200</xdr:rowOff>
    </xdr:from>
    <xdr:to>
      <xdr:col>76</xdr:col>
      <xdr:colOff>114300</xdr:colOff>
      <xdr:row>79</xdr:row>
      <xdr:rowOff>165736</xdr:rowOff>
    </xdr:to>
    <xdr:cxnSp macro="">
      <xdr:nvCxnSpPr>
        <xdr:cNvPr id="419" name="直線コネクタ 418"/>
        <xdr:cNvCxnSpPr/>
      </xdr:nvCxnSpPr>
      <xdr:spPr>
        <a:xfrm>
          <a:off x="12072620" y="13319760"/>
          <a:ext cx="78232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109220</xdr:rowOff>
    </xdr:from>
    <xdr:to>
      <xdr:col>67</xdr:col>
      <xdr:colOff>101600</xdr:colOff>
      <xdr:row>80</xdr:row>
      <xdr:rowOff>39370</xdr:rowOff>
    </xdr:to>
    <xdr:sp macro="" textlink="">
      <xdr:nvSpPr>
        <xdr:cNvPr id="420" name="楕円 419"/>
        <xdr:cNvSpPr/>
      </xdr:nvSpPr>
      <xdr:spPr>
        <a:xfrm>
          <a:off x="11231880" y="13352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76200</xdr:rowOff>
    </xdr:from>
    <xdr:to>
      <xdr:col>71</xdr:col>
      <xdr:colOff>177800</xdr:colOff>
      <xdr:row>79</xdr:row>
      <xdr:rowOff>160020</xdr:rowOff>
    </xdr:to>
    <xdr:cxnSp macro="">
      <xdr:nvCxnSpPr>
        <xdr:cNvPr id="421" name="直線コネクタ 420"/>
        <xdr:cNvCxnSpPr/>
      </xdr:nvCxnSpPr>
      <xdr:spPr>
        <a:xfrm flipV="1">
          <a:off x="11282680" y="13319760"/>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422" name="n_1aveValue【消防施設】&#10;有形固定資産減価償却率"/>
        <xdr:cNvSpPr txBox="1"/>
      </xdr:nvSpPr>
      <xdr:spPr>
        <a:xfrm>
          <a:off x="1343724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423" name="n_2aveValue【消防施設】&#10;有形固定資産減価償却率"/>
        <xdr:cNvSpPr txBox="1"/>
      </xdr:nvSpPr>
      <xdr:spPr>
        <a:xfrm>
          <a:off x="12675244" y="13649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424" name="n_3aveValue【消防施設】&#10;有形固定資産減価償却率"/>
        <xdr:cNvSpPr txBox="1"/>
      </xdr:nvSpPr>
      <xdr:spPr>
        <a:xfrm>
          <a:off x="11900544" y="1362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425" name="n_4aveValue【消防施設】&#10;有形固定資産減価償却率"/>
        <xdr:cNvSpPr txBox="1"/>
      </xdr:nvSpPr>
      <xdr:spPr>
        <a:xfrm>
          <a:off x="11102984" y="1362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426" name="n_1mainValue【消防施設】&#10;有形固定資産減価償却率"/>
        <xdr:cNvSpPr txBox="1"/>
      </xdr:nvSpPr>
      <xdr:spPr>
        <a:xfrm>
          <a:off x="1343724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61613</xdr:rowOff>
    </xdr:from>
    <xdr:ext cx="405111" cy="259045"/>
    <xdr:sp macro="" textlink="">
      <xdr:nvSpPr>
        <xdr:cNvPr id="427" name="n_2mainValue【消防施設】&#10;有形固定資産減価償却率"/>
        <xdr:cNvSpPr txBox="1"/>
      </xdr:nvSpPr>
      <xdr:spPr>
        <a:xfrm>
          <a:off x="1267524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143527</xdr:rowOff>
    </xdr:from>
    <xdr:ext cx="405111" cy="259045"/>
    <xdr:sp macro="" textlink="">
      <xdr:nvSpPr>
        <xdr:cNvPr id="428" name="n_3mainValue【消防施設】&#10;有形固定資産減価償却率"/>
        <xdr:cNvSpPr txBox="1"/>
      </xdr:nvSpPr>
      <xdr:spPr>
        <a:xfrm>
          <a:off x="119005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55897</xdr:rowOff>
    </xdr:from>
    <xdr:ext cx="405111" cy="259045"/>
    <xdr:sp macro="" textlink="">
      <xdr:nvSpPr>
        <xdr:cNvPr id="429" name="n_4mainValue【消防施設】&#10;有形固定資産減価償却率"/>
        <xdr:cNvSpPr txBox="1"/>
      </xdr:nvSpPr>
      <xdr:spPr>
        <a:xfrm>
          <a:off x="11102984" y="1313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0" name="正方形/長方形 42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1" name="正方形/長方形 43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2" name="正方形/長方形 43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3" name="正方形/長方形 43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4" name="正方形/長方形 43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5" name="正方形/長方形 43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6" name="正方形/長方形 43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7" name="正方形/長方形 43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8" name="テキスト ボックス 43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9" name="直線コネクタ 43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0" name="直線コネクタ 43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1" name="テキスト ボックス 44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2" name="直線コネクタ 44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3" name="テキスト ボックス 44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4" name="直線コネクタ 44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5" name="テキスト ボックス 44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6" name="直線コネクタ 44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7" name="テキスト ボックス 44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8" name="直線コネクタ 44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9" name="テキスト ボックス 44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0" name="直線コネクタ 44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1" name="テキスト ボックス 45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453" name="直線コネクタ 452"/>
        <xdr:cNvCxnSpPr/>
      </xdr:nvCxnSpPr>
      <xdr:spPr>
        <a:xfrm flipV="1">
          <a:off x="19509104" y="13158470"/>
          <a:ext cx="0" cy="134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454" name="【消防施設】&#10;一人当たり面積最小値テキスト"/>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455" name="直線コネクタ 454"/>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456" name="【消防施設】&#10;一人当たり面積最大値テキスト"/>
        <xdr:cNvSpPr txBox="1"/>
      </xdr:nvSpPr>
      <xdr:spPr>
        <a:xfrm>
          <a:off x="19547840"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457" name="直線コネクタ 456"/>
        <xdr:cNvCxnSpPr/>
      </xdr:nvCxnSpPr>
      <xdr:spPr>
        <a:xfrm>
          <a:off x="19443700" y="1315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458" name="【消防施設】&#10;一人当たり面積平均値テキスト"/>
        <xdr:cNvSpPr txBox="1"/>
      </xdr:nvSpPr>
      <xdr:spPr>
        <a:xfrm>
          <a:off x="19547840" y="1410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459" name="フローチャート: 判断 458"/>
        <xdr:cNvSpPr/>
      </xdr:nvSpPr>
      <xdr:spPr>
        <a:xfrm>
          <a:off x="1945894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460" name="フローチャート: 判断 459"/>
        <xdr:cNvSpPr/>
      </xdr:nvSpPr>
      <xdr:spPr>
        <a:xfrm>
          <a:off x="18735040" y="14249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115570</xdr:rowOff>
    </xdr:from>
    <xdr:to>
      <xdr:col>107</xdr:col>
      <xdr:colOff>101600</xdr:colOff>
      <xdr:row>86</xdr:row>
      <xdr:rowOff>45720</xdr:rowOff>
    </xdr:to>
    <xdr:sp macro="" textlink="">
      <xdr:nvSpPr>
        <xdr:cNvPr id="461" name="フローチャート: 判断 460"/>
        <xdr:cNvSpPr/>
      </xdr:nvSpPr>
      <xdr:spPr>
        <a:xfrm>
          <a:off x="17937480" y="14364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462" name="フローチャート: 判断 461"/>
        <xdr:cNvSpPr/>
      </xdr:nvSpPr>
      <xdr:spPr>
        <a:xfrm>
          <a:off x="171627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119380</xdr:rowOff>
    </xdr:from>
    <xdr:to>
      <xdr:col>98</xdr:col>
      <xdr:colOff>38100</xdr:colOff>
      <xdr:row>86</xdr:row>
      <xdr:rowOff>49530</xdr:rowOff>
    </xdr:to>
    <xdr:sp macro="" textlink="">
      <xdr:nvSpPr>
        <xdr:cNvPr id="463" name="フローチャート: 判断 462"/>
        <xdr:cNvSpPr/>
      </xdr:nvSpPr>
      <xdr:spPr>
        <a:xfrm>
          <a:off x="16388080" y="14368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4" name="テキスト ボックス 46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5" name="テキスト ボックス 46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6" name="テキスト ボックス 46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7" name="テキスト ボックス 46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8" name="テキスト ボックス 46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157480</xdr:rowOff>
    </xdr:from>
    <xdr:to>
      <xdr:col>116</xdr:col>
      <xdr:colOff>114300</xdr:colOff>
      <xdr:row>86</xdr:row>
      <xdr:rowOff>87630</xdr:rowOff>
    </xdr:to>
    <xdr:sp macro="" textlink="">
      <xdr:nvSpPr>
        <xdr:cNvPr id="469" name="楕円 468"/>
        <xdr:cNvSpPr/>
      </xdr:nvSpPr>
      <xdr:spPr>
        <a:xfrm>
          <a:off x="19458940" y="14406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72407</xdr:rowOff>
    </xdr:from>
    <xdr:ext cx="469744" cy="259045"/>
    <xdr:sp macro="" textlink="">
      <xdr:nvSpPr>
        <xdr:cNvPr id="470" name="【消防施設】&#10;一人当たり面積該当値テキスト"/>
        <xdr:cNvSpPr txBox="1"/>
      </xdr:nvSpPr>
      <xdr:spPr>
        <a:xfrm>
          <a:off x="1954784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156211</xdr:rowOff>
    </xdr:from>
    <xdr:to>
      <xdr:col>112</xdr:col>
      <xdr:colOff>38100</xdr:colOff>
      <xdr:row>86</xdr:row>
      <xdr:rowOff>86361</xdr:rowOff>
    </xdr:to>
    <xdr:sp macro="" textlink="">
      <xdr:nvSpPr>
        <xdr:cNvPr id="471" name="楕円 470"/>
        <xdr:cNvSpPr/>
      </xdr:nvSpPr>
      <xdr:spPr>
        <a:xfrm>
          <a:off x="18735040" y="14405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35561</xdr:rowOff>
    </xdr:from>
    <xdr:to>
      <xdr:col>116</xdr:col>
      <xdr:colOff>63500</xdr:colOff>
      <xdr:row>86</xdr:row>
      <xdr:rowOff>36830</xdr:rowOff>
    </xdr:to>
    <xdr:cxnSp macro="">
      <xdr:nvCxnSpPr>
        <xdr:cNvPr id="472" name="直線コネクタ 471"/>
        <xdr:cNvCxnSpPr/>
      </xdr:nvCxnSpPr>
      <xdr:spPr>
        <a:xfrm>
          <a:off x="18778220" y="14452601"/>
          <a:ext cx="7315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157480</xdr:rowOff>
    </xdr:from>
    <xdr:to>
      <xdr:col>107</xdr:col>
      <xdr:colOff>101600</xdr:colOff>
      <xdr:row>86</xdr:row>
      <xdr:rowOff>87630</xdr:rowOff>
    </xdr:to>
    <xdr:sp macro="" textlink="">
      <xdr:nvSpPr>
        <xdr:cNvPr id="473" name="楕円 472"/>
        <xdr:cNvSpPr/>
      </xdr:nvSpPr>
      <xdr:spPr>
        <a:xfrm>
          <a:off x="17937480" y="14406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35561</xdr:rowOff>
    </xdr:from>
    <xdr:to>
      <xdr:col>111</xdr:col>
      <xdr:colOff>177800</xdr:colOff>
      <xdr:row>86</xdr:row>
      <xdr:rowOff>36830</xdr:rowOff>
    </xdr:to>
    <xdr:cxnSp macro="">
      <xdr:nvCxnSpPr>
        <xdr:cNvPr id="474" name="直線コネクタ 473"/>
        <xdr:cNvCxnSpPr/>
      </xdr:nvCxnSpPr>
      <xdr:spPr>
        <a:xfrm flipV="1">
          <a:off x="17988280" y="14452601"/>
          <a:ext cx="78994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475" name="楕円 474"/>
        <xdr:cNvSpPr/>
      </xdr:nvSpPr>
      <xdr:spPr>
        <a:xfrm>
          <a:off x="1716278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36830</xdr:rowOff>
    </xdr:from>
    <xdr:to>
      <xdr:col>107</xdr:col>
      <xdr:colOff>50800</xdr:colOff>
      <xdr:row>86</xdr:row>
      <xdr:rowOff>38100</xdr:rowOff>
    </xdr:to>
    <xdr:cxnSp macro="">
      <xdr:nvCxnSpPr>
        <xdr:cNvPr id="476" name="直線コネクタ 475"/>
        <xdr:cNvCxnSpPr/>
      </xdr:nvCxnSpPr>
      <xdr:spPr>
        <a:xfrm flipV="1">
          <a:off x="17213580" y="1445387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168911</xdr:rowOff>
    </xdr:from>
    <xdr:to>
      <xdr:col>98</xdr:col>
      <xdr:colOff>38100</xdr:colOff>
      <xdr:row>86</xdr:row>
      <xdr:rowOff>99061</xdr:rowOff>
    </xdr:to>
    <xdr:sp macro="" textlink="">
      <xdr:nvSpPr>
        <xdr:cNvPr id="477" name="楕円 476"/>
        <xdr:cNvSpPr/>
      </xdr:nvSpPr>
      <xdr:spPr>
        <a:xfrm>
          <a:off x="16388080" y="14418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48261</xdr:rowOff>
    </xdr:to>
    <xdr:cxnSp macro="">
      <xdr:nvCxnSpPr>
        <xdr:cNvPr id="478" name="直線コネクタ 477"/>
        <xdr:cNvCxnSpPr/>
      </xdr:nvCxnSpPr>
      <xdr:spPr>
        <a:xfrm flipV="1">
          <a:off x="16431260" y="14455140"/>
          <a:ext cx="78232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479" name="n_1aveValue【消防施設】&#10;一人当たり面積"/>
        <xdr:cNvSpPr txBox="1"/>
      </xdr:nvSpPr>
      <xdr:spPr>
        <a:xfrm>
          <a:off x="1856112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62247</xdr:rowOff>
    </xdr:from>
    <xdr:ext cx="469744" cy="259045"/>
    <xdr:sp macro="" textlink="">
      <xdr:nvSpPr>
        <xdr:cNvPr id="480" name="n_2aveValue【消防施設】&#10;一人当たり面積"/>
        <xdr:cNvSpPr txBox="1"/>
      </xdr:nvSpPr>
      <xdr:spPr>
        <a:xfrm>
          <a:off x="1777626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481" name="n_3aveValue【消防施設】&#10;一人当たり面積"/>
        <xdr:cNvSpPr txBox="1"/>
      </xdr:nvSpPr>
      <xdr:spPr>
        <a:xfrm>
          <a:off x="170015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66057</xdr:rowOff>
    </xdr:from>
    <xdr:ext cx="469744" cy="259045"/>
    <xdr:sp macro="" textlink="">
      <xdr:nvSpPr>
        <xdr:cNvPr id="482" name="n_4aveValue【消防施設】&#10;一人当たり面積"/>
        <xdr:cNvSpPr txBox="1"/>
      </xdr:nvSpPr>
      <xdr:spPr>
        <a:xfrm>
          <a:off x="16226867" y="1414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77488</xdr:rowOff>
    </xdr:from>
    <xdr:ext cx="469744" cy="259045"/>
    <xdr:sp macro="" textlink="">
      <xdr:nvSpPr>
        <xdr:cNvPr id="483" name="n_1mainValue【消防施設】&#10;一人当たり面積"/>
        <xdr:cNvSpPr txBox="1"/>
      </xdr:nvSpPr>
      <xdr:spPr>
        <a:xfrm>
          <a:off x="18561127" y="1449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78757</xdr:rowOff>
    </xdr:from>
    <xdr:ext cx="469744" cy="259045"/>
    <xdr:sp macro="" textlink="">
      <xdr:nvSpPr>
        <xdr:cNvPr id="484" name="n_2mainValue【消防施設】&#10;一人当たり面積"/>
        <xdr:cNvSpPr txBox="1"/>
      </xdr:nvSpPr>
      <xdr:spPr>
        <a:xfrm>
          <a:off x="17776267" y="144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485" name="n_3mainValue【消防施設】&#10;一人当たり面積"/>
        <xdr:cNvSpPr txBox="1"/>
      </xdr:nvSpPr>
      <xdr:spPr>
        <a:xfrm>
          <a:off x="170015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90188</xdr:rowOff>
    </xdr:from>
    <xdr:ext cx="469744" cy="259045"/>
    <xdr:sp macro="" textlink="">
      <xdr:nvSpPr>
        <xdr:cNvPr id="486" name="n_4mainValue【消防施設】&#10;一人当たり面積"/>
        <xdr:cNvSpPr txBox="1"/>
      </xdr:nvSpPr>
      <xdr:spPr>
        <a:xfrm>
          <a:off x="16226867" y="1450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7" name="正方形/長方形 48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8" name="正方形/長方形 48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9" name="正方形/長方形 48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0" name="正方形/長方形 48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1" name="正方形/長方形 49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2" name="正方形/長方形 49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3" name="正方形/長方形 49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4" name="正方形/長方形 493"/>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5" name="正方形/長方形 4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6" name="正方形/長方形 4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7" name="正方形/長方形 4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8" name="正方形/長方形 4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9" name="正方形/長方形 4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0" name="正方形/長方形 4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1" name="正方形/長方形 5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2" name="正方形/長方形 5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3" name="テキスト ボックス 5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4" name="直線コネクタ 5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05" name="テキスト ボックス 504"/>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06" name="直線コネクタ 50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7" name="テキスト ボックス 50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8" name="直線コネクタ 50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9" name="テキスト ボックス 50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0" name="直線コネクタ 50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1" name="テキスト ボックス 51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2" name="直線コネクタ 51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3" name="テキスト ボックス 51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4" name="直線コネクタ 51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5" name="テキスト ボックス 51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6" name="直線コネクタ 51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7" name="テキスト ボックス 51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519" name="直線コネクタ 518"/>
        <xdr:cNvCxnSpPr/>
      </xdr:nvCxnSpPr>
      <xdr:spPr>
        <a:xfrm flipV="1">
          <a:off x="19509104" y="1688211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520" name="【庁舎】&#10;一人当たり面積最小値テキスト"/>
        <xdr:cNvSpPr txBox="1"/>
      </xdr:nvSpPr>
      <xdr:spPr>
        <a:xfrm>
          <a:off x="19547840" y="183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521" name="直線コネクタ 520"/>
        <xdr:cNvCxnSpPr/>
      </xdr:nvCxnSpPr>
      <xdr:spPr>
        <a:xfrm>
          <a:off x="19443700" y="18333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522" name="【庁舎】&#10;一人当たり面積最大値テキスト"/>
        <xdr:cNvSpPr txBox="1"/>
      </xdr:nvSpPr>
      <xdr:spPr>
        <a:xfrm>
          <a:off x="19547840" y="166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523" name="直線コネクタ 522"/>
        <xdr:cNvCxnSpPr/>
      </xdr:nvCxnSpPr>
      <xdr:spPr>
        <a:xfrm>
          <a:off x="19443700" y="16882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55263</xdr:rowOff>
    </xdr:from>
    <xdr:ext cx="469744" cy="259045"/>
    <xdr:sp macro="" textlink="">
      <xdr:nvSpPr>
        <xdr:cNvPr id="524" name="【庁舎】&#10;一人当たり面積平均値テキスト"/>
        <xdr:cNvSpPr txBox="1"/>
      </xdr:nvSpPr>
      <xdr:spPr>
        <a:xfrm>
          <a:off x="19547840" y="17825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525" name="フローチャート: 判断 524"/>
        <xdr:cNvSpPr/>
      </xdr:nvSpPr>
      <xdr:spPr>
        <a:xfrm>
          <a:off x="19458940" y="17846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526" name="フローチャート: 判断 525"/>
        <xdr:cNvSpPr/>
      </xdr:nvSpPr>
      <xdr:spPr>
        <a:xfrm>
          <a:off x="18735040" y="1789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141605</xdr:rowOff>
    </xdr:from>
    <xdr:to>
      <xdr:col>107</xdr:col>
      <xdr:colOff>101600</xdr:colOff>
      <xdr:row>108</xdr:row>
      <xdr:rowOff>71755</xdr:rowOff>
    </xdr:to>
    <xdr:sp macro="" textlink="">
      <xdr:nvSpPr>
        <xdr:cNvPr id="527" name="フローチャート: 判断 526"/>
        <xdr:cNvSpPr/>
      </xdr:nvSpPr>
      <xdr:spPr>
        <a:xfrm>
          <a:off x="17937480" y="18079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528" name="フローチャート: 判断 527"/>
        <xdr:cNvSpPr/>
      </xdr:nvSpPr>
      <xdr:spPr>
        <a:xfrm>
          <a:off x="17162780" y="18077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153036</xdr:rowOff>
    </xdr:from>
    <xdr:to>
      <xdr:col>98</xdr:col>
      <xdr:colOff>38100</xdr:colOff>
      <xdr:row>108</xdr:row>
      <xdr:rowOff>83186</xdr:rowOff>
    </xdr:to>
    <xdr:sp macro="" textlink="">
      <xdr:nvSpPr>
        <xdr:cNvPr id="529" name="フローチャート: 判断 528"/>
        <xdr:cNvSpPr/>
      </xdr:nvSpPr>
      <xdr:spPr>
        <a:xfrm>
          <a:off x="1638808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0" name="テキスト ボックス 52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1" name="テキスト ボックス 53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2" name="テキスト ボックス 53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3" name="テキスト ボックス 53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4" name="テキスト ボックス 53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535" name="楕円 534"/>
        <xdr:cNvSpPr/>
      </xdr:nvSpPr>
      <xdr:spPr>
        <a:xfrm>
          <a:off x="1945894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55897</xdr:rowOff>
    </xdr:from>
    <xdr:ext cx="469744" cy="259045"/>
    <xdr:sp macro="" textlink="">
      <xdr:nvSpPr>
        <xdr:cNvPr id="536" name="【庁舎】&#10;一人当たり面積該当値テキスト"/>
        <xdr:cNvSpPr txBox="1"/>
      </xdr:nvSpPr>
      <xdr:spPr>
        <a:xfrm>
          <a:off x="19547840"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53975</xdr:rowOff>
    </xdr:from>
    <xdr:to>
      <xdr:col>112</xdr:col>
      <xdr:colOff>38100</xdr:colOff>
      <xdr:row>105</xdr:row>
      <xdr:rowOff>155575</xdr:rowOff>
    </xdr:to>
    <xdr:sp macro="" textlink="">
      <xdr:nvSpPr>
        <xdr:cNvPr id="537" name="楕円 536"/>
        <xdr:cNvSpPr/>
      </xdr:nvSpPr>
      <xdr:spPr>
        <a:xfrm>
          <a:off x="18735040" y="176561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83820</xdr:rowOff>
    </xdr:from>
    <xdr:to>
      <xdr:col>116</xdr:col>
      <xdr:colOff>63500</xdr:colOff>
      <xdr:row>105</xdr:row>
      <xdr:rowOff>104775</xdr:rowOff>
    </xdr:to>
    <xdr:cxnSp macro="">
      <xdr:nvCxnSpPr>
        <xdr:cNvPr id="538" name="直線コネクタ 537"/>
        <xdr:cNvCxnSpPr/>
      </xdr:nvCxnSpPr>
      <xdr:spPr>
        <a:xfrm flipV="1">
          <a:off x="18778220" y="1768602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71120</xdr:rowOff>
    </xdr:from>
    <xdr:to>
      <xdr:col>107</xdr:col>
      <xdr:colOff>101600</xdr:colOff>
      <xdr:row>106</xdr:row>
      <xdr:rowOff>1270</xdr:rowOff>
    </xdr:to>
    <xdr:sp macro="" textlink="">
      <xdr:nvSpPr>
        <xdr:cNvPr id="539" name="楕円 538"/>
        <xdr:cNvSpPr/>
      </xdr:nvSpPr>
      <xdr:spPr>
        <a:xfrm>
          <a:off x="17937480" y="17673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104775</xdr:rowOff>
    </xdr:from>
    <xdr:to>
      <xdr:col>111</xdr:col>
      <xdr:colOff>177800</xdr:colOff>
      <xdr:row>105</xdr:row>
      <xdr:rowOff>121920</xdr:rowOff>
    </xdr:to>
    <xdr:cxnSp macro="">
      <xdr:nvCxnSpPr>
        <xdr:cNvPr id="540" name="直線コネクタ 539"/>
        <xdr:cNvCxnSpPr/>
      </xdr:nvCxnSpPr>
      <xdr:spPr>
        <a:xfrm flipV="1">
          <a:off x="17988280" y="1770697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541" name="楕円 540"/>
        <xdr:cNvSpPr/>
      </xdr:nvSpPr>
      <xdr:spPr>
        <a:xfrm>
          <a:off x="1716278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121920</xdr:rowOff>
    </xdr:from>
    <xdr:to>
      <xdr:col>107</xdr:col>
      <xdr:colOff>50800</xdr:colOff>
      <xdr:row>106</xdr:row>
      <xdr:rowOff>53339</xdr:rowOff>
    </xdr:to>
    <xdr:cxnSp macro="">
      <xdr:nvCxnSpPr>
        <xdr:cNvPr id="542" name="直線コネクタ 541"/>
        <xdr:cNvCxnSpPr/>
      </xdr:nvCxnSpPr>
      <xdr:spPr>
        <a:xfrm flipV="1">
          <a:off x="17213580" y="17724120"/>
          <a:ext cx="7747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543" name="楕円 542"/>
        <xdr:cNvSpPr/>
      </xdr:nvSpPr>
      <xdr:spPr>
        <a:xfrm>
          <a:off x="1638808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64770</xdr:rowOff>
    </xdr:to>
    <xdr:cxnSp macro="">
      <xdr:nvCxnSpPr>
        <xdr:cNvPr id="544" name="直線コネクタ 543"/>
        <xdr:cNvCxnSpPr/>
      </xdr:nvCxnSpPr>
      <xdr:spPr>
        <a:xfrm flipV="1">
          <a:off x="16431260" y="17823179"/>
          <a:ext cx="7823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49547</xdr:rowOff>
    </xdr:from>
    <xdr:ext cx="469744" cy="259045"/>
    <xdr:sp macro="" textlink="">
      <xdr:nvSpPr>
        <xdr:cNvPr id="545" name="n_1aveValue【庁舎】&#10;一人当たり面積"/>
        <xdr:cNvSpPr txBox="1"/>
      </xdr:nvSpPr>
      <xdr:spPr>
        <a:xfrm>
          <a:off x="185611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62882</xdr:rowOff>
    </xdr:from>
    <xdr:ext cx="469744" cy="259045"/>
    <xdr:sp macro="" textlink="">
      <xdr:nvSpPr>
        <xdr:cNvPr id="546" name="n_2aveValue【庁舎】&#10;一人当たり面積"/>
        <xdr:cNvSpPr txBox="1"/>
      </xdr:nvSpPr>
      <xdr:spPr>
        <a:xfrm>
          <a:off x="1777626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60977</xdr:rowOff>
    </xdr:from>
    <xdr:ext cx="469744" cy="259045"/>
    <xdr:sp macro="" textlink="">
      <xdr:nvSpPr>
        <xdr:cNvPr id="547" name="n_3aveValue【庁舎】&#10;一人当たり面積"/>
        <xdr:cNvSpPr txBox="1"/>
      </xdr:nvSpPr>
      <xdr:spPr>
        <a:xfrm>
          <a:off x="1700156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74313</xdr:rowOff>
    </xdr:from>
    <xdr:ext cx="469744" cy="259045"/>
    <xdr:sp macro="" textlink="">
      <xdr:nvSpPr>
        <xdr:cNvPr id="548" name="n_4aveValue【庁舎】&#10;一人当たり面積"/>
        <xdr:cNvSpPr txBox="1"/>
      </xdr:nvSpPr>
      <xdr:spPr>
        <a:xfrm>
          <a:off x="1622686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652</xdr:rowOff>
    </xdr:from>
    <xdr:ext cx="469744" cy="259045"/>
    <xdr:sp macro="" textlink="">
      <xdr:nvSpPr>
        <xdr:cNvPr id="549" name="n_1mainValue【庁舎】&#10;一人当たり面積"/>
        <xdr:cNvSpPr txBox="1"/>
      </xdr:nvSpPr>
      <xdr:spPr>
        <a:xfrm>
          <a:off x="18561127" y="1743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17797</xdr:rowOff>
    </xdr:from>
    <xdr:ext cx="469744" cy="259045"/>
    <xdr:sp macro="" textlink="">
      <xdr:nvSpPr>
        <xdr:cNvPr id="550" name="n_2mainValue【庁舎】&#10;一人当たり面積"/>
        <xdr:cNvSpPr txBox="1"/>
      </xdr:nvSpPr>
      <xdr:spPr>
        <a:xfrm>
          <a:off x="177762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551" name="n_3mainValue【庁舎】&#10;一人当たり面積"/>
        <xdr:cNvSpPr txBox="1"/>
      </xdr:nvSpPr>
      <xdr:spPr>
        <a:xfrm>
          <a:off x="170015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132097</xdr:rowOff>
    </xdr:from>
    <xdr:ext cx="469744" cy="259045"/>
    <xdr:sp macro="" textlink="">
      <xdr:nvSpPr>
        <xdr:cNvPr id="552" name="n_4mainValue【庁舎】&#10;一人当たり面積"/>
        <xdr:cNvSpPr txBox="1"/>
      </xdr:nvSpPr>
      <xdr:spPr>
        <a:xfrm>
          <a:off x="16226867" y="175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公共施設等総合管理計画及び個別施設計画に基づき、公共施設等の長寿命化に取り組んでいる。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19,329
19,282
276.33
13,609,710
13,137,571
414,406
7,475,537
12,038,389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自主財源に乏しいこともあり、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適切な公共サービスの提供と安定した財政運営を図るために、経常経費をいかにして削減していくかが重要な課題である。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また、町税について、徴収基本方針に基づき徴収を行うとともに、引き続き福島県会津地域地方税滞納整理機構と相互連携を図りながら、収納率の向上に努める。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25823</xdr:rowOff>
    </xdr:from>
    <xdr:to>
      <xdr:col>23</xdr:col>
      <xdr:colOff>133350</xdr:colOff>
      <xdr:row>45</xdr:row>
      <xdr:rowOff>25823</xdr:rowOff>
    </xdr:to>
    <xdr:cxnSp macro="">
      <xdr:nvCxnSpPr>
        <xdr:cNvPr id="67" name="直線コネクタ 66"/>
        <xdr:cNvCxnSpPr/>
      </xdr:nvCxnSpPr>
      <xdr:spPr>
        <a:xfrm>
          <a:off x="4114800" y="77410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68"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25823</xdr:rowOff>
    </xdr:from>
    <xdr:to>
      <xdr:col>19</xdr:col>
      <xdr:colOff>133350</xdr:colOff>
      <xdr:row>45</xdr:row>
      <xdr:rowOff>25823</xdr:rowOff>
    </xdr:to>
    <xdr:cxnSp macro="">
      <xdr:nvCxnSpPr>
        <xdr:cNvPr id="70" name="直線コネクタ 69"/>
        <xdr:cNvCxnSpPr/>
      </xdr:nvCxnSpPr>
      <xdr:spPr>
        <a:xfrm>
          <a:off x="3225800" y="77410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25823</xdr:rowOff>
    </xdr:from>
    <xdr:to>
      <xdr:col>15</xdr:col>
      <xdr:colOff>82550</xdr:colOff>
      <xdr:row>45</xdr:row>
      <xdr:rowOff>41910</xdr:rowOff>
    </xdr:to>
    <xdr:cxnSp macro="">
      <xdr:nvCxnSpPr>
        <xdr:cNvPr id="73" name="直線コネクタ 72"/>
        <xdr:cNvCxnSpPr/>
      </xdr:nvCxnSpPr>
      <xdr:spPr>
        <a:xfrm flipV="1">
          <a:off x="2336800" y="77410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140546</xdr:rowOff>
    </xdr:from>
    <xdr:to>
      <xdr:col>15</xdr:col>
      <xdr:colOff>133350</xdr:colOff>
      <xdr:row>41</xdr:row>
      <xdr:rowOff>70696</xdr:rowOff>
    </xdr:to>
    <xdr:sp macro="" textlink="">
      <xdr:nvSpPr>
        <xdr:cNvPr id="74" name="フローチャート: 判断 73"/>
        <xdr:cNvSpPr/>
      </xdr:nvSpPr>
      <xdr:spPr>
        <a:xfrm>
          <a:off x="3175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80873</xdr:rowOff>
    </xdr:from>
    <xdr:ext cx="762000" cy="259045"/>
    <xdr:sp macro="" textlink="">
      <xdr:nvSpPr>
        <xdr:cNvPr id="75" name="テキスト ボックス 74"/>
        <xdr:cNvSpPr txBox="1"/>
      </xdr:nvSpPr>
      <xdr:spPr>
        <a:xfrm>
          <a:off x="2844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41910</xdr:rowOff>
    </xdr:from>
    <xdr:to>
      <xdr:col>11</xdr:col>
      <xdr:colOff>31750</xdr:colOff>
      <xdr:row>45</xdr:row>
      <xdr:rowOff>41910</xdr:rowOff>
    </xdr:to>
    <xdr:cxnSp macro="">
      <xdr:nvCxnSpPr>
        <xdr:cNvPr id="76" name="直線コネクタ 75"/>
        <xdr:cNvCxnSpPr/>
      </xdr:nvCxnSpPr>
      <xdr:spPr>
        <a:xfrm>
          <a:off x="1447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156633</xdr:rowOff>
    </xdr:from>
    <xdr:to>
      <xdr:col>11</xdr:col>
      <xdr:colOff>82550</xdr:colOff>
      <xdr:row>41</xdr:row>
      <xdr:rowOff>86783</xdr:rowOff>
    </xdr:to>
    <xdr:sp macro="" textlink="">
      <xdr:nvSpPr>
        <xdr:cNvPr id="77" name="フローチャート: 判断 76"/>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78" name="テキスト ボックス 77"/>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146473</xdr:rowOff>
    </xdr:from>
    <xdr:to>
      <xdr:col>23</xdr:col>
      <xdr:colOff>184150</xdr:colOff>
      <xdr:row>45</xdr:row>
      <xdr:rowOff>76623</xdr:rowOff>
    </xdr:to>
    <xdr:sp macro="" textlink="">
      <xdr:nvSpPr>
        <xdr:cNvPr id="86" name="楕円 85"/>
        <xdr:cNvSpPr/>
      </xdr:nvSpPr>
      <xdr:spPr>
        <a:xfrm>
          <a:off x="49022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42350</xdr:rowOff>
    </xdr:from>
    <xdr:ext cx="762000" cy="259045"/>
    <xdr:sp macro="" textlink="">
      <xdr:nvSpPr>
        <xdr:cNvPr id="87" name="財政力該当値テキスト"/>
        <xdr:cNvSpPr txBox="1"/>
      </xdr:nvSpPr>
      <xdr:spPr>
        <a:xfrm>
          <a:off x="5041900" y="75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146473</xdr:rowOff>
    </xdr:from>
    <xdr:to>
      <xdr:col>19</xdr:col>
      <xdr:colOff>184150</xdr:colOff>
      <xdr:row>45</xdr:row>
      <xdr:rowOff>76623</xdr:rowOff>
    </xdr:to>
    <xdr:sp macro="" textlink="">
      <xdr:nvSpPr>
        <xdr:cNvPr id="88" name="楕円 87"/>
        <xdr:cNvSpPr/>
      </xdr:nvSpPr>
      <xdr:spPr>
        <a:xfrm>
          <a:off x="4064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61400</xdr:rowOff>
    </xdr:from>
    <xdr:ext cx="736600" cy="259045"/>
    <xdr:sp macro="" textlink="">
      <xdr:nvSpPr>
        <xdr:cNvPr id="89" name="テキスト ボックス 88"/>
        <xdr:cNvSpPr txBox="1"/>
      </xdr:nvSpPr>
      <xdr:spPr>
        <a:xfrm>
          <a:off x="3733800" y="777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146473</xdr:rowOff>
    </xdr:from>
    <xdr:to>
      <xdr:col>15</xdr:col>
      <xdr:colOff>133350</xdr:colOff>
      <xdr:row>45</xdr:row>
      <xdr:rowOff>76623</xdr:rowOff>
    </xdr:to>
    <xdr:sp macro="" textlink="">
      <xdr:nvSpPr>
        <xdr:cNvPr id="90" name="楕円 89"/>
        <xdr:cNvSpPr/>
      </xdr:nvSpPr>
      <xdr:spPr>
        <a:xfrm>
          <a:off x="3175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61400</xdr:rowOff>
    </xdr:from>
    <xdr:ext cx="762000" cy="259045"/>
    <xdr:sp macro="" textlink="">
      <xdr:nvSpPr>
        <xdr:cNvPr id="91" name="テキスト ボックス 90"/>
        <xdr:cNvSpPr txBox="1"/>
      </xdr:nvSpPr>
      <xdr:spPr>
        <a:xfrm>
          <a:off x="2844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162560</xdr:rowOff>
    </xdr:from>
    <xdr:to>
      <xdr:col>11</xdr:col>
      <xdr:colOff>82550</xdr:colOff>
      <xdr:row>45</xdr:row>
      <xdr:rowOff>92710</xdr:rowOff>
    </xdr:to>
    <xdr:sp macro="" textlink="">
      <xdr:nvSpPr>
        <xdr:cNvPr id="92" name="楕円 91"/>
        <xdr:cNvSpPr/>
      </xdr:nvSpPr>
      <xdr:spPr>
        <a:xfrm>
          <a:off x="2286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77487</xdr:rowOff>
    </xdr:from>
    <xdr:ext cx="762000" cy="259045"/>
    <xdr:sp macro="" textlink="">
      <xdr:nvSpPr>
        <xdr:cNvPr id="93" name="テキスト ボックス 92"/>
        <xdr:cNvSpPr txBox="1"/>
      </xdr:nvSpPr>
      <xdr:spPr>
        <a:xfrm>
          <a:off x="1955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162560</xdr:rowOff>
    </xdr:from>
    <xdr:to>
      <xdr:col>7</xdr:col>
      <xdr:colOff>31750</xdr:colOff>
      <xdr:row>45</xdr:row>
      <xdr:rowOff>92710</xdr:rowOff>
    </xdr:to>
    <xdr:sp macro="" textlink="">
      <xdr:nvSpPr>
        <xdr:cNvPr id="94" name="楕円 93"/>
        <xdr:cNvSpPr/>
      </xdr:nvSpPr>
      <xdr:spPr>
        <a:xfrm>
          <a:off x="1397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77487</xdr:rowOff>
    </xdr:from>
    <xdr:ext cx="762000" cy="259045"/>
    <xdr:sp macro="" textlink="">
      <xdr:nvSpPr>
        <xdr:cNvPr id="95" name="テキスト ボックス 94"/>
        <xdr:cNvSpPr txBox="1"/>
      </xdr:nvSpPr>
      <xdr:spPr>
        <a:xfrm>
          <a:off x="1066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86.7</a:t>
          </a:r>
          <a:r>
            <a:rPr kumimoji="1" lang="ja-JP" altLang="en-US" sz="1300">
              <a:latin typeface="ＭＳ Ｐゴシック" panose="020B0600070205080204" pitchFamily="50" charset="-128"/>
              <a:ea typeface="ＭＳ Ｐゴシック" panose="020B0600070205080204" pitchFamily="50" charset="-128"/>
            </a:rPr>
            <a:t>％と前年比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ポイント減少したが、類似団体の</a:t>
          </a:r>
          <a:r>
            <a:rPr kumimoji="1" lang="en-US" altLang="ja-JP" sz="1300">
              <a:latin typeface="ＭＳ Ｐゴシック" panose="020B0600070205080204" pitchFamily="50" charset="-128"/>
              <a:ea typeface="ＭＳ Ｐゴシック" panose="020B0600070205080204" pitchFamily="50" charset="-128"/>
            </a:rPr>
            <a:t>83.5</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に基づく公共施設の適正化に引き続き取り組むとともに、「長期財政計画」を基本にさらなる行財政改革に取り組む。また、事務事業評価に基づき、施策や予算に評価結果を反映させることにより、効率的な事業展開を図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43942</xdr:rowOff>
    </xdr:from>
    <xdr:to>
      <xdr:col>23</xdr:col>
      <xdr:colOff>133350</xdr:colOff>
      <xdr:row>66</xdr:row>
      <xdr:rowOff>159766</xdr:rowOff>
    </xdr:to>
    <xdr:cxnSp macro="">
      <xdr:nvCxnSpPr>
        <xdr:cNvPr id="128" name="直線コネクタ 127"/>
        <xdr:cNvCxnSpPr/>
      </xdr:nvCxnSpPr>
      <xdr:spPr>
        <a:xfrm flipV="1">
          <a:off x="4114800" y="1135964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26687</xdr:rowOff>
    </xdr:from>
    <xdr:ext cx="762000" cy="259045"/>
    <xdr:sp macro="" textlink="">
      <xdr:nvSpPr>
        <xdr:cNvPr id="129" name="財政構造の弾力性平均値テキスト"/>
        <xdr:cNvSpPr txBox="1"/>
      </xdr:nvSpPr>
      <xdr:spPr>
        <a:xfrm>
          <a:off x="5041900" y="10999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159766</xdr:rowOff>
    </xdr:from>
    <xdr:to>
      <xdr:col>19</xdr:col>
      <xdr:colOff>133350</xdr:colOff>
      <xdr:row>67</xdr:row>
      <xdr:rowOff>84836</xdr:rowOff>
    </xdr:to>
    <xdr:cxnSp macro="">
      <xdr:nvCxnSpPr>
        <xdr:cNvPr id="131" name="直線コネクタ 130"/>
        <xdr:cNvCxnSpPr/>
      </xdr:nvCxnSpPr>
      <xdr:spPr>
        <a:xfrm flipV="1">
          <a:off x="3225800" y="114754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119397</xdr:rowOff>
    </xdr:from>
    <xdr:ext cx="736600" cy="259045"/>
    <xdr:sp macro="" textlink="">
      <xdr:nvSpPr>
        <xdr:cNvPr id="133" name="テキスト ボックス 132"/>
        <xdr:cNvSpPr txBox="1"/>
      </xdr:nvSpPr>
      <xdr:spPr>
        <a:xfrm>
          <a:off x="3733800" y="1109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51054</xdr:rowOff>
    </xdr:from>
    <xdr:to>
      <xdr:col>15</xdr:col>
      <xdr:colOff>82550</xdr:colOff>
      <xdr:row>67</xdr:row>
      <xdr:rowOff>84836</xdr:rowOff>
    </xdr:to>
    <xdr:cxnSp macro="">
      <xdr:nvCxnSpPr>
        <xdr:cNvPr id="134" name="直線コネクタ 133"/>
        <xdr:cNvCxnSpPr/>
      </xdr:nvCxnSpPr>
      <xdr:spPr>
        <a:xfrm>
          <a:off x="2336800" y="115382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75184</xdr:rowOff>
    </xdr:from>
    <xdr:to>
      <xdr:col>15</xdr:col>
      <xdr:colOff>133350</xdr:colOff>
      <xdr:row>67</xdr:row>
      <xdr:rowOff>5334</xdr:rowOff>
    </xdr:to>
    <xdr:sp macro="" textlink="">
      <xdr:nvSpPr>
        <xdr:cNvPr id="135" name="フローチャート: 判断 134"/>
        <xdr:cNvSpPr/>
      </xdr:nvSpPr>
      <xdr:spPr>
        <a:xfrm>
          <a:off x="3175000" y="1139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15511</xdr:rowOff>
    </xdr:from>
    <xdr:ext cx="762000" cy="259045"/>
    <xdr:sp macro="" textlink="">
      <xdr:nvSpPr>
        <xdr:cNvPr id="136" name="テキスト ボックス 135"/>
        <xdr:cNvSpPr txBox="1"/>
      </xdr:nvSpPr>
      <xdr:spPr>
        <a:xfrm>
          <a:off x="2844800" y="1115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67</xdr:row>
      <xdr:rowOff>51054</xdr:rowOff>
    </xdr:to>
    <xdr:cxnSp macro="">
      <xdr:nvCxnSpPr>
        <xdr:cNvPr id="137" name="直線コネクタ 136"/>
        <xdr:cNvCxnSpPr/>
      </xdr:nvCxnSpPr>
      <xdr:spPr>
        <a:xfrm>
          <a:off x="1447800" y="11238992"/>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51054</xdr:rowOff>
    </xdr:from>
    <xdr:to>
      <xdr:col>11</xdr:col>
      <xdr:colOff>82550</xdr:colOff>
      <xdr:row>66</xdr:row>
      <xdr:rowOff>152654</xdr:rowOff>
    </xdr:to>
    <xdr:sp macro="" textlink="">
      <xdr:nvSpPr>
        <xdr:cNvPr id="138" name="フローチャート: 判断 137"/>
        <xdr:cNvSpPr/>
      </xdr:nvSpPr>
      <xdr:spPr>
        <a:xfrm>
          <a:off x="2286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162831</xdr:rowOff>
    </xdr:from>
    <xdr:ext cx="762000" cy="259045"/>
    <xdr:sp macro="" textlink="">
      <xdr:nvSpPr>
        <xdr:cNvPr id="139" name="テキスト ボックス 138"/>
        <xdr:cNvSpPr txBox="1"/>
      </xdr:nvSpPr>
      <xdr:spPr>
        <a:xfrm>
          <a:off x="1955800" y="1113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40" name="フローチャート: 判断 139"/>
        <xdr:cNvSpPr/>
      </xdr:nvSpPr>
      <xdr:spPr>
        <a:xfrm>
          <a:off x="1397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41" name="テキスト ボックス 140"/>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164592</xdr:rowOff>
    </xdr:from>
    <xdr:to>
      <xdr:col>23</xdr:col>
      <xdr:colOff>184150</xdr:colOff>
      <xdr:row>66</xdr:row>
      <xdr:rowOff>94742</xdr:rowOff>
    </xdr:to>
    <xdr:sp macro="" textlink="">
      <xdr:nvSpPr>
        <xdr:cNvPr id="147" name="楕円 146"/>
        <xdr:cNvSpPr/>
      </xdr:nvSpPr>
      <xdr:spPr>
        <a:xfrm>
          <a:off x="4902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136669</xdr:rowOff>
    </xdr:from>
    <xdr:ext cx="762000" cy="259045"/>
    <xdr:sp macro="" textlink="">
      <xdr:nvSpPr>
        <xdr:cNvPr id="148" name="財政構造の弾力性該当値テキスト"/>
        <xdr:cNvSpPr txBox="1"/>
      </xdr:nvSpPr>
      <xdr:spPr>
        <a:xfrm>
          <a:off x="5041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108966</xdr:rowOff>
    </xdr:from>
    <xdr:to>
      <xdr:col>19</xdr:col>
      <xdr:colOff>184150</xdr:colOff>
      <xdr:row>67</xdr:row>
      <xdr:rowOff>39116</xdr:rowOff>
    </xdr:to>
    <xdr:sp macro="" textlink="">
      <xdr:nvSpPr>
        <xdr:cNvPr id="149" name="楕円 148"/>
        <xdr:cNvSpPr/>
      </xdr:nvSpPr>
      <xdr:spPr>
        <a:xfrm>
          <a:off x="4064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23893</xdr:rowOff>
    </xdr:from>
    <xdr:ext cx="736600" cy="259045"/>
    <xdr:sp macro="" textlink="">
      <xdr:nvSpPr>
        <xdr:cNvPr id="150" name="テキスト ボックス 149"/>
        <xdr:cNvSpPr txBox="1"/>
      </xdr:nvSpPr>
      <xdr:spPr>
        <a:xfrm>
          <a:off x="3733800"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34036</xdr:rowOff>
    </xdr:from>
    <xdr:to>
      <xdr:col>15</xdr:col>
      <xdr:colOff>133350</xdr:colOff>
      <xdr:row>67</xdr:row>
      <xdr:rowOff>135636</xdr:rowOff>
    </xdr:to>
    <xdr:sp macro="" textlink="">
      <xdr:nvSpPr>
        <xdr:cNvPr id="151" name="楕円 150"/>
        <xdr:cNvSpPr/>
      </xdr:nvSpPr>
      <xdr:spPr>
        <a:xfrm>
          <a:off x="3175000" y="115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120413</xdr:rowOff>
    </xdr:from>
    <xdr:ext cx="762000" cy="259045"/>
    <xdr:sp macro="" textlink="">
      <xdr:nvSpPr>
        <xdr:cNvPr id="152" name="テキスト ボックス 151"/>
        <xdr:cNvSpPr txBox="1"/>
      </xdr:nvSpPr>
      <xdr:spPr>
        <a:xfrm>
          <a:off x="2844800" y="116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254</xdr:rowOff>
    </xdr:from>
    <xdr:to>
      <xdr:col>11</xdr:col>
      <xdr:colOff>82550</xdr:colOff>
      <xdr:row>67</xdr:row>
      <xdr:rowOff>101854</xdr:rowOff>
    </xdr:to>
    <xdr:sp macro="" textlink="">
      <xdr:nvSpPr>
        <xdr:cNvPr id="153" name="楕円 152"/>
        <xdr:cNvSpPr/>
      </xdr:nvSpPr>
      <xdr:spPr>
        <a:xfrm>
          <a:off x="2286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86631</xdr:rowOff>
    </xdr:from>
    <xdr:ext cx="762000" cy="259045"/>
    <xdr:sp macro="" textlink="">
      <xdr:nvSpPr>
        <xdr:cNvPr id="154" name="テキスト ボックス 153"/>
        <xdr:cNvSpPr txBox="1"/>
      </xdr:nvSpPr>
      <xdr:spPr>
        <a:xfrm>
          <a:off x="1955800" y="115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5" name="楕円 154"/>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155719</xdr:rowOff>
    </xdr:from>
    <xdr:ext cx="762000" cy="259045"/>
    <xdr:sp macro="" textlink="">
      <xdr:nvSpPr>
        <xdr:cNvPr id="156" name="テキスト ボックス 155"/>
        <xdr:cNvSpPr txBox="1"/>
      </xdr:nvSpPr>
      <xdr:spPr>
        <a:xfrm>
          <a:off x="1066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町村合併により類似の公共施設を複数抱えていることに加え、施設の老朽化に伴う管理経費などにより、類似団体より</a:t>
          </a:r>
          <a:r>
            <a:rPr kumimoji="1" lang="en-US" altLang="ja-JP" sz="1300">
              <a:latin typeface="ＭＳ Ｐゴシック" panose="020B0600070205080204" pitchFamily="50" charset="-128"/>
              <a:ea typeface="ＭＳ Ｐゴシック" panose="020B0600070205080204" pitchFamily="50" charset="-128"/>
            </a:rPr>
            <a:t>17,667</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　 今後も、公共施設の適正化、事務事業の見直しなどにより経費の削減に努める。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31637</xdr:rowOff>
    </xdr:from>
    <xdr:to>
      <xdr:col>23</xdr:col>
      <xdr:colOff>133350</xdr:colOff>
      <xdr:row>85</xdr:row>
      <xdr:rowOff>127651</xdr:rowOff>
    </xdr:to>
    <xdr:cxnSp macro="">
      <xdr:nvCxnSpPr>
        <xdr:cNvPr id="191" name="直線コネクタ 190"/>
        <xdr:cNvCxnSpPr/>
      </xdr:nvCxnSpPr>
      <xdr:spPr>
        <a:xfrm>
          <a:off x="4114800" y="14604887"/>
          <a:ext cx="838200" cy="9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122727</xdr:rowOff>
    </xdr:from>
    <xdr:ext cx="762000" cy="259045"/>
    <xdr:sp macro="" textlink="">
      <xdr:nvSpPr>
        <xdr:cNvPr id="192" name="人件費・物件費等の状況平均値テキスト"/>
        <xdr:cNvSpPr txBox="1"/>
      </xdr:nvSpPr>
      <xdr:spPr>
        <a:xfrm>
          <a:off x="5041900" y="1435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74499</xdr:rowOff>
    </xdr:from>
    <xdr:to>
      <xdr:col>19</xdr:col>
      <xdr:colOff>133350</xdr:colOff>
      <xdr:row>85</xdr:row>
      <xdr:rowOff>31637</xdr:rowOff>
    </xdr:to>
    <xdr:cxnSp macro="">
      <xdr:nvCxnSpPr>
        <xdr:cNvPr id="194" name="直線コネクタ 193"/>
        <xdr:cNvCxnSpPr/>
      </xdr:nvCxnSpPr>
      <xdr:spPr>
        <a:xfrm>
          <a:off x="3225800" y="14476299"/>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161777</xdr:rowOff>
    </xdr:from>
    <xdr:ext cx="736600" cy="259045"/>
    <xdr:sp macro="" textlink="">
      <xdr:nvSpPr>
        <xdr:cNvPr id="196" name="テキスト ボックス 195"/>
        <xdr:cNvSpPr txBox="1"/>
      </xdr:nvSpPr>
      <xdr:spPr>
        <a:xfrm>
          <a:off x="3733800" y="1422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74499</xdr:rowOff>
    </xdr:from>
    <xdr:to>
      <xdr:col>15</xdr:col>
      <xdr:colOff>82550</xdr:colOff>
      <xdr:row>85</xdr:row>
      <xdr:rowOff>12840</xdr:rowOff>
    </xdr:to>
    <xdr:cxnSp macro="">
      <xdr:nvCxnSpPr>
        <xdr:cNvPr id="197" name="直線コネクタ 196"/>
        <xdr:cNvCxnSpPr/>
      </xdr:nvCxnSpPr>
      <xdr:spPr>
        <a:xfrm flipV="1">
          <a:off x="2336800" y="14476299"/>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118845</xdr:rowOff>
    </xdr:from>
    <xdr:to>
      <xdr:col>15</xdr:col>
      <xdr:colOff>133350</xdr:colOff>
      <xdr:row>82</xdr:row>
      <xdr:rowOff>48995</xdr:rowOff>
    </xdr:to>
    <xdr:sp macro="" textlink="">
      <xdr:nvSpPr>
        <xdr:cNvPr id="198" name="フローチャート: 判断 197"/>
        <xdr:cNvSpPr/>
      </xdr:nvSpPr>
      <xdr:spPr>
        <a:xfrm>
          <a:off x="3175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59172</xdr:rowOff>
    </xdr:from>
    <xdr:ext cx="762000" cy="259045"/>
    <xdr:sp macro="" textlink="">
      <xdr:nvSpPr>
        <xdr:cNvPr id="199" name="テキスト ボックス 198"/>
        <xdr:cNvSpPr txBox="1"/>
      </xdr:nvSpPr>
      <xdr:spPr>
        <a:xfrm>
          <a:off x="2844800" y="1377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45768</xdr:rowOff>
    </xdr:from>
    <xdr:to>
      <xdr:col>11</xdr:col>
      <xdr:colOff>31750</xdr:colOff>
      <xdr:row>85</xdr:row>
      <xdr:rowOff>12840</xdr:rowOff>
    </xdr:to>
    <xdr:cxnSp macro="">
      <xdr:nvCxnSpPr>
        <xdr:cNvPr id="200" name="直線コネクタ 199"/>
        <xdr:cNvCxnSpPr/>
      </xdr:nvCxnSpPr>
      <xdr:spPr>
        <a:xfrm>
          <a:off x="1447800" y="14447568"/>
          <a:ext cx="889000" cy="13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114109</xdr:rowOff>
    </xdr:from>
    <xdr:to>
      <xdr:col>11</xdr:col>
      <xdr:colOff>82550</xdr:colOff>
      <xdr:row>82</xdr:row>
      <xdr:rowOff>44259</xdr:rowOff>
    </xdr:to>
    <xdr:sp macro="" textlink="">
      <xdr:nvSpPr>
        <xdr:cNvPr id="201" name="フローチャート: 判断 200"/>
        <xdr:cNvSpPr/>
      </xdr:nvSpPr>
      <xdr:spPr>
        <a:xfrm>
          <a:off x="2286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54436</xdr:rowOff>
    </xdr:from>
    <xdr:ext cx="762000" cy="259045"/>
    <xdr:sp macro="" textlink="">
      <xdr:nvSpPr>
        <xdr:cNvPr id="202" name="テキスト ボックス 201"/>
        <xdr:cNvSpPr txBox="1"/>
      </xdr:nvSpPr>
      <xdr:spPr>
        <a:xfrm>
          <a:off x="1955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130180</xdr:rowOff>
    </xdr:from>
    <xdr:to>
      <xdr:col>7</xdr:col>
      <xdr:colOff>31750</xdr:colOff>
      <xdr:row>82</xdr:row>
      <xdr:rowOff>60330</xdr:rowOff>
    </xdr:to>
    <xdr:sp macro="" textlink="">
      <xdr:nvSpPr>
        <xdr:cNvPr id="203" name="フローチャート: 判断 202"/>
        <xdr:cNvSpPr/>
      </xdr:nvSpPr>
      <xdr:spPr>
        <a:xfrm>
          <a:off x="1397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70507</xdr:rowOff>
    </xdr:from>
    <xdr:ext cx="762000" cy="259045"/>
    <xdr:sp macro="" textlink="">
      <xdr:nvSpPr>
        <xdr:cNvPr id="204" name="テキスト ボックス 203"/>
        <xdr:cNvSpPr txBox="1"/>
      </xdr:nvSpPr>
      <xdr:spPr>
        <a:xfrm>
          <a:off x="1066800" y="137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76851</xdr:rowOff>
    </xdr:from>
    <xdr:to>
      <xdr:col>23</xdr:col>
      <xdr:colOff>184150</xdr:colOff>
      <xdr:row>86</xdr:row>
      <xdr:rowOff>7001</xdr:rowOff>
    </xdr:to>
    <xdr:sp macro="" textlink="">
      <xdr:nvSpPr>
        <xdr:cNvPr id="210" name="楕円 209"/>
        <xdr:cNvSpPr/>
      </xdr:nvSpPr>
      <xdr:spPr>
        <a:xfrm>
          <a:off x="4902200" y="14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48928</xdr:rowOff>
    </xdr:from>
    <xdr:ext cx="762000" cy="259045"/>
    <xdr:sp macro="" textlink="">
      <xdr:nvSpPr>
        <xdr:cNvPr id="211" name="人件費・物件費等の状況該当値テキスト"/>
        <xdr:cNvSpPr txBox="1"/>
      </xdr:nvSpPr>
      <xdr:spPr>
        <a:xfrm>
          <a:off x="5041900" y="1462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152287</xdr:rowOff>
    </xdr:from>
    <xdr:to>
      <xdr:col>19</xdr:col>
      <xdr:colOff>184150</xdr:colOff>
      <xdr:row>85</xdr:row>
      <xdr:rowOff>82437</xdr:rowOff>
    </xdr:to>
    <xdr:sp macro="" textlink="">
      <xdr:nvSpPr>
        <xdr:cNvPr id="212" name="楕円 211"/>
        <xdr:cNvSpPr/>
      </xdr:nvSpPr>
      <xdr:spPr>
        <a:xfrm>
          <a:off x="4064000" y="145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67214</xdr:rowOff>
    </xdr:from>
    <xdr:ext cx="736600" cy="259045"/>
    <xdr:sp macro="" textlink="">
      <xdr:nvSpPr>
        <xdr:cNvPr id="213" name="テキスト ボックス 212"/>
        <xdr:cNvSpPr txBox="1"/>
      </xdr:nvSpPr>
      <xdr:spPr>
        <a:xfrm>
          <a:off x="3733800" y="1464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23699</xdr:rowOff>
    </xdr:from>
    <xdr:to>
      <xdr:col>15</xdr:col>
      <xdr:colOff>133350</xdr:colOff>
      <xdr:row>84</xdr:row>
      <xdr:rowOff>125299</xdr:rowOff>
    </xdr:to>
    <xdr:sp macro="" textlink="">
      <xdr:nvSpPr>
        <xdr:cNvPr id="214" name="楕円 213"/>
        <xdr:cNvSpPr/>
      </xdr:nvSpPr>
      <xdr:spPr>
        <a:xfrm>
          <a:off x="3175000" y="144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110076</xdr:rowOff>
    </xdr:from>
    <xdr:ext cx="762000" cy="259045"/>
    <xdr:sp macro="" textlink="">
      <xdr:nvSpPr>
        <xdr:cNvPr id="215" name="テキスト ボックス 214"/>
        <xdr:cNvSpPr txBox="1"/>
      </xdr:nvSpPr>
      <xdr:spPr>
        <a:xfrm>
          <a:off x="2844800" y="1451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133490</xdr:rowOff>
    </xdr:from>
    <xdr:to>
      <xdr:col>11</xdr:col>
      <xdr:colOff>82550</xdr:colOff>
      <xdr:row>85</xdr:row>
      <xdr:rowOff>63640</xdr:rowOff>
    </xdr:to>
    <xdr:sp macro="" textlink="">
      <xdr:nvSpPr>
        <xdr:cNvPr id="216" name="楕円 215"/>
        <xdr:cNvSpPr/>
      </xdr:nvSpPr>
      <xdr:spPr>
        <a:xfrm>
          <a:off x="2286000" y="145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48417</xdr:rowOff>
    </xdr:from>
    <xdr:ext cx="762000" cy="259045"/>
    <xdr:sp macro="" textlink="">
      <xdr:nvSpPr>
        <xdr:cNvPr id="217" name="テキスト ボックス 216"/>
        <xdr:cNvSpPr txBox="1"/>
      </xdr:nvSpPr>
      <xdr:spPr>
        <a:xfrm>
          <a:off x="1955800" y="1462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166418</xdr:rowOff>
    </xdr:from>
    <xdr:to>
      <xdr:col>7</xdr:col>
      <xdr:colOff>31750</xdr:colOff>
      <xdr:row>84</xdr:row>
      <xdr:rowOff>96568</xdr:rowOff>
    </xdr:to>
    <xdr:sp macro="" textlink="">
      <xdr:nvSpPr>
        <xdr:cNvPr id="218" name="楕円 217"/>
        <xdr:cNvSpPr/>
      </xdr:nvSpPr>
      <xdr:spPr>
        <a:xfrm>
          <a:off x="1397000" y="1439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81345</xdr:rowOff>
    </xdr:from>
    <xdr:ext cx="762000" cy="259045"/>
    <xdr:sp macro="" textlink="">
      <xdr:nvSpPr>
        <xdr:cNvPr id="219" name="テキスト ボックス 218"/>
        <xdr:cNvSpPr txBox="1"/>
      </xdr:nvSpPr>
      <xdr:spPr>
        <a:xfrm>
          <a:off x="1066800" y="1448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学歴に因らない職務遂行能力に応じた管理職員への登用等により、ラスパイレス指数が上昇しており、類似団体平均を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今後も県人事委員会勧告を踏まえた適正な給与水準をとなるよう努める。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32657</xdr:rowOff>
    </xdr:to>
    <xdr:cxnSp macro="">
      <xdr:nvCxnSpPr>
        <xdr:cNvPr id="255" name="直線コネクタ 254"/>
        <xdr:cNvCxnSpPr/>
      </xdr:nvCxnSpPr>
      <xdr:spPr>
        <a:xfrm>
          <a:off x="16179800" y="1477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32657</xdr:rowOff>
    </xdr:to>
    <xdr:cxnSp macro="">
      <xdr:nvCxnSpPr>
        <xdr:cNvPr id="258" name="直線コネクタ 257"/>
        <xdr:cNvCxnSpPr/>
      </xdr:nvCxnSpPr>
      <xdr:spPr>
        <a:xfrm>
          <a:off x="15290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61" name="直線コネクタ 260"/>
        <xdr:cNvCxnSpPr/>
      </xdr:nvCxnSpPr>
      <xdr:spPr>
        <a:xfrm>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100693</xdr:rowOff>
    </xdr:to>
    <xdr:cxnSp macro="">
      <xdr:nvCxnSpPr>
        <xdr:cNvPr id="264" name="直線コネクタ 263"/>
        <xdr:cNvCxnSpPr/>
      </xdr:nvCxnSpPr>
      <xdr:spPr>
        <a:xfrm>
          <a:off x="13512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5" name="フローチャート: 判断 264"/>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6" name="テキスト ボックス 265"/>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5"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6" name="楕円 275"/>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77" name="テキスト ボックス 276"/>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0" name="楕円 279"/>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1" name="テキスト ボックス 280"/>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町村合併以後、新規採用の抑制等により職員数の削減に取り組んでおり、類似団体平均と同程度となっている。</a:t>
          </a:r>
        </a:p>
        <a:p>
          <a:r>
            <a:rPr kumimoji="1" lang="ja-JP" altLang="en-US" sz="1300">
              <a:latin typeface="ＭＳ Ｐゴシック" panose="020B0600070205080204" pitchFamily="50" charset="-128"/>
              <a:ea typeface="ＭＳ Ｐゴシック" panose="020B0600070205080204" pitchFamily="50" charset="-128"/>
            </a:rPr>
            <a:t>　引き続き「会津美里町定員適正化計画」に基づき適正管理に努める。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76623</xdr:rowOff>
    </xdr:from>
    <xdr:to>
      <xdr:col>81</xdr:col>
      <xdr:colOff>44450</xdr:colOff>
      <xdr:row>62</xdr:row>
      <xdr:rowOff>120862</xdr:rowOff>
    </xdr:to>
    <xdr:cxnSp macro="">
      <xdr:nvCxnSpPr>
        <xdr:cNvPr id="318" name="直線コネクタ 317"/>
        <xdr:cNvCxnSpPr/>
      </xdr:nvCxnSpPr>
      <xdr:spPr>
        <a:xfrm>
          <a:off x="16179800" y="10706523"/>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70502</xdr:rowOff>
    </xdr:from>
    <xdr:ext cx="762000" cy="259045"/>
    <xdr:sp macro="" textlink="">
      <xdr:nvSpPr>
        <xdr:cNvPr id="319" name="定員管理の状況平均値テキスト"/>
        <xdr:cNvSpPr txBox="1"/>
      </xdr:nvSpPr>
      <xdr:spPr>
        <a:xfrm>
          <a:off x="17106900" y="1052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76623</xdr:rowOff>
    </xdr:from>
    <xdr:to>
      <xdr:col>77</xdr:col>
      <xdr:colOff>44450</xdr:colOff>
      <xdr:row>62</xdr:row>
      <xdr:rowOff>80645</xdr:rowOff>
    </xdr:to>
    <xdr:cxnSp macro="">
      <xdr:nvCxnSpPr>
        <xdr:cNvPr id="321" name="直線コネクタ 320"/>
        <xdr:cNvCxnSpPr/>
      </xdr:nvCxnSpPr>
      <xdr:spPr>
        <a:xfrm flipV="1">
          <a:off x="15290800" y="107065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119503</xdr:rowOff>
    </xdr:from>
    <xdr:ext cx="736600" cy="259045"/>
    <xdr:sp macro="" textlink="">
      <xdr:nvSpPr>
        <xdr:cNvPr id="323" name="テキスト ボックス 322"/>
        <xdr:cNvSpPr txBox="1"/>
      </xdr:nvSpPr>
      <xdr:spPr>
        <a:xfrm>
          <a:off x="15798800" y="10406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80645</xdr:rowOff>
    </xdr:to>
    <xdr:cxnSp macro="">
      <xdr:nvCxnSpPr>
        <xdr:cNvPr id="324" name="直線コネクタ 323"/>
        <xdr:cNvCxnSpPr/>
      </xdr:nvCxnSpPr>
      <xdr:spPr>
        <a:xfrm>
          <a:off x="14401800" y="106381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131974</xdr:rowOff>
    </xdr:from>
    <xdr:to>
      <xdr:col>73</xdr:col>
      <xdr:colOff>44450</xdr:colOff>
      <xdr:row>60</xdr:row>
      <xdr:rowOff>62124</xdr:rowOff>
    </xdr:to>
    <xdr:sp macro="" textlink="">
      <xdr:nvSpPr>
        <xdr:cNvPr id="325" name="フローチャート: 判断 324"/>
        <xdr:cNvSpPr/>
      </xdr:nvSpPr>
      <xdr:spPr>
        <a:xfrm>
          <a:off x="15240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72301</xdr:rowOff>
    </xdr:from>
    <xdr:ext cx="762000" cy="259045"/>
    <xdr:sp macro="" textlink="">
      <xdr:nvSpPr>
        <xdr:cNvPr id="326" name="テキスト ボックス 325"/>
        <xdr:cNvSpPr txBox="1"/>
      </xdr:nvSpPr>
      <xdr:spPr>
        <a:xfrm>
          <a:off x="14909800" y="1001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153564</xdr:rowOff>
    </xdr:from>
    <xdr:to>
      <xdr:col>68</xdr:col>
      <xdr:colOff>152400</xdr:colOff>
      <xdr:row>62</xdr:row>
      <xdr:rowOff>8255</xdr:rowOff>
    </xdr:to>
    <xdr:cxnSp macro="">
      <xdr:nvCxnSpPr>
        <xdr:cNvPr id="327" name="直線コネクタ 326"/>
        <xdr:cNvCxnSpPr/>
      </xdr:nvCxnSpPr>
      <xdr:spPr>
        <a:xfrm>
          <a:off x="13512800" y="1061201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127953</xdr:rowOff>
    </xdr:from>
    <xdr:to>
      <xdr:col>68</xdr:col>
      <xdr:colOff>203200</xdr:colOff>
      <xdr:row>60</xdr:row>
      <xdr:rowOff>58103</xdr:rowOff>
    </xdr:to>
    <xdr:sp macro="" textlink="">
      <xdr:nvSpPr>
        <xdr:cNvPr id="328" name="フローチャート: 判断 327"/>
        <xdr:cNvSpPr/>
      </xdr:nvSpPr>
      <xdr:spPr>
        <a:xfrm>
          <a:off x="14351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29" name="テキスト ボックス 328"/>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148061</xdr:rowOff>
    </xdr:from>
    <xdr:to>
      <xdr:col>64</xdr:col>
      <xdr:colOff>152400</xdr:colOff>
      <xdr:row>60</xdr:row>
      <xdr:rowOff>78211</xdr:rowOff>
    </xdr:to>
    <xdr:sp macro="" textlink="">
      <xdr:nvSpPr>
        <xdr:cNvPr id="330" name="フローチャート: 判断 329"/>
        <xdr:cNvSpPr/>
      </xdr:nvSpPr>
      <xdr:spPr>
        <a:xfrm>
          <a:off x="13462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88388</xdr:rowOff>
    </xdr:from>
    <xdr:ext cx="762000" cy="259045"/>
    <xdr:sp macro="" textlink="">
      <xdr:nvSpPr>
        <xdr:cNvPr id="331" name="テキスト ボックス 330"/>
        <xdr:cNvSpPr txBox="1"/>
      </xdr:nvSpPr>
      <xdr:spPr>
        <a:xfrm>
          <a:off x="13131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70062</xdr:rowOff>
    </xdr:from>
    <xdr:to>
      <xdr:col>81</xdr:col>
      <xdr:colOff>95250</xdr:colOff>
      <xdr:row>63</xdr:row>
      <xdr:rowOff>212</xdr:rowOff>
    </xdr:to>
    <xdr:sp macro="" textlink="">
      <xdr:nvSpPr>
        <xdr:cNvPr id="337" name="楕円 336"/>
        <xdr:cNvSpPr/>
      </xdr:nvSpPr>
      <xdr:spPr>
        <a:xfrm>
          <a:off x="16967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42139</xdr:rowOff>
    </xdr:from>
    <xdr:ext cx="762000" cy="259045"/>
    <xdr:sp macro="" textlink="">
      <xdr:nvSpPr>
        <xdr:cNvPr id="338" name="定員管理の状況該当値テキスト"/>
        <xdr:cNvSpPr txBox="1"/>
      </xdr:nvSpPr>
      <xdr:spPr>
        <a:xfrm>
          <a:off x="17106900" y="1067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25823</xdr:rowOff>
    </xdr:from>
    <xdr:to>
      <xdr:col>77</xdr:col>
      <xdr:colOff>95250</xdr:colOff>
      <xdr:row>62</xdr:row>
      <xdr:rowOff>127423</xdr:rowOff>
    </xdr:to>
    <xdr:sp macro="" textlink="">
      <xdr:nvSpPr>
        <xdr:cNvPr id="339" name="楕円 338"/>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112200</xdr:rowOff>
    </xdr:from>
    <xdr:ext cx="736600" cy="259045"/>
    <xdr:sp macro="" textlink="">
      <xdr:nvSpPr>
        <xdr:cNvPr id="340" name="テキスト ボックス 339"/>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29845</xdr:rowOff>
    </xdr:from>
    <xdr:to>
      <xdr:col>73</xdr:col>
      <xdr:colOff>44450</xdr:colOff>
      <xdr:row>62</xdr:row>
      <xdr:rowOff>131445</xdr:rowOff>
    </xdr:to>
    <xdr:sp macro="" textlink="">
      <xdr:nvSpPr>
        <xdr:cNvPr id="341" name="楕円 340"/>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116222</xdr:rowOff>
    </xdr:from>
    <xdr:ext cx="762000" cy="259045"/>
    <xdr:sp macro="" textlink="">
      <xdr:nvSpPr>
        <xdr:cNvPr id="342" name="テキスト ボックス 341"/>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3" name="楕円 342"/>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44" name="テキスト ボックス 343"/>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102764</xdr:rowOff>
    </xdr:from>
    <xdr:to>
      <xdr:col>64</xdr:col>
      <xdr:colOff>152400</xdr:colOff>
      <xdr:row>62</xdr:row>
      <xdr:rowOff>32914</xdr:rowOff>
    </xdr:to>
    <xdr:sp macro="" textlink="">
      <xdr:nvSpPr>
        <xdr:cNvPr id="345" name="楕円 344"/>
        <xdr:cNvSpPr/>
      </xdr:nvSpPr>
      <xdr:spPr>
        <a:xfrm>
          <a:off x="13462000" y="105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17691</xdr:rowOff>
    </xdr:from>
    <xdr:ext cx="762000" cy="259045"/>
    <xdr:sp macro="" textlink="">
      <xdr:nvSpPr>
        <xdr:cNvPr id="346" name="テキスト ボックス 345"/>
        <xdr:cNvSpPr txBox="1"/>
      </xdr:nvSpPr>
      <xdr:spPr>
        <a:xfrm>
          <a:off x="13131800" y="1064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新規発行債の抑制により実質公債費比率は前年度対比同率であり、類似団体平均を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年度の庁舎及び複合文化施設建設工事による新規発行、それ以降にも普通建設事業費に係る新規発行のため今後の上昇が見込まれる。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引き続き、新規発行債の抑制、繰上償還など、将来を見据えた財政運営に努める。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76454</xdr:rowOff>
    </xdr:to>
    <xdr:cxnSp macro="">
      <xdr:nvCxnSpPr>
        <xdr:cNvPr id="378" name="直線コネクタ 377"/>
        <xdr:cNvCxnSpPr/>
      </xdr:nvCxnSpPr>
      <xdr:spPr>
        <a:xfrm>
          <a:off x="16179800" y="6763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105410</xdr:rowOff>
    </xdr:to>
    <xdr:cxnSp macro="">
      <xdr:nvCxnSpPr>
        <xdr:cNvPr id="381" name="直線コネクタ 380"/>
        <xdr:cNvCxnSpPr/>
      </xdr:nvCxnSpPr>
      <xdr:spPr>
        <a:xfrm flipV="1">
          <a:off x="15290800" y="676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115062</xdr:rowOff>
    </xdr:to>
    <xdr:cxnSp macro="">
      <xdr:nvCxnSpPr>
        <xdr:cNvPr id="384" name="直線コネクタ 383"/>
        <xdr:cNvCxnSpPr/>
      </xdr:nvCxnSpPr>
      <xdr:spPr>
        <a:xfrm flipV="1">
          <a:off x="14401800" y="67919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6" name="テキスト ボックス 385"/>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115062</xdr:rowOff>
    </xdr:from>
    <xdr:to>
      <xdr:col>68</xdr:col>
      <xdr:colOff>152400</xdr:colOff>
      <xdr:row>39</xdr:row>
      <xdr:rowOff>115062</xdr:rowOff>
    </xdr:to>
    <xdr:cxnSp macro="">
      <xdr:nvCxnSpPr>
        <xdr:cNvPr id="387" name="直線コネクタ 386"/>
        <xdr:cNvCxnSpPr/>
      </xdr:nvCxnSpPr>
      <xdr:spPr>
        <a:xfrm>
          <a:off x="13512800" y="6801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88" name="フローチャート: 判断 387"/>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89" name="テキスト ボックス 388"/>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390" name="フローチャート: 判断 389"/>
        <xdr:cNvSpPr/>
      </xdr:nvSpPr>
      <xdr:spPr>
        <a:xfrm>
          <a:off x="13462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66057</xdr:rowOff>
    </xdr:from>
    <xdr:ext cx="762000" cy="259045"/>
    <xdr:sp macro="" textlink="">
      <xdr:nvSpPr>
        <xdr:cNvPr id="391" name="テキスト ボックス 390"/>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7" name="楕円 396"/>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398"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399" name="楕円 398"/>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0" name="テキスト ボックス 399"/>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1" name="楕円 400"/>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2" name="テキスト ボックス 40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64262</xdr:rowOff>
    </xdr:from>
    <xdr:to>
      <xdr:col>68</xdr:col>
      <xdr:colOff>203200</xdr:colOff>
      <xdr:row>39</xdr:row>
      <xdr:rowOff>165862</xdr:rowOff>
    </xdr:to>
    <xdr:sp macro="" textlink="">
      <xdr:nvSpPr>
        <xdr:cNvPr id="403" name="楕円 402"/>
        <xdr:cNvSpPr/>
      </xdr:nvSpPr>
      <xdr:spPr>
        <a:xfrm>
          <a:off x="14351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4589</xdr:rowOff>
    </xdr:from>
    <xdr:ext cx="762000" cy="259045"/>
    <xdr:sp macro="" textlink="">
      <xdr:nvSpPr>
        <xdr:cNvPr id="404" name="テキスト ボックス 403"/>
        <xdr:cNvSpPr txBox="1"/>
      </xdr:nvSpPr>
      <xdr:spPr>
        <a:xfrm>
          <a:off x="14020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405" name="楕円 404"/>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406" name="テキスト ボックス 405"/>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財政調整基金及び公共施設等整備再生基金への積立てなどによる充当可能基金により、将来負担額を充当可能財源が上回っているため将来負担比率は発生しなかった。</a:t>
          </a:r>
        </a:p>
        <a:p>
          <a:r>
            <a:rPr kumimoji="1" lang="ja-JP" altLang="en-US" sz="1300">
              <a:latin typeface="ＭＳ Ｐゴシック" panose="020B0600070205080204" pitchFamily="50" charset="-128"/>
              <a:ea typeface="ＭＳ Ｐゴシック" panose="020B0600070205080204" pitchFamily="50" charset="-128"/>
            </a:rPr>
            <a:t>　引き続き、計画的な償還及び充当可能基金への積立てを行い、将来負担を抑制し財政の健全化に努める。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2" name="フローチャート: 判断 441"/>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3" name="テキスト ボックス 442"/>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128693</xdr:rowOff>
    </xdr:from>
    <xdr:to>
      <xdr:col>73</xdr:col>
      <xdr:colOff>44450</xdr:colOff>
      <xdr:row>15</xdr:row>
      <xdr:rowOff>58843</xdr:rowOff>
    </xdr:to>
    <xdr:sp macro="" textlink="">
      <xdr:nvSpPr>
        <xdr:cNvPr id="444" name="フローチャート: 判断 443"/>
        <xdr:cNvSpPr/>
      </xdr:nvSpPr>
      <xdr:spPr>
        <a:xfrm>
          <a:off x="15240000" y="252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69020</xdr:rowOff>
    </xdr:from>
    <xdr:ext cx="762000" cy="259045"/>
    <xdr:sp macro="" textlink="">
      <xdr:nvSpPr>
        <xdr:cNvPr id="445" name="テキスト ボックス 444"/>
        <xdr:cNvSpPr txBox="1"/>
      </xdr:nvSpPr>
      <xdr:spPr>
        <a:xfrm>
          <a:off x="14909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6" name="フローチャート: 判断 445"/>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47" name="テキスト ボックス 446"/>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48" name="フローチャート: 判断 447"/>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49" name="テキスト ボックス 448"/>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135560</xdr:colOff>
      <xdr:row>26</xdr:row>
      <xdr:rowOff>67302</xdr:rowOff>
    </xdr:from>
    <xdr:ext cx="9708930" cy="425758"/>
    <xdr:sp macro="" textlink="">
      <xdr:nvSpPr>
        <xdr:cNvPr id="455" name="テキスト ボックス 454">
          <a:extLst>
            <a:ext uri="{FF2B5EF4-FFF2-40B4-BE49-F238E27FC236}">
              <a16:creationId xmlns:a16="http://schemas.microsoft.com/office/drawing/2014/main" id="{B7833EC5-7802-49C9-93AF-5F55205E114C}"/>
            </a:ext>
          </a:extLst>
        </xdr:cNvPr>
        <xdr:cNvSpPr txBox="1"/>
      </xdr:nvSpPr>
      <xdr:spPr>
        <a:xfrm>
          <a:off x="707060" y="4344893"/>
          <a:ext cx="970893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19,329
19,282
276.33
13,609,710
13,137,571
414,406
7,475,537
12,038,389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％低下し、類似団体平均より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ポイント低くなったが、職員数は類似団体と比較して多い状況が続いているため、引き続き「会津美里町定員適正化計画」に基いて適正管理に努める。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76708</xdr:rowOff>
    </xdr:to>
    <xdr:cxnSp macro="">
      <xdr:nvCxnSpPr>
        <xdr:cNvPr id="64" name="直線コネクタ 63"/>
        <xdr:cNvCxnSpPr/>
      </xdr:nvCxnSpPr>
      <xdr:spPr>
        <a:xfrm flipV="1">
          <a:off x="3987800" y="62123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81280</xdr:rowOff>
    </xdr:to>
    <xdr:cxnSp macro="">
      <xdr:nvCxnSpPr>
        <xdr:cNvPr id="67" name="直線コネクタ 66"/>
        <xdr:cNvCxnSpPr/>
      </xdr:nvCxnSpPr>
      <xdr:spPr>
        <a:xfrm flipV="1">
          <a:off x="3098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131572</xdr:rowOff>
    </xdr:to>
    <xdr:cxnSp macro="">
      <xdr:nvCxnSpPr>
        <xdr:cNvPr id="70" name="直線コネクタ 69"/>
        <xdr:cNvCxnSpPr/>
      </xdr:nvCxnSpPr>
      <xdr:spPr>
        <a:xfrm flipV="1">
          <a:off x="2209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48768</xdr:rowOff>
    </xdr:from>
    <xdr:to>
      <xdr:col>15</xdr:col>
      <xdr:colOff>149225</xdr:colOff>
      <xdr:row>36</xdr:row>
      <xdr:rowOff>150368</xdr:rowOff>
    </xdr:to>
    <xdr:sp macro="" textlink="">
      <xdr:nvSpPr>
        <xdr:cNvPr id="71" name="フローチャート: 判断 70"/>
        <xdr:cNvSpPr/>
      </xdr:nvSpPr>
      <xdr:spPr>
        <a:xfrm>
          <a:off x="3048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135145</xdr:rowOff>
    </xdr:from>
    <xdr:ext cx="762000" cy="259045"/>
    <xdr:sp macro="" textlink="">
      <xdr:nvSpPr>
        <xdr:cNvPr id="72" name="テキスト ボックス 71"/>
        <xdr:cNvSpPr txBox="1"/>
      </xdr:nvSpPr>
      <xdr:spPr>
        <a:xfrm>
          <a:off x="2717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36</xdr:row>
      <xdr:rowOff>131572</xdr:rowOff>
    </xdr:to>
    <xdr:cxnSp macro="">
      <xdr:nvCxnSpPr>
        <xdr:cNvPr id="73" name="直線コネクタ 72"/>
        <xdr:cNvCxnSpPr/>
      </xdr:nvCxnSpPr>
      <xdr:spPr>
        <a:xfrm>
          <a:off x="1320800" y="6271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44196</xdr:rowOff>
    </xdr:from>
    <xdr:to>
      <xdr:col>11</xdr:col>
      <xdr:colOff>60325</xdr:colOff>
      <xdr:row>36</xdr:row>
      <xdr:rowOff>145796</xdr:rowOff>
    </xdr:to>
    <xdr:sp macro="" textlink="">
      <xdr:nvSpPr>
        <xdr:cNvPr id="74" name="フローチャート: 判断 73"/>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75" name="テキスト ボックス 74"/>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7" name="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90" name="テキスト ボックス 89"/>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48768</xdr:rowOff>
    </xdr:from>
    <xdr:to>
      <xdr:col>6</xdr:col>
      <xdr:colOff>171450</xdr:colOff>
      <xdr:row>36</xdr:row>
      <xdr:rowOff>150368</xdr:rowOff>
    </xdr:to>
    <xdr:sp macro="" textlink="">
      <xdr:nvSpPr>
        <xdr:cNvPr id="91" name="楕円 90"/>
        <xdr:cNvSpPr/>
      </xdr:nvSpPr>
      <xdr:spPr>
        <a:xfrm>
          <a:off x="1270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160545</xdr:rowOff>
    </xdr:from>
    <xdr:ext cx="762000" cy="259045"/>
    <xdr:sp macro="" textlink="">
      <xdr:nvSpPr>
        <xdr:cNvPr id="92" name="テキスト ボックス 91"/>
        <xdr:cNvSpPr txBox="1"/>
      </xdr:nvSpPr>
      <xdr:spPr>
        <a:xfrm>
          <a:off x="939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％上昇しており、類似団体平均と比較し</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高くなっている。これは、町村合併により類似の公共施設を複数抱えていることに加え、施設の老朽化に伴う管理経費の増加などによる。今後も上昇傾向が続くことが想定されるため、事務事業の見直しや公共施設の集約化等を図り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38100</xdr:rowOff>
    </xdr:from>
    <xdr:to>
      <xdr:col>82</xdr:col>
      <xdr:colOff>107950</xdr:colOff>
      <xdr:row>20</xdr:row>
      <xdr:rowOff>139700</xdr:rowOff>
    </xdr:to>
    <xdr:cxnSp macro="">
      <xdr:nvCxnSpPr>
        <xdr:cNvPr id="125" name="直線コネクタ 124"/>
        <xdr:cNvCxnSpPr/>
      </xdr:nvCxnSpPr>
      <xdr:spPr>
        <a:xfrm>
          <a:off x="15671800" y="3467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38100</xdr:rowOff>
    </xdr:from>
    <xdr:to>
      <xdr:col>78</xdr:col>
      <xdr:colOff>69850</xdr:colOff>
      <xdr:row>20</xdr:row>
      <xdr:rowOff>114300</xdr:rowOff>
    </xdr:to>
    <xdr:cxnSp macro="">
      <xdr:nvCxnSpPr>
        <xdr:cNvPr id="128" name="直線コネクタ 127"/>
        <xdr:cNvCxnSpPr/>
      </xdr:nvCxnSpPr>
      <xdr:spPr>
        <a:xfrm flipV="1">
          <a:off x="14782800" y="346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0" name="テキスト ボックス 129"/>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20</xdr:row>
      <xdr:rowOff>114300</xdr:rowOff>
    </xdr:to>
    <xdr:cxnSp macro="">
      <xdr:nvCxnSpPr>
        <xdr:cNvPr id="131" name="直線コネクタ 130"/>
        <xdr:cNvCxnSpPr/>
      </xdr:nvCxnSpPr>
      <xdr:spPr>
        <a:xfrm>
          <a:off x="13893800" y="32131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2" name="フローチャート: 判断 131"/>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18</xdr:row>
      <xdr:rowOff>127000</xdr:rowOff>
    </xdr:to>
    <xdr:cxnSp macro="">
      <xdr:nvCxnSpPr>
        <xdr:cNvPr id="134" name="直線コネクタ 133"/>
        <xdr:cNvCxnSpPr/>
      </xdr:nvCxnSpPr>
      <xdr:spPr>
        <a:xfrm>
          <a:off x="13004800" y="2971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5" name="フローチャート: 判断 134"/>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6" name="テキスト ボックス 135"/>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7" name="フローチャート: 判断 136"/>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38" name="テキスト ボックス 137"/>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88900</xdr:rowOff>
    </xdr:from>
    <xdr:to>
      <xdr:col>82</xdr:col>
      <xdr:colOff>158750</xdr:colOff>
      <xdr:row>21</xdr:row>
      <xdr:rowOff>19050</xdr:rowOff>
    </xdr:to>
    <xdr:sp macro="" textlink="">
      <xdr:nvSpPr>
        <xdr:cNvPr id="144" name="楕円 143"/>
        <xdr:cNvSpPr/>
      </xdr:nvSpPr>
      <xdr:spPr>
        <a:xfrm>
          <a:off x="164592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168927</xdr:rowOff>
    </xdr:from>
    <xdr:ext cx="762000" cy="259045"/>
    <xdr:sp macro="" textlink="">
      <xdr:nvSpPr>
        <xdr:cNvPr id="145" name="物件費該当値テキスト"/>
        <xdr:cNvSpPr txBox="1"/>
      </xdr:nvSpPr>
      <xdr:spPr>
        <a:xfrm>
          <a:off x="165989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158750</xdr:rowOff>
    </xdr:from>
    <xdr:to>
      <xdr:col>78</xdr:col>
      <xdr:colOff>120650</xdr:colOff>
      <xdr:row>20</xdr:row>
      <xdr:rowOff>88900</xdr:rowOff>
    </xdr:to>
    <xdr:sp macro="" textlink="">
      <xdr:nvSpPr>
        <xdr:cNvPr id="146" name="楕円 145"/>
        <xdr:cNvSpPr/>
      </xdr:nvSpPr>
      <xdr:spPr>
        <a:xfrm>
          <a:off x="15621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73677</xdr:rowOff>
    </xdr:from>
    <xdr:ext cx="736600" cy="259045"/>
    <xdr:sp macro="" textlink="">
      <xdr:nvSpPr>
        <xdr:cNvPr id="147" name="テキスト ボックス 146"/>
        <xdr:cNvSpPr txBox="1"/>
      </xdr:nvSpPr>
      <xdr:spPr>
        <a:xfrm>
          <a:off x="15290800" y="350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63500</xdr:rowOff>
    </xdr:from>
    <xdr:to>
      <xdr:col>74</xdr:col>
      <xdr:colOff>31750</xdr:colOff>
      <xdr:row>20</xdr:row>
      <xdr:rowOff>165100</xdr:rowOff>
    </xdr:to>
    <xdr:sp macro="" textlink="">
      <xdr:nvSpPr>
        <xdr:cNvPr id="148" name="楕円 147"/>
        <xdr:cNvSpPr/>
      </xdr:nvSpPr>
      <xdr:spPr>
        <a:xfrm>
          <a:off x="14732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149877</xdr:rowOff>
    </xdr:from>
    <xdr:ext cx="762000" cy="259045"/>
    <xdr:sp macro="" textlink="">
      <xdr:nvSpPr>
        <xdr:cNvPr id="149" name="テキスト ボックス 148"/>
        <xdr:cNvSpPr txBox="1"/>
      </xdr:nvSpPr>
      <xdr:spPr>
        <a:xfrm>
          <a:off x="14401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2" name="楕円 151"/>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53" name="テキスト ボックス 152"/>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％であり、類似団体平均を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が、児童福祉、高齢者福祉及び障がい者福祉は年々増加傾向にあり、今後も増加することが予想される。町独自のサービスについて対象や内容が適正なものであるかを検証し、事業の集約化や見直しに努め、できる限り増加幅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4535</xdr:rowOff>
    </xdr:to>
    <xdr:cxnSp macro="">
      <xdr:nvCxnSpPr>
        <xdr:cNvPr id="188" name="直線コネクタ 187"/>
        <xdr:cNvCxnSpPr/>
      </xdr:nvCxnSpPr>
      <xdr:spPr>
        <a:xfrm flipV="1">
          <a:off x="3987800" y="93363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69850</xdr:rowOff>
    </xdr:to>
    <xdr:cxnSp macro="">
      <xdr:nvCxnSpPr>
        <xdr:cNvPr id="191" name="直線コネクタ 190"/>
        <xdr:cNvCxnSpPr/>
      </xdr:nvCxnSpPr>
      <xdr:spPr>
        <a:xfrm flipV="1">
          <a:off x="3098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69850</xdr:rowOff>
    </xdr:to>
    <xdr:cxnSp macro="">
      <xdr:nvCxnSpPr>
        <xdr:cNvPr id="194" name="直線コネクタ 193"/>
        <xdr:cNvCxnSpPr/>
      </xdr:nvCxnSpPr>
      <xdr:spPr>
        <a:xfrm>
          <a:off x="2209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5" name="フローチャート: 判断 194"/>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146249</xdr:rowOff>
    </xdr:from>
    <xdr:ext cx="762000" cy="259045"/>
    <xdr:sp macro="" textlink="">
      <xdr:nvSpPr>
        <xdr:cNvPr id="196" name="テキスト ボックス 195"/>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55</xdr:row>
      <xdr:rowOff>20865</xdr:rowOff>
    </xdr:to>
    <xdr:cxnSp macro="">
      <xdr:nvCxnSpPr>
        <xdr:cNvPr id="197" name="直線コネクタ 196"/>
        <xdr:cNvCxnSpPr/>
      </xdr:nvCxnSpPr>
      <xdr:spPr>
        <a:xfrm>
          <a:off x="1320800" y="9319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198" name="フローチャート: 判断 197"/>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199" name="テキスト ボックス 198"/>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0" name="フローチャート: 判断 199"/>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1" name="テキスト ボックス 200"/>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7" name="楕円 206"/>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8"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9" name="楕円 208"/>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0" name="テキスト ボックス 209"/>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その他にかかる経常収支比率は、類似団体と同程度の</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今後も、各会計の財政健全化に向けた取組みを実施し繰出金等の抑制に努める。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118835</xdr:rowOff>
    </xdr:to>
    <xdr:cxnSp macro="">
      <xdr:nvCxnSpPr>
        <xdr:cNvPr id="251" name="直線コネクタ 250"/>
        <xdr:cNvCxnSpPr/>
      </xdr:nvCxnSpPr>
      <xdr:spPr>
        <a:xfrm flipV="1">
          <a:off x="15671800" y="9515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58</xdr:row>
      <xdr:rowOff>72572</xdr:rowOff>
    </xdr:to>
    <xdr:cxnSp macro="">
      <xdr:nvCxnSpPr>
        <xdr:cNvPr id="254" name="直線コネクタ 253"/>
        <xdr:cNvCxnSpPr/>
      </xdr:nvCxnSpPr>
      <xdr:spPr>
        <a:xfrm flipV="1">
          <a:off x="14782800" y="9548585"/>
          <a:ext cx="889000" cy="4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4734</xdr:rowOff>
    </xdr:from>
    <xdr:ext cx="736600" cy="259045"/>
    <xdr:sp macro="" textlink="">
      <xdr:nvSpPr>
        <xdr:cNvPr id="256" name="テキスト ボックス 255"/>
        <xdr:cNvSpPr txBox="1"/>
      </xdr:nvSpPr>
      <xdr:spPr>
        <a:xfrm>
          <a:off x="15290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148772</xdr:rowOff>
    </xdr:to>
    <xdr:cxnSp macro="">
      <xdr:nvCxnSpPr>
        <xdr:cNvPr id="257" name="直線コネクタ 256"/>
        <xdr:cNvCxnSpPr/>
      </xdr:nvCxnSpPr>
      <xdr:spPr>
        <a:xfrm flipV="1">
          <a:off x="13893800" y="1001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58</xdr:row>
      <xdr:rowOff>148772</xdr:rowOff>
    </xdr:to>
    <xdr:cxnSp macro="">
      <xdr:nvCxnSpPr>
        <xdr:cNvPr id="260" name="直線コネクタ 259"/>
        <xdr:cNvCxnSpPr/>
      </xdr:nvCxnSpPr>
      <xdr:spPr>
        <a:xfrm>
          <a:off x="13004800" y="97771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1" name="フローチャート: 判断 260"/>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2" name="テキスト ボックス 261"/>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2" name="楕円 271"/>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3" name="テキスト ボックス 272"/>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6" name="楕円 275"/>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7" name="テキスト ボックス 276"/>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8" name="楕円 277"/>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79" name="テキスト ボックス 278"/>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補助費に係る経常収支比率は、類似団体と同程度の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今後も、「会津美里町補助金等検討第三者委員会」からの提言書に基づき事業の見直しを行うとともに、社会経済情勢の変化に応じ多様化、高度化する住民ニーズにも対応できるよう努める。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46990</xdr:rowOff>
    </xdr:to>
    <xdr:cxnSp macro="">
      <xdr:nvCxnSpPr>
        <xdr:cNvPr id="312" name="直線コネクタ 311"/>
        <xdr:cNvCxnSpPr/>
      </xdr:nvCxnSpPr>
      <xdr:spPr>
        <a:xfrm flipV="1">
          <a:off x="15671800" y="6322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37</xdr:row>
      <xdr:rowOff>46990</xdr:rowOff>
    </xdr:to>
    <xdr:cxnSp macro="">
      <xdr:nvCxnSpPr>
        <xdr:cNvPr id="315" name="直線コネクタ 314"/>
        <xdr:cNvCxnSpPr/>
      </xdr:nvCxnSpPr>
      <xdr:spPr>
        <a:xfrm>
          <a:off x="14782800" y="61163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138430</xdr:rowOff>
    </xdr:to>
    <xdr:cxnSp macro="">
      <xdr:nvCxnSpPr>
        <xdr:cNvPr id="318" name="直線コネクタ 317"/>
        <xdr:cNvCxnSpPr/>
      </xdr:nvCxnSpPr>
      <xdr:spPr>
        <a:xfrm flipV="1">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138430</xdr:rowOff>
    </xdr:to>
    <xdr:cxnSp macro="">
      <xdr:nvCxnSpPr>
        <xdr:cNvPr id="321" name="直線コネクタ 320"/>
        <xdr:cNvCxnSpPr/>
      </xdr:nvCxnSpPr>
      <xdr:spPr>
        <a:xfrm>
          <a:off x="13004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2" name="フローチャート: 判断 32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23" name="テキスト ボックス 322"/>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4" name="フローチャート: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1" name="楕円 330"/>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2"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3" name="楕円 332"/>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107967</xdr:rowOff>
    </xdr:from>
    <xdr:ext cx="736600" cy="259045"/>
    <xdr:sp macro="" textlink="">
      <xdr:nvSpPr>
        <xdr:cNvPr id="334" name="テキスト ボックス 333"/>
        <xdr:cNvSpPr txBox="1"/>
      </xdr:nvSpPr>
      <xdr:spPr>
        <a:xfrm>
          <a:off x="15290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5" name="楕円 334"/>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6" name="テキスト ボックス 335"/>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7" name="楕円 336"/>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8" name="テキスト ボックス 337"/>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9" name="楕円 338"/>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0" name="テキスト ボックス 339"/>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新規発行債の抑制により、公債費に係る経常収支比率は下がっており類似団体平均と同程度の</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今後は、公共施設の老朽化、集約化に伴う普通建設事業費に係る新規発行を予定しているが、繰上償還を含め計画的な償還により地方債償還金の縮減に努める。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29845</xdr:rowOff>
    </xdr:from>
    <xdr:to>
      <xdr:col>24</xdr:col>
      <xdr:colOff>25400</xdr:colOff>
      <xdr:row>79</xdr:row>
      <xdr:rowOff>64136</xdr:rowOff>
    </xdr:to>
    <xdr:cxnSp macro="">
      <xdr:nvCxnSpPr>
        <xdr:cNvPr id="368" name="直線コネクタ 367"/>
        <xdr:cNvCxnSpPr/>
      </xdr:nvCxnSpPr>
      <xdr:spPr>
        <a:xfrm flipV="1">
          <a:off x="3987800" y="135743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144163</xdr:rowOff>
    </xdr:from>
    <xdr:ext cx="762000" cy="259045"/>
    <xdr:sp macro="" textlink="">
      <xdr:nvSpPr>
        <xdr:cNvPr id="369" name="公債費平均値テキスト"/>
        <xdr:cNvSpPr txBox="1"/>
      </xdr:nvSpPr>
      <xdr:spPr>
        <a:xfrm>
          <a:off x="4914900" y="13345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64136</xdr:rowOff>
    </xdr:from>
    <xdr:to>
      <xdr:col>19</xdr:col>
      <xdr:colOff>187325</xdr:colOff>
      <xdr:row>79</xdr:row>
      <xdr:rowOff>75564</xdr:rowOff>
    </xdr:to>
    <xdr:cxnSp macro="">
      <xdr:nvCxnSpPr>
        <xdr:cNvPr id="371" name="直線コネクタ 370"/>
        <xdr:cNvCxnSpPr/>
      </xdr:nvCxnSpPr>
      <xdr:spPr>
        <a:xfrm flipV="1">
          <a:off x="3098800" y="136086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125113</xdr:rowOff>
    </xdr:from>
    <xdr:ext cx="736600" cy="259045"/>
    <xdr:sp macro="" textlink="">
      <xdr:nvSpPr>
        <xdr:cNvPr id="373" name="テキスト ボックス 372"/>
        <xdr:cNvSpPr txBox="1"/>
      </xdr:nvSpPr>
      <xdr:spPr>
        <a:xfrm>
          <a:off x="3606800" y="13326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75564</xdr:rowOff>
    </xdr:from>
    <xdr:to>
      <xdr:col>15</xdr:col>
      <xdr:colOff>98425</xdr:colOff>
      <xdr:row>79</xdr:row>
      <xdr:rowOff>81280</xdr:rowOff>
    </xdr:to>
    <xdr:cxnSp macro="">
      <xdr:nvCxnSpPr>
        <xdr:cNvPr id="374" name="直線コネクタ 373"/>
        <xdr:cNvCxnSpPr/>
      </xdr:nvCxnSpPr>
      <xdr:spPr>
        <a:xfrm flipV="1">
          <a:off x="2209800" y="136201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19050</xdr:rowOff>
    </xdr:from>
    <xdr:to>
      <xdr:col>15</xdr:col>
      <xdr:colOff>149225</xdr:colOff>
      <xdr:row>78</xdr:row>
      <xdr:rowOff>120650</xdr:rowOff>
    </xdr:to>
    <xdr:sp macro="" textlink="">
      <xdr:nvSpPr>
        <xdr:cNvPr id="375" name="フローチャート: 判断 374"/>
        <xdr:cNvSpPr/>
      </xdr:nvSpPr>
      <xdr:spPr>
        <a:xfrm>
          <a:off x="3048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130827</xdr:rowOff>
    </xdr:from>
    <xdr:ext cx="762000" cy="259045"/>
    <xdr:sp macro="" textlink="">
      <xdr:nvSpPr>
        <xdr:cNvPr id="376" name="テキスト ボックス 375"/>
        <xdr:cNvSpPr txBox="1"/>
      </xdr:nvSpPr>
      <xdr:spPr>
        <a:xfrm>
          <a:off x="2717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81280</xdr:rowOff>
    </xdr:from>
    <xdr:to>
      <xdr:col>11</xdr:col>
      <xdr:colOff>9525</xdr:colOff>
      <xdr:row>79</xdr:row>
      <xdr:rowOff>86995</xdr:rowOff>
    </xdr:to>
    <xdr:cxnSp macro="">
      <xdr:nvCxnSpPr>
        <xdr:cNvPr id="377" name="直線コネクタ 376"/>
        <xdr:cNvCxnSpPr/>
      </xdr:nvCxnSpPr>
      <xdr:spPr>
        <a:xfrm flipV="1">
          <a:off x="1320800" y="136258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24764</xdr:rowOff>
    </xdr:from>
    <xdr:to>
      <xdr:col>11</xdr:col>
      <xdr:colOff>60325</xdr:colOff>
      <xdr:row>78</xdr:row>
      <xdr:rowOff>126364</xdr:rowOff>
    </xdr:to>
    <xdr:sp macro="" textlink="">
      <xdr:nvSpPr>
        <xdr:cNvPr id="378" name="フローチャート: 判断 377"/>
        <xdr:cNvSpPr/>
      </xdr:nvSpPr>
      <xdr:spPr>
        <a:xfrm>
          <a:off x="2159000" y="133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136541</xdr:rowOff>
    </xdr:from>
    <xdr:ext cx="762000" cy="259045"/>
    <xdr:sp macro="" textlink="">
      <xdr:nvSpPr>
        <xdr:cNvPr id="379" name="テキスト ボックス 378"/>
        <xdr:cNvSpPr txBox="1"/>
      </xdr:nvSpPr>
      <xdr:spPr>
        <a:xfrm>
          <a:off x="1828800" y="1316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41911</xdr:rowOff>
    </xdr:from>
    <xdr:to>
      <xdr:col>6</xdr:col>
      <xdr:colOff>171450</xdr:colOff>
      <xdr:row>78</xdr:row>
      <xdr:rowOff>143511</xdr:rowOff>
    </xdr:to>
    <xdr:sp macro="" textlink="">
      <xdr:nvSpPr>
        <xdr:cNvPr id="380" name="フローチャート: 判断 379"/>
        <xdr:cNvSpPr/>
      </xdr:nvSpPr>
      <xdr:spPr>
        <a:xfrm>
          <a:off x="1270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153688</xdr:rowOff>
    </xdr:from>
    <xdr:ext cx="762000" cy="259045"/>
    <xdr:sp macro="" textlink="">
      <xdr:nvSpPr>
        <xdr:cNvPr id="381" name="テキスト ボックス 380"/>
        <xdr:cNvSpPr txBox="1"/>
      </xdr:nvSpPr>
      <xdr:spPr>
        <a:xfrm>
          <a:off x="939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150495</xdr:rowOff>
    </xdr:from>
    <xdr:to>
      <xdr:col>24</xdr:col>
      <xdr:colOff>76200</xdr:colOff>
      <xdr:row>79</xdr:row>
      <xdr:rowOff>80645</xdr:rowOff>
    </xdr:to>
    <xdr:sp macro="" textlink="">
      <xdr:nvSpPr>
        <xdr:cNvPr id="387" name="楕円 386"/>
        <xdr:cNvSpPr/>
      </xdr:nvSpPr>
      <xdr:spPr>
        <a:xfrm>
          <a:off x="47752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122572</xdr:rowOff>
    </xdr:from>
    <xdr:ext cx="762000" cy="259045"/>
    <xdr:sp macro="" textlink="">
      <xdr:nvSpPr>
        <xdr:cNvPr id="388" name="公債費該当値テキスト"/>
        <xdr:cNvSpPr txBox="1"/>
      </xdr:nvSpPr>
      <xdr:spPr>
        <a:xfrm>
          <a:off x="49149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13336</xdr:rowOff>
    </xdr:from>
    <xdr:to>
      <xdr:col>20</xdr:col>
      <xdr:colOff>38100</xdr:colOff>
      <xdr:row>79</xdr:row>
      <xdr:rowOff>114936</xdr:rowOff>
    </xdr:to>
    <xdr:sp macro="" textlink="">
      <xdr:nvSpPr>
        <xdr:cNvPr id="389" name="楕円 388"/>
        <xdr:cNvSpPr/>
      </xdr:nvSpPr>
      <xdr:spPr>
        <a:xfrm>
          <a:off x="3937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90" name="テキスト ボックス 389"/>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24764</xdr:rowOff>
    </xdr:from>
    <xdr:to>
      <xdr:col>15</xdr:col>
      <xdr:colOff>149225</xdr:colOff>
      <xdr:row>79</xdr:row>
      <xdr:rowOff>126364</xdr:rowOff>
    </xdr:to>
    <xdr:sp macro="" textlink="">
      <xdr:nvSpPr>
        <xdr:cNvPr id="391" name="楕円 390"/>
        <xdr:cNvSpPr/>
      </xdr:nvSpPr>
      <xdr:spPr>
        <a:xfrm>
          <a:off x="3048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111141</xdr:rowOff>
    </xdr:from>
    <xdr:ext cx="762000" cy="259045"/>
    <xdr:sp macro="" textlink="">
      <xdr:nvSpPr>
        <xdr:cNvPr id="392" name="テキスト ボックス 391"/>
        <xdr:cNvSpPr txBox="1"/>
      </xdr:nvSpPr>
      <xdr:spPr>
        <a:xfrm>
          <a:off x="2717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30480</xdr:rowOff>
    </xdr:from>
    <xdr:to>
      <xdr:col>11</xdr:col>
      <xdr:colOff>60325</xdr:colOff>
      <xdr:row>79</xdr:row>
      <xdr:rowOff>132080</xdr:rowOff>
    </xdr:to>
    <xdr:sp macro="" textlink="">
      <xdr:nvSpPr>
        <xdr:cNvPr id="393" name="楕円 392"/>
        <xdr:cNvSpPr/>
      </xdr:nvSpPr>
      <xdr:spPr>
        <a:xfrm>
          <a:off x="2159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116857</xdr:rowOff>
    </xdr:from>
    <xdr:ext cx="762000" cy="259045"/>
    <xdr:sp macro="" textlink="">
      <xdr:nvSpPr>
        <xdr:cNvPr id="394" name="テキスト ボックス 393"/>
        <xdr:cNvSpPr txBox="1"/>
      </xdr:nvSpPr>
      <xdr:spPr>
        <a:xfrm>
          <a:off x="1828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95" name="楕円 394"/>
        <xdr:cNvSpPr/>
      </xdr:nvSpPr>
      <xdr:spPr>
        <a:xfrm>
          <a:off x="1270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96" name="テキスト ボックス 395"/>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今後も、公共施設の整理・統合等によるコストの抑制を図るとともに事務事業の見直しを行い経費の抑制に努める。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19558</xdr:rowOff>
    </xdr:from>
    <xdr:to>
      <xdr:col>82</xdr:col>
      <xdr:colOff>107950</xdr:colOff>
      <xdr:row>79</xdr:row>
      <xdr:rowOff>101854</xdr:rowOff>
    </xdr:to>
    <xdr:cxnSp macro="">
      <xdr:nvCxnSpPr>
        <xdr:cNvPr id="427" name="直線コネクタ 426"/>
        <xdr:cNvCxnSpPr/>
      </xdr:nvCxnSpPr>
      <xdr:spPr>
        <a:xfrm flipV="1">
          <a:off x="15671800" y="135641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80</xdr:row>
      <xdr:rowOff>12700</xdr:rowOff>
    </xdr:to>
    <xdr:cxnSp macro="">
      <xdr:nvCxnSpPr>
        <xdr:cNvPr id="430" name="直線コネクタ 429"/>
        <xdr:cNvCxnSpPr/>
      </xdr:nvCxnSpPr>
      <xdr:spPr>
        <a:xfrm flipV="1">
          <a:off x="14782800" y="136464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147574</xdr:rowOff>
    </xdr:from>
    <xdr:to>
      <xdr:col>73</xdr:col>
      <xdr:colOff>180975</xdr:colOff>
      <xdr:row>80</xdr:row>
      <xdr:rowOff>12700</xdr:rowOff>
    </xdr:to>
    <xdr:cxnSp macro="">
      <xdr:nvCxnSpPr>
        <xdr:cNvPr id="433" name="直線コネクタ 432"/>
        <xdr:cNvCxnSpPr/>
      </xdr:nvCxnSpPr>
      <xdr:spPr>
        <a:xfrm>
          <a:off x="13893800" y="1369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151637</xdr:rowOff>
    </xdr:from>
    <xdr:to>
      <xdr:col>74</xdr:col>
      <xdr:colOff>31750</xdr:colOff>
      <xdr:row>80</xdr:row>
      <xdr:rowOff>81787</xdr:rowOff>
    </xdr:to>
    <xdr:sp macro="" textlink="">
      <xdr:nvSpPr>
        <xdr:cNvPr id="434" name="フローチャート: 判断 433"/>
        <xdr:cNvSpPr/>
      </xdr:nvSpPr>
      <xdr:spPr>
        <a:xfrm>
          <a:off x="14732000" y="1369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35" name="テキスト ボックス 434"/>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79</xdr:row>
      <xdr:rowOff>147574</xdr:rowOff>
    </xdr:to>
    <xdr:cxnSp macro="">
      <xdr:nvCxnSpPr>
        <xdr:cNvPr id="436" name="直線コネクタ 435"/>
        <xdr:cNvCxnSpPr/>
      </xdr:nvCxnSpPr>
      <xdr:spPr>
        <a:xfrm>
          <a:off x="13004800" y="13404087"/>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124206</xdr:rowOff>
    </xdr:from>
    <xdr:to>
      <xdr:col>69</xdr:col>
      <xdr:colOff>142875</xdr:colOff>
      <xdr:row>80</xdr:row>
      <xdr:rowOff>54356</xdr:rowOff>
    </xdr:to>
    <xdr:sp macro="" textlink="">
      <xdr:nvSpPr>
        <xdr:cNvPr id="437" name="フローチャート: 判断 436"/>
        <xdr:cNvSpPr/>
      </xdr:nvSpPr>
      <xdr:spPr>
        <a:xfrm>
          <a:off x="13843000" y="1366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39133</xdr:rowOff>
    </xdr:from>
    <xdr:ext cx="762000" cy="259045"/>
    <xdr:sp macro="" textlink="">
      <xdr:nvSpPr>
        <xdr:cNvPr id="438" name="テキスト ボックス 437"/>
        <xdr:cNvSpPr txBox="1"/>
      </xdr:nvSpPr>
      <xdr:spPr>
        <a:xfrm>
          <a:off x="13512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39" name="フローチャート: 判断 438"/>
        <xdr:cNvSpPr/>
      </xdr:nvSpPr>
      <xdr:spPr>
        <a:xfrm>
          <a:off x="12954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40" name="テキスト ボックス 439"/>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140208</xdr:rowOff>
    </xdr:from>
    <xdr:to>
      <xdr:col>82</xdr:col>
      <xdr:colOff>158750</xdr:colOff>
      <xdr:row>79</xdr:row>
      <xdr:rowOff>70358</xdr:rowOff>
    </xdr:to>
    <xdr:sp macro="" textlink="">
      <xdr:nvSpPr>
        <xdr:cNvPr id="446" name="楕円 445"/>
        <xdr:cNvSpPr/>
      </xdr:nvSpPr>
      <xdr:spPr>
        <a:xfrm>
          <a:off x="16459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112285</xdr:rowOff>
    </xdr:from>
    <xdr:ext cx="762000" cy="259045"/>
    <xdr:sp macro="" textlink="">
      <xdr:nvSpPr>
        <xdr:cNvPr id="447" name="公債費以外該当値テキスト"/>
        <xdr:cNvSpPr txBox="1"/>
      </xdr:nvSpPr>
      <xdr:spPr>
        <a:xfrm>
          <a:off x="16598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8" name="楕円 447"/>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9" name="テキスト ボックス 448"/>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50" name="楕円 449"/>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73677</xdr:rowOff>
    </xdr:from>
    <xdr:ext cx="762000" cy="259045"/>
    <xdr:sp macro="" textlink="">
      <xdr:nvSpPr>
        <xdr:cNvPr id="451" name="テキスト ボックス 450"/>
        <xdr:cNvSpPr txBox="1"/>
      </xdr:nvSpPr>
      <xdr:spPr>
        <a:xfrm>
          <a:off x="14401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2" name="楕円 451"/>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37101</xdr:rowOff>
    </xdr:from>
    <xdr:ext cx="762000" cy="259045"/>
    <xdr:sp macro="" textlink="">
      <xdr:nvSpPr>
        <xdr:cNvPr id="453" name="テキスト ボックス 452"/>
        <xdr:cNvSpPr txBox="1"/>
      </xdr:nvSpPr>
      <xdr:spPr>
        <a:xfrm>
          <a:off x="13512800" y="1341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4" name="楕円 453"/>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91964</xdr:rowOff>
    </xdr:from>
    <xdr:ext cx="762000" cy="259045"/>
    <xdr:sp macro="" textlink="">
      <xdr:nvSpPr>
        <xdr:cNvPr id="455" name="テキスト ボックス 454"/>
        <xdr:cNvSpPr txBox="1"/>
      </xdr:nvSpPr>
      <xdr:spPr>
        <a:xfrm>
          <a:off x="12623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153463</xdr:rowOff>
    </xdr:from>
    <xdr:to>
      <xdr:col>29</xdr:col>
      <xdr:colOff>127000</xdr:colOff>
      <xdr:row>17</xdr:row>
      <xdr:rowOff>4775</xdr:rowOff>
    </xdr:to>
    <xdr:cxnSp macro="">
      <xdr:nvCxnSpPr>
        <xdr:cNvPr id="52" name="直線コネクタ 51"/>
        <xdr:cNvCxnSpPr/>
      </xdr:nvCxnSpPr>
      <xdr:spPr bwMode="auto">
        <a:xfrm flipV="1">
          <a:off x="5003800" y="2944288"/>
          <a:ext cx="647700" cy="22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4775</xdr:rowOff>
    </xdr:from>
    <xdr:to>
      <xdr:col>26</xdr:col>
      <xdr:colOff>50800</xdr:colOff>
      <xdr:row>17</xdr:row>
      <xdr:rowOff>37449</xdr:rowOff>
    </xdr:to>
    <xdr:cxnSp macro="">
      <xdr:nvCxnSpPr>
        <xdr:cNvPr id="55" name="直線コネクタ 54"/>
        <xdr:cNvCxnSpPr/>
      </xdr:nvCxnSpPr>
      <xdr:spPr bwMode="auto">
        <a:xfrm flipV="1">
          <a:off x="4305300" y="2967050"/>
          <a:ext cx="698500" cy="3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37449</xdr:rowOff>
    </xdr:from>
    <xdr:to>
      <xdr:col>22</xdr:col>
      <xdr:colOff>114300</xdr:colOff>
      <xdr:row>17</xdr:row>
      <xdr:rowOff>72049</xdr:rowOff>
    </xdr:to>
    <xdr:cxnSp macro="">
      <xdr:nvCxnSpPr>
        <xdr:cNvPr id="58" name="直線コネクタ 57"/>
        <xdr:cNvCxnSpPr/>
      </xdr:nvCxnSpPr>
      <xdr:spPr bwMode="auto">
        <a:xfrm flipV="1">
          <a:off x="3606800" y="2999724"/>
          <a:ext cx="698500" cy="3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120821</xdr:rowOff>
    </xdr:from>
    <xdr:to>
      <xdr:col>22</xdr:col>
      <xdr:colOff>165100</xdr:colOff>
      <xdr:row>19</xdr:row>
      <xdr:rowOff>50971</xdr:rowOff>
    </xdr:to>
    <xdr:sp macro="" textlink="">
      <xdr:nvSpPr>
        <xdr:cNvPr id="59" name="フローチャート: 判断 58"/>
        <xdr:cNvSpPr/>
      </xdr:nvSpPr>
      <xdr:spPr bwMode="auto">
        <a:xfrm>
          <a:off x="42545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35748</xdr:rowOff>
    </xdr:from>
    <xdr:ext cx="762000" cy="259045"/>
    <xdr:sp macro="" textlink="">
      <xdr:nvSpPr>
        <xdr:cNvPr id="60" name="テキスト ボックス 59"/>
        <xdr:cNvSpPr txBox="1"/>
      </xdr:nvSpPr>
      <xdr:spPr>
        <a:xfrm>
          <a:off x="39243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72049</xdr:rowOff>
    </xdr:from>
    <xdr:to>
      <xdr:col>18</xdr:col>
      <xdr:colOff>177800</xdr:colOff>
      <xdr:row>17</xdr:row>
      <xdr:rowOff>98240</xdr:rowOff>
    </xdr:to>
    <xdr:cxnSp macro="">
      <xdr:nvCxnSpPr>
        <xdr:cNvPr id="61" name="直線コネクタ 60"/>
        <xdr:cNvCxnSpPr/>
      </xdr:nvCxnSpPr>
      <xdr:spPr bwMode="auto">
        <a:xfrm flipV="1">
          <a:off x="2908300" y="3034324"/>
          <a:ext cx="698500" cy="26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131940</xdr:rowOff>
    </xdr:from>
    <xdr:to>
      <xdr:col>19</xdr:col>
      <xdr:colOff>38100</xdr:colOff>
      <xdr:row>19</xdr:row>
      <xdr:rowOff>62090</xdr:rowOff>
    </xdr:to>
    <xdr:sp macro="" textlink="">
      <xdr:nvSpPr>
        <xdr:cNvPr id="62" name="フローチャート: 判断 61"/>
        <xdr:cNvSpPr/>
      </xdr:nvSpPr>
      <xdr:spPr bwMode="auto">
        <a:xfrm>
          <a:off x="35560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46867</xdr:rowOff>
    </xdr:from>
    <xdr:ext cx="762000" cy="259045"/>
    <xdr:sp macro="" textlink="">
      <xdr:nvSpPr>
        <xdr:cNvPr id="63" name="テキスト ボックス 62"/>
        <xdr:cNvSpPr txBox="1"/>
      </xdr:nvSpPr>
      <xdr:spPr>
        <a:xfrm>
          <a:off x="32258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131859</xdr:rowOff>
    </xdr:from>
    <xdr:to>
      <xdr:col>15</xdr:col>
      <xdr:colOff>101600</xdr:colOff>
      <xdr:row>19</xdr:row>
      <xdr:rowOff>62009</xdr:rowOff>
    </xdr:to>
    <xdr:sp macro="" textlink="">
      <xdr:nvSpPr>
        <xdr:cNvPr id="64" name="フローチャート: 判断 63"/>
        <xdr:cNvSpPr/>
      </xdr:nvSpPr>
      <xdr:spPr bwMode="auto">
        <a:xfrm>
          <a:off x="28575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46786</xdr:rowOff>
    </xdr:from>
    <xdr:ext cx="762000" cy="259045"/>
    <xdr:sp macro="" textlink="">
      <xdr:nvSpPr>
        <xdr:cNvPr id="65" name="テキスト ボックス 64"/>
        <xdr:cNvSpPr txBox="1"/>
      </xdr:nvSpPr>
      <xdr:spPr>
        <a:xfrm>
          <a:off x="25273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102663</xdr:rowOff>
    </xdr:from>
    <xdr:to>
      <xdr:col>29</xdr:col>
      <xdr:colOff>177800</xdr:colOff>
      <xdr:row>17</xdr:row>
      <xdr:rowOff>32813</xdr:rowOff>
    </xdr:to>
    <xdr:sp macro="" textlink="">
      <xdr:nvSpPr>
        <xdr:cNvPr id="71" name="楕円 70"/>
        <xdr:cNvSpPr/>
      </xdr:nvSpPr>
      <xdr:spPr bwMode="auto">
        <a:xfrm>
          <a:off x="5600700" y="289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74740</xdr:rowOff>
    </xdr:from>
    <xdr:ext cx="762000" cy="259045"/>
    <xdr:sp macro="" textlink="">
      <xdr:nvSpPr>
        <xdr:cNvPr id="72" name="人口1人当たり決算額の推移該当値テキスト130"/>
        <xdr:cNvSpPr txBox="1"/>
      </xdr:nvSpPr>
      <xdr:spPr>
        <a:xfrm>
          <a:off x="5740400" y="286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125425</xdr:rowOff>
    </xdr:from>
    <xdr:to>
      <xdr:col>26</xdr:col>
      <xdr:colOff>101600</xdr:colOff>
      <xdr:row>17</xdr:row>
      <xdr:rowOff>55575</xdr:rowOff>
    </xdr:to>
    <xdr:sp macro="" textlink="">
      <xdr:nvSpPr>
        <xdr:cNvPr id="73" name="楕円 72"/>
        <xdr:cNvSpPr/>
      </xdr:nvSpPr>
      <xdr:spPr bwMode="auto">
        <a:xfrm>
          <a:off x="4953000" y="29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40352</xdr:rowOff>
    </xdr:from>
    <xdr:ext cx="736600" cy="259045"/>
    <xdr:sp macro="" textlink="">
      <xdr:nvSpPr>
        <xdr:cNvPr id="74" name="テキスト ボックス 73"/>
        <xdr:cNvSpPr txBox="1"/>
      </xdr:nvSpPr>
      <xdr:spPr>
        <a:xfrm>
          <a:off x="4622800" y="300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158099</xdr:rowOff>
    </xdr:from>
    <xdr:to>
      <xdr:col>22</xdr:col>
      <xdr:colOff>165100</xdr:colOff>
      <xdr:row>17</xdr:row>
      <xdr:rowOff>88249</xdr:rowOff>
    </xdr:to>
    <xdr:sp macro="" textlink="">
      <xdr:nvSpPr>
        <xdr:cNvPr id="75" name="楕円 74"/>
        <xdr:cNvSpPr/>
      </xdr:nvSpPr>
      <xdr:spPr bwMode="auto">
        <a:xfrm>
          <a:off x="4254500" y="294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98426</xdr:rowOff>
    </xdr:from>
    <xdr:ext cx="762000" cy="259045"/>
    <xdr:sp macro="" textlink="">
      <xdr:nvSpPr>
        <xdr:cNvPr id="76" name="テキスト ボックス 75"/>
        <xdr:cNvSpPr txBox="1"/>
      </xdr:nvSpPr>
      <xdr:spPr>
        <a:xfrm>
          <a:off x="3924300" y="271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21249</xdr:rowOff>
    </xdr:from>
    <xdr:to>
      <xdr:col>19</xdr:col>
      <xdr:colOff>38100</xdr:colOff>
      <xdr:row>17</xdr:row>
      <xdr:rowOff>122849</xdr:rowOff>
    </xdr:to>
    <xdr:sp macro="" textlink="">
      <xdr:nvSpPr>
        <xdr:cNvPr id="77" name="楕円 76"/>
        <xdr:cNvSpPr/>
      </xdr:nvSpPr>
      <xdr:spPr bwMode="auto">
        <a:xfrm>
          <a:off x="3556000" y="298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133026</xdr:rowOff>
    </xdr:from>
    <xdr:ext cx="762000" cy="259045"/>
    <xdr:sp macro="" textlink="">
      <xdr:nvSpPr>
        <xdr:cNvPr id="78" name="テキスト ボックス 77"/>
        <xdr:cNvSpPr txBox="1"/>
      </xdr:nvSpPr>
      <xdr:spPr>
        <a:xfrm>
          <a:off x="3225800" y="275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47440</xdr:rowOff>
    </xdr:from>
    <xdr:to>
      <xdr:col>15</xdr:col>
      <xdr:colOff>101600</xdr:colOff>
      <xdr:row>17</xdr:row>
      <xdr:rowOff>149040</xdr:rowOff>
    </xdr:to>
    <xdr:sp macro="" textlink="">
      <xdr:nvSpPr>
        <xdr:cNvPr id="79" name="楕円 78"/>
        <xdr:cNvSpPr/>
      </xdr:nvSpPr>
      <xdr:spPr bwMode="auto">
        <a:xfrm>
          <a:off x="2857500" y="300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159217</xdr:rowOff>
    </xdr:from>
    <xdr:ext cx="762000" cy="259045"/>
    <xdr:sp macro="" textlink="">
      <xdr:nvSpPr>
        <xdr:cNvPr id="80" name="テキスト ボックス 79"/>
        <xdr:cNvSpPr txBox="1"/>
      </xdr:nvSpPr>
      <xdr:spPr>
        <a:xfrm>
          <a:off x="2527300" y="277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230175</xdr:rowOff>
    </xdr:from>
    <xdr:to>
      <xdr:col>29</xdr:col>
      <xdr:colOff>127000</xdr:colOff>
      <xdr:row>35</xdr:row>
      <xdr:rowOff>270046</xdr:rowOff>
    </xdr:to>
    <xdr:cxnSp macro="">
      <xdr:nvCxnSpPr>
        <xdr:cNvPr id="113" name="直線コネクタ 112"/>
        <xdr:cNvCxnSpPr/>
      </xdr:nvCxnSpPr>
      <xdr:spPr bwMode="auto">
        <a:xfrm flipV="1">
          <a:off x="5003800" y="6840525"/>
          <a:ext cx="647700" cy="39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261283</xdr:rowOff>
    </xdr:from>
    <xdr:to>
      <xdr:col>26</xdr:col>
      <xdr:colOff>50800</xdr:colOff>
      <xdr:row>35</xdr:row>
      <xdr:rowOff>270046</xdr:rowOff>
    </xdr:to>
    <xdr:cxnSp macro="">
      <xdr:nvCxnSpPr>
        <xdr:cNvPr id="116" name="直線コネクタ 115"/>
        <xdr:cNvCxnSpPr/>
      </xdr:nvCxnSpPr>
      <xdr:spPr bwMode="auto">
        <a:xfrm>
          <a:off x="4305300" y="6871633"/>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258578</xdr:rowOff>
    </xdr:from>
    <xdr:to>
      <xdr:col>22</xdr:col>
      <xdr:colOff>114300</xdr:colOff>
      <xdr:row>35</xdr:row>
      <xdr:rowOff>261283</xdr:rowOff>
    </xdr:to>
    <xdr:cxnSp macro="">
      <xdr:nvCxnSpPr>
        <xdr:cNvPr id="119" name="直線コネクタ 118"/>
        <xdr:cNvCxnSpPr/>
      </xdr:nvCxnSpPr>
      <xdr:spPr bwMode="auto">
        <a:xfrm>
          <a:off x="3606800" y="6868928"/>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242812</xdr:rowOff>
    </xdr:from>
    <xdr:to>
      <xdr:col>22</xdr:col>
      <xdr:colOff>165100</xdr:colOff>
      <xdr:row>36</xdr:row>
      <xdr:rowOff>1512</xdr:rowOff>
    </xdr:to>
    <xdr:sp macro="" textlink="">
      <xdr:nvSpPr>
        <xdr:cNvPr id="120" name="フローチャート: 判断 119"/>
        <xdr:cNvSpPr/>
      </xdr:nvSpPr>
      <xdr:spPr bwMode="auto">
        <a:xfrm>
          <a:off x="42545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329189</xdr:rowOff>
    </xdr:from>
    <xdr:ext cx="762000" cy="259045"/>
    <xdr:sp macro="" textlink="">
      <xdr:nvSpPr>
        <xdr:cNvPr id="121" name="テキスト ボックス 120"/>
        <xdr:cNvSpPr txBox="1"/>
      </xdr:nvSpPr>
      <xdr:spPr>
        <a:xfrm>
          <a:off x="39243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229851</xdr:rowOff>
    </xdr:from>
    <xdr:to>
      <xdr:col>18</xdr:col>
      <xdr:colOff>177800</xdr:colOff>
      <xdr:row>35</xdr:row>
      <xdr:rowOff>258578</xdr:rowOff>
    </xdr:to>
    <xdr:cxnSp macro="">
      <xdr:nvCxnSpPr>
        <xdr:cNvPr id="122" name="直線コネクタ 121"/>
        <xdr:cNvCxnSpPr/>
      </xdr:nvCxnSpPr>
      <xdr:spPr bwMode="auto">
        <a:xfrm>
          <a:off x="2908300" y="6840201"/>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233210</xdr:rowOff>
    </xdr:from>
    <xdr:to>
      <xdr:col>19</xdr:col>
      <xdr:colOff>38100</xdr:colOff>
      <xdr:row>35</xdr:row>
      <xdr:rowOff>334810</xdr:rowOff>
    </xdr:to>
    <xdr:sp macro="" textlink="">
      <xdr:nvSpPr>
        <xdr:cNvPr id="123" name="フローチャート: 判断 122"/>
        <xdr:cNvSpPr/>
      </xdr:nvSpPr>
      <xdr:spPr bwMode="auto">
        <a:xfrm>
          <a:off x="35560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319587</xdr:rowOff>
    </xdr:from>
    <xdr:ext cx="762000" cy="259045"/>
    <xdr:sp macro="" textlink="">
      <xdr:nvSpPr>
        <xdr:cNvPr id="124" name="テキスト ボックス 123"/>
        <xdr:cNvSpPr txBox="1"/>
      </xdr:nvSpPr>
      <xdr:spPr>
        <a:xfrm>
          <a:off x="32258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240259</xdr:rowOff>
    </xdr:from>
    <xdr:to>
      <xdr:col>15</xdr:col>
      <xdr:colOff>101600</xdr:colOff>
      <xdr:row>35</xdr:row>
      <xdr:rowOff>341859</xdr:rowOff>
    </xdr:to>
    <xdr:sp macro="" textlink="">
      <xdr:nvSpPr>
        <xdr:cNvPr id="125" name="フローチャート: 判断 124"/>
        <xdr:cNvSpPr/>
      </xdr:nvSpPr>
      <xdr:spPr bwMode="auto">
        <a:xfrm>
          <a:off x="28575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326636</xdr:rowOff>
    </xdr:from>
    <xdr:ext cx="762000" cy="259045"/>
    <xdr:sp macro="" textlink="">
      <xdr:nvSpPr>
        <xdr:cNvPr id="126" name="テキスト ボックス 125"/>
        <xdr:cNvSpPr txBox="1"/>
      </xdr:nvSpPr>
      <xdr:spPr>
        <a:xfrm>
          <a:off x="25273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179375</xdr:rowOff>
    </xdr:from>
    <xdr:to>
      <xdr:col>29</xdr:col>
      <xdr:colOff>177800</xdr:colOff>
      <xdr:row>35</xdr:row>
      <xdr:rowOff>280975</xdr:rowOff>
    </xdr:to>
    <xdr:sp macro="" textlink="">
      <xdr:nvSpPr>
        <xdr:cNvPr id="132" name="楕円 131"/>
        <xdr:cNvSpPr/>
      </xdr:nvSpPr>
      <xdr:spPr bwMode="auto">
        <a:xfrm>
          <a:off x="5600700" y="678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151452</xdr:rowOff>
    </xdr:from>
    <xdr:ext cx="762000" cy="259045"/>
    <xdr:sp macro="" textlink="">
      <xdr:nvSpPr>
        <xdr:cNvPr id="133" name="人口1人当たり決算額の推移該当値テキスト445"/>
        <xdr:cNvSpPr txBox="1"/>
      </xdr:nvSpPr>
      <xdr:spPr>
        <a:xfrm>
          <a:off x="5740400" y="676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219246</xdr:rowOff>
    </xdr:from>
    <xdr:to>
      <xdr:col>26</xdr:col>
      <xdr:colOff>101600</xdr:colOff>
      <xdr:row>35</xdr:row>
      <xdr:rowOff>320846</xdr:rowOff>
    </xdr:to>
    <xdr:sp macro="" textlink="">
      <xdr:nvSpPr>
        <xdr:cNvPr id="134" name="楕円 133"/>
        <xdr:cNvSpPr/>
      </xdr:nvSpPr>
      <xdr:spPr bwMode="auto">
        <a:xfrm>
          <a:off x="4953000" y="682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305623</xdr:rowOff>
    </xdr:from>
    <xdr:ext cx="736600" cy="259045"/>
    <xdr:sp macro="" textlink="">
      <xdr:nvSpPr>
        <xdr:cNvPr id="135" name="テキスト ボックス 134"/>
        <xdr:cNvSpPr txBox="1"/>
      </xdr:nvSpPr>
      <xdr:spPr>
        <a:xfrm>
          <a:off x="4622800" y="691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210483</xdr:rowOff>
    </xdr:from>
    <xdr:to>
      <xdr:col>22</xdr:col>
      <xdr:colOff>165100</xdr:colOff>
      <xdr:row>35</xdr:row>
      <xdr:rowOff>312083</xdr:rowOff>
    </xdr:to>
    <xdr:sp macro="" textlink="">
      <xdr:nvSpPr>
        <xdr:cNvPr id="136" name="楕円 135"/>
        <xdr:cNvSpPr/>
      </xdr:nvSpPr>
      <xdr:spPr bwMode="auto">
        <a:xfrm>
          <a:off x="4254500" y="6820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322260</xdr:rowOff>
    </xdr:from>
    <xdr:ext cx="762000" cy="259045"/>
    <xdr:sp macro="" textlink="">
      <xdr:nvSpPr>
        <xdr:cNvPr id="137" name="テキスト ボックス 136"/>
        <xdr:cNvSpPr txBox="1"/>
      </xdr:nvSpPr>
      <xdr:spPr>
        <a:xfrm>
          <a:off x="3924300" y="658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207778</xdr:rowOff>
    </xdr:from>
    <xdr:to>
      <xdr:col>19</xdr:col>
      <xdr:colOff>38100</xdr:colOff>
      <xdr:row>35</xdr:row>
      <xdr:rowOff>309378</xdr:rowOff>
    </xdr:to>
    <xdr:sp macro="" textlink="">
      <xdr:nvSpPr>
        <xdr:cNvPr id="138" name="楕円 137"/>
        <xdr:cNvSpPr/>
      </xdr:nvSpPr>
      <xdr:spPr bwMode="auto">
        <a:xfrm>
          <a:off x="3556000" y="681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319555</xdr:rowOff>
    </xdr:from>
    <xdr:ext cx="762000" cy="259045"/>
    <xdr:sp macro="" textlink="">
      <xdr:nvSpPr>
        <xdr:cNvPr id="139" name="テキスト ボックス 138"/>
        <xdr:cNvSpPr txBox="1"/>
      </xdr:nvSpPr>
      <xdr:spPr>
        <a:xfrm>
          <a:off x="3225800" y="6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179051</xdr:rowOff>
    </xdr:from>
    <xdr:to>
      <xdr:col>15</xdr:col>
      <xdr:colOff>101600</xdr:colOff>
      <xdr:row>35</xdr:row>
      <xdr:rowOff>280651</xdr:rowOff>
    </xdr:to>
    <xdr:sp macro="" textlink="">
      <xdr:nvSpPr>
        <xdr:cNvPr id="140" name="楕円 139"/>
        <xdr:cNvSpPr/>
      </xdr:nvSpPr>
      <xdr:spPr bwMode="auto">
        <a:xfrm>
          <a:off x="2857500" y="678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290828</xdr:rowOff>
    </xdr:from>
    <xdr:ext cx="762000" cy="259045"/>
    <xdr:sp macro="" textlink="">
      <xdr:nvSpPr>
        <xdr:cNvPr id="141" name="テキスト ボックス 140"/>
        <xdr:cNvSpPr txBox="1"/>
      </xdr:nvSpPr>
      <xdr:spPr>
        <a:xfrm>
          <a:off x="2527300" y="65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19,329
19,282
276.33
13,609,710
13,137,571
414,406
7,475,537
12,038,389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1413</xdr:rowOff>
    </xdr:from>
    <xdr:to>
      <xdr:col>24</xdr:col>
      <xdr:colOff>63500</xdr:colOff>
      <xdr:row>37</xdr:row>
      <xdr:rowOff>50872</xdr:rowOff>
    </xdr:to>
    <xdr:cxnSp macro="">
      <xdr:nvCxnSpPr>
        <xdr:cNvPr id="63" name="直線コネクタ 62"/>
        <xdr:cNvCxnSpPr/>
      </xdr:nvCxnSpPr>
      <xdr:spPr>
        <a:xfrm flipV="1">
          <a:off x="3797300" y="6345063"/>
          <a:ext cx="8382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50872</xdr:rowOff>
    </xdr:from>
    <xdr:to>
      <xdr:col>19</xdr:col>
      <xdr:colOff>177800</xdr:colOff>
      <xdr:row>37</xdr:row>
      <xdr:rowOff>110766</xdr:rowOff>
    </xdr:to>
    <xdr:cxnSp macro="">
      <xdr:nvCxnSpPr>
        <xdr:cNvPr id="66" name="直線コネクタ 65"/>
        <xdr:cNvCxnSpPr/>
      </xdr:nvCxnSpPr>
      <xdr:spPr>
        <a:xfrm flipV="1">
          <a:off x="2908300" y="639452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84428</xdr:rowOff>
    </xdr:from>
    <xdr:to>
      <xdr:col>15</xdr:col>
      <xdr:colOff>50800</xdr:colOff>
      <xdr:row>37</xdr:row>
      <xdr:rowOff>110766</xdr:rowOff>
    </xdr:to>
    <xdr:cxnSp macro="">
      <xdr:nvCxnSpPr>
        <xdr:cNvPr id="69" name="直線コネクタ 68"/>
        <xdr:cNvCxnSpPr/>
      </xdr:nvCxnSpPr>
      <xdr:spPr>
        <a:xfrm>
          <a:off x="2019300" y="6428078"/>
          <a:ext cx="8890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171147</xdr:rowOff>
    </xdr:from>
    <xdr:to>
      <xdr:col>15</xdr:col>
      <xdr:colOff>101600</xdr:colOff>
      <xdr:row>39</xdr:row>
      <xdr:rowOff>101297</xdr:rowOff>
    </xdr:to>
    <xdr:sp macro="" textlink="">
      <xdr:nvSpPr>
        <xdr:cNvPr id="70" name="フローチャート: 判断 69"/>
        <xdr:cNvSpPr/>
      </xdr:nvSpPr>
      <xdr:spPr>
        <a:xfrm>
          <a:off x="2857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92424</xdr:rowOff>
    </xdr:from>
    <xdr:ext cx="534377" cy="259045"/>
    <xdr:sp macro="" textlink="">
      <xdr:nvSpPr>
        <xdr:cNvPr id="71" name="テキスト ボックス 70"/>
        <xdr:cNvSpPr txBox="1"/>
      </xdr:nvSpPr>
      <xdr:spPr>
        <a:xfrm>
          <a:off x="2641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84428</xdr:rowOff>
    </xdr:from>
    <xdr:to>
      <xdr:col>10</xdr:col>
      <xdr:colOff>114300</xdr:colOff>
      <xdr:row>37</xdr:row>
      <xdr:rowOff>92216</xdr:rowOff>
    </xdr:to>
    <xdr:cxnSp macro="">
      <xdr:nvCxnSpPr>
        <xdr:cNvPr id="72" name="直線コネクタ 71"/>
        <xdr:cNvCxnSpPr/>
      </xdr:nvCxnSpPr>
      <xdr:spPr>
        <a:xfrm flipV="1">
          <a:off x="1130300" y="6428078"/>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169367</xdr:rowOff>
    </xdr:from>
    <xdr:to>
      <xdr:col>10</xdr:col>
      <xdr:colOff>165100</xdr:colOff>
      <xdr:row>39</xdr:row>
      <xdr:rowOff>99517</xdr:rowOff>
    </xdr:to>
    <xdr:sp macro="" textlink="">
      <xdr:nvSpPr>
        <xdr:cNvPr id="73" name="フローチャート: 判断 72"/>
        <xdr:cNvSpPr/>
      </xdr:nvSpPr>
      <xdr:spPr>
        <a:xfrm>
          <a:off x="1968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90644</xdr:rowOff>
    </xdr:from>
    <xdr:ext cx="534377" cy="259045"/>
    <xdr:sp macro="" textlink="">
      <xdr:nvSpPr>
        <xdr:cNvPr id="74" name="テキスト ボックス 73"/>
        <xdr:cNvSpPr txBox="1"/>
      </xdr:nvSpPr>
      <xdr:spPr>
        <a:xfrm>
          <a:off x="1752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158378</xdr:rowOff>
    </xdr:from>
    <xdr:to>
      <xdr:col>6</xdr:col>
      <xdr:colOff>38100</xdr:colOff>
      <xdr:row>39</xdr:row>
      <xdr:rowOff>88528</xdr:rowOff>
    </xdr:to>
    <xdr:sp macro="" textlink="">
      <xdr:nvSpPr>
        <xdr:cNvPr id="75" name="フローチャート: 判断 74"/>
        <xdr:cNvSpPr/>
      </xdr:nvSpPr>
      <xdr:spPr>
        <a:xfrm>
          <a:off x="1079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79655</xdr:rowOff>
    </xdr:from>
    <xdr:ext cx="534377" cy="259045"/>
    <xdr:sp macro="" textlink="">
      <xdr:nvSpPr>
        <xdr:cNvPr id="76" name="テキスト ボックス 75"/>
        <xdr:cNvSpPr txBox="1"/>
      </xdr:nvSpPr>
      <xdr:spPr>
        <a:xfrm>
          <a:off x="863111" y="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122063</xdr:rowOff>
    </xdr:from>
    <xdr:to>
      <xdr:col>24</xdr:col>
      <xdr:colOff>114300</xdr:colOff>
      <xdr:row>37</xdr:row>
      <xdr:rowOff>52213</xdr:rowOff>
    </xdr:to>
    <xdr:sp macro="" textlink="">
      <xdr:nvSpPr>
        <xdr:cNvPr id="82" name="楕円 81"/>
        <xdr:cNvSpPr/>
      </xdr:nvSpPr>
      <xdr:spPr>
        <a:xfrm>
          <a:off x="4584700" y="62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100490</xdr:rowOff>
    </xdr:from>
    <xdr:ext cx="534377" cy="259045"/>
    <xdr:sp macro="" textlink="">
      <xdr:nvSpPr>
        <xdr:cNvPr id="83" name="人件費該当値テキスト"/>
        <xdr:cNvSpPr txBox="1"/>
      </xdr:nvSpPr>
      <xdr:spPr>
        <a:xfrm>
          <a:off x="4686300" y="627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xdr:rowOff>
    </xdr:from>
    <xdr:to>
      <xdr:col>20</xdr:col>
      <xdr:colOff>38100</xdr:colOff>
      <xdr:row>37</xdr:row>
      <xdr:rowOff>101672</xdr:rowOff>
    </xdr:to>
    <xdr:sp macro="" textlink="">
      <xdr:nvSpPr>
        <xdr:cNvPr id="84" name="楕円 83"/>
        <xdr:cNvSpPr/>
      </xdr:nvSpPr>
      <xdr:spPr>
        <a:xfrm>
          <a:off x="37465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92799</xdr:rowOff>
    </xdr:from>
    <xdr:ext cx="534377" cy="259045"/>
    <xdr:sp macro="" textlink="">
      <xdr:nvSpPr>
        <xdr:cNvPr id="85" name="テキスト ボックス 84"/>
        <xdr:cNvSpPr txBox="1"/>
      </xdr:nvSpPr>
      <xdr:spPr>
        <a:xfrm>
          <a:off x="3530111" y="643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59966</xdr:rowOff>
    </xdr:from>
    <xdr:to>
      <xdr:col>15</xdr:col>
      <xdr:colOff>101600</xdr:colOff>
      <xdr:row>37</xdr:row>
      <xdr:rowOff>161565</xdr:rowOff>
    </xdr:to>
    <xdr:sp macro="" textlink="">
      <xdr:nvSpPr>
        <xdr:cNvPr id="86" name="楕円 85"/>
        <xdr:cNvSpPr/>
      </xdr:nvSpPr>
      <xdr:spPr>
        <a:xfrm>
          <a:off x="2857500" y="64036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6643</xdr:rowOff>
    </xdr:from>
    <xdr:ext cx="534377" cy="259045"/>
    <xdr:sp macro="" textlink="">
      <xdr:nvSpPr>
        <xdr:cNvPr id="87" name="テキスト ボックス 86"/>
        <xdr:cNvSpPr txBox="1"/>
      </xdr:nvSpPr>
      <xdr:spPr>
        <a:xfrm>
          <a:off x="2641111" y="617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33628</xdr:rowOff>
    </xdr:from>
    <xdr:to>
      <xdr:col>10</xdr:col>
      <xdr:colOff>165100</xdr:colOff>
      <xdr:row>37</xdr:row>
      <xdr:rowOff>135228</xdr:rowOff>
    </xdr:to>
    <xdr:sp macro="" textlink="">
      <xdr:nvSpPr>
        <xdr:cNvPr id="88" name="楕円 87"/>
        <xdr:cNvSpPr/>
      </xdr:nvSpPr>
      <xdr:spPr>
        <a:xfrm>
          <a:off x="1968500" y="63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151755</xdr:rowOff>
    </xdr:from>
    <xdr:ext cx="534377" cy="259045"/>
    <xdr:sp macro="" textlink="">
      <xdr:nvSpPr>
        <xdr:cNvPr id="89" name="テキスト ボックス 88"/>
        <xdr:cNvSpPr txBox="1"/>
      </xdr:nvSpPr>
      <xdr:spPr>
        <a:xfrm>
          <a:off x="1752111" y="6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41416</xdr:rowOff>
    </xdr:from>
    <xdr:to>
      <xdr:col>6</xdr:col>
      <xdr:colOff>38100</xdr:colOff>
      <xdr:row>37</xdr:row>
      <xdr:rowOff>143016</xdr:rowOff>
    </xdr:to>
    <xdr:sp macro="" textlink="">
      <xdr:nvSpPr>
        <xdr:cNvPr id="90" name="楕円 89"/>
        <xdr:cNvSpPr/>
      </xdr:nvSpPr>
      <xdr:spPr>
        <a:xfrm>
          <a:off x="1079500" y="6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159543</xdr:rowOff>
    </xdr:from>
    <xdr:ext cx="534377" cy="259045"/>
    <xdr:sp macro="" textlink="">
      <xdr:nvSpPr>
        <xdr:cNvPr id="91" name="テキスト ボックス 90"/>
        <xdr:cNvSpPr txBox="1"/>
      </xdr:nvSpPr>
      <xdr:spPr>
        <a:xfrm>
          <a:off x="863111" y="61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52642</xdr:rowOff>
    </xdr:from>
    <xdr:to>
      <xdr:col>24</xdr:col>
      <xdr:colOff>63500</xdr:colOff>
      <xdr:row>53</xdr:row>
      <xdr:rowOff>165170</xdr:rowOff>
    </xdr:to>
    <xdr:cxnSp macro="">
      <xdr:nvCxnSpPr>
        <xdr:cNvPr id="121" name="直線コネクタ 120"/>
        <xdr:cNvCxnSpPr/>
      </xdr:nvCxnSpPr>
      <xdr:spPr>
        <a:xfrm flipV="1">
          <a:off x="3797300" y="9139492"/>
          <a:ext cx="838200" cy="1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39723</xdr:rowOff>
    </xdr:from>
    <xdr:ext cx="534377" cy="259045"/>
    <xdr:sp macro="" textlink="">
      <xdr:nvSpPr>
        <xdr:cNvPr id="122" name="物件費平均値テキスト"/>
        <xdr:cNvSpPr txBox="1"/>
      </xdr:nvSpPr>
      <xdr:spPr>
        <a:xfrm>
          <a:off x="4686300" y="9469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165170</xdr:rowOff>
    </xdr:from>
    <xdr:to>
      <xdr:col>19</xdr:col>
      <xdr:colOff>177800</xdr:colOff>
      <xdr:row>55</xdr:row>
      <xdr:rowOff>26371</xdr:rowOff>
    </xdr:to>
    <xdr:cxnSp macro="">
      <xdr:nvCxnSpPr>
        <xdr:cNvPr id="124" name="直線コネクタ 123"/>
        <xdr:cNvCxnSpPr/>
      </xdr:nvCxnSpPr>
      <xdr:spPr>
        <a:xfrm flipV="1">
          <a:off x="2908300" y="9252020"/>
          <a:ext cx="889000" cy="20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102038</xdr:rowOff>
    </xdr:from>
    <xdr:to>
      <xdr:col>15</xdr:col>
      <xdr:colOff>50800</xdr:colOff>
      <xdr:row>55</xdr:row>
      <xdr:rowOff>26371</xdr:rowOff>
    </xdr:to>
    <xdr:cxnSp macro="">
      <xdr:nvCxnSpPr>
        <xdr:cNvPr id="127" name="直線コネクタ 126"/>
        <xdr:cNvCxnSpPr/>
      </xdr:nvCxnSpPr>
      <xdr:spPr>
        <a:xfrm>
          <a:off x="2019300" y="9188888"/>
          <a:ext cx="889000" cy="26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6356</xdr:rowOff>
    </xdr:from>
    <xdr:to>
      <xdr:col>15</xdr:col>
      <xdr:colOff>101600</xdr:colOff>
      <xdr:row>58</xdr:row>
      <xdr:rowOff>107956</xdr:rowOff>
    </xdr:to>
    <xdr:sp macro="" textlink="">
      <xdr:nvSpPr>
        <xdr:cNvPr id="128" name="フローチャート: 判断 127"/>
        <xdr:cNvSpPr/>
      </xdr:nvSpPr>
      <xdr:spPr>
        <a:xfrm>
          <a:off x="2857500" y="995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99083</xdr:rowOff>
    </xdr:from>
    <xdr:ext cx="534377" cy="259045"/>
    <xdr:sp macro="" textlink="">
      <xdr:nvSpPr>
        <xdr:cNvPr id="129" name="テキスト ボックス 128"/>
        <xdr:cNvSpPr txBox="1"/>
      </xdr:nvSpPr>
      <xdr:spPr>
        <a:xfrm>
          <a:off x="2641111" y="10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102038</xdr:rowOff>
    </xdr:from>
    <xdr:to>
      <xdr:col>10</xdr:col>
      <xdr:colOff>114300</xdr:colOff>
      <xdr:row>55</xdr:row>
      <xdr:rowOff>86360</xdr:rowOff>
    </xdr:to>
    <xdr:cxnSp macro="">
      <xdr:nvCxnSpPr>
        <xdr:cNvPr id="130" name="直線コネクタ 129"/>
        <xdr:cNvCxnSpPr/>
      </xdr:nvCxnSpPr>
      <xdr:spPr>
        <a:xfrm flipV="1">
          <a:off x="1130300" y="9188888"/>
          <a:ext cx="889000" cy="3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18473</xdr:rowOff>
    </xdr:from>
    <xdr:to>
      <xdr:col>10</xdr:col>
      <xdr:colOff>165100</xdr:colOff>
      <xdr:row>58</xdr:row>
      <xdr:rowOff>120073</xdr:rowOff>
    </xdr:to>
    <xdr:sp macro="" textlink="">
      <xdr:nvSpPr>
        <xdr:cNvPr id="131" name="フローチャート: 判断 130"/>
        <xdr:cNvSpPr/>
      </xdr:nvSpPr>
      <xdr:spPr>
        <a:xfrm>
          <a:off x="1968500" y="996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111200</xdr:rowOff>
    </xdr:from>
    <xdr:ext cx="534377" cy="259045"/>
    <xdr:sp macro="" textlink="">
      <xdr:nvSpPr>
        <xdr:cNvPr id="132" name="テキスト ボックス 131"/>
        <xdr:cNvSpPr txBox="1"/>
      </xdr:nvSpPr>
      <xdr:spPr>
        <a:xfrm>
          <a:off x="1752111" y="1005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160928</xdr:rowOff>
    </xdr:from>
    <xdr:to>
      <xdr:col>6</xdr:col>
      <xdr:colOff>38100</xdr:colOff>
      <xdr:row>58</xdr:row>
      <xdr:rowOff>91078</xdr:rowOff>
    </xdr:to>
    <xdr:sp macro="" textlink="">
      <xdr:nvSpPr>
        <xdr:cNvPr id="133" name="フローチャート: 判断 132"/>
        <xdr:cNvSpPr/>
      </xdr:nvSpPr>
      <xdr:spPr>
        <a:xfrm>
          <a:off x="1079500" y="993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82205</xdr:rowOff>
    </xdr:from>
    <xdr:ext cx="534377" cy="259045"/>
    <xdr:sp macro="" textlink="">
      <xdr:nvSpPr>
        <xdr:cNvPr id="134" name="テキスト ボックス 133"/>
        <xdr:cNvSpPr txBox="1"/>
      </xdr:nvSpPr>
      <xdr:spPr>
        <a:xfrm>
          <a:off x="863111" y="100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1842</xdr:rowOff>
    </xdr:from>
    <xdr:to>
      <xdr:col>24</xdr:col>
      <xdr:colOff>114300</xdr:colOff>
      <xdr:row>53</xdr:row>
      <xdr:rowOff>103442</xdr:rowOff>
    </xdr:to>
    <xdr:sp macro="" textlink="">
      <xdr:nvSpPr>
        <xdr:cNvPr id="140" name="楕円 139"/>
        <xdr:cNvSpPr/>
      </xdr:nvSpPr>
      <xdr:spPr>
        <a:xfrm>
          <a:off x="4584700" y="90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24719</xdr:rowOff>
    </xdr:from>
    <xdr:ext cx="599010" cy="259045"/>
    <xdr:sp macro="" textlink="">
      <xdr:nvSpPr>
        <xdr:cNvPr id="141" name="物件費該当値テキスト"/>
        <xdr:cNvSpPr txBox="1"/>
      </xdr:nvSpPr>
      <xdr:spPr>
        <a:xfrm>
          <a:off x="4686300" y="894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114370</xdr:rowOff>
    </xdr:from>
    <xdr:to>
      <xdr:col>20</xdr:col>
      <xdr:colOff>38100</xdr:colOff>
      <xdr:row>54</xdr:row>
      <xdr:rowOff>44520</xdr:rowOff>
    </xdr:to>
    <xdr:sp macro="" textlink="">
      <xdr:nvSpPr>
        <xdr:cNvPr id="142" name="楕円 141"/>
        <xdr:cNvSpPr/>
      </xdr:nvSpPr>
      <xdr:spPr>
        <a:xfrm>
          <a:off x="3746500" y="92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61047</xdr:rowOff>
    </xdr:from>
    <xdr:ext cx="599010" cy="259045"/>
    <xdr:sp macro="" textlink="">
      <xdr:nvSpPr>
        <xdr:cNvPr id="143" name="テキスト ボックス 142"/>
        <xdr:cNvSpPr txBox="1"/>
      </xdr:nvSpPr>
      <xdr:spPr>
        <a:xfrm>
          <a:off x="3497795" y="897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147021</xdr:rowOff>
    </xdr:from>
    <xdr:to>
      <xdr:col>15</xdr:col>
      <xdr:colOff>101600</xdr:colOff>
      <xdr:row>55</xdr:row>
      <xdr:rowOff>77171</xdr:rowOff>
    </xdr:to>
    <xdr:sp macro="" textlink="">
      <xdr:nvSpPr>
        <xdr:cNvPr id="144" name="楕円 143"/>
        <xdr:cNvSpPr/>
      </xdr:nvSpPr>
      <xdr:spPr>
        <a:xfrm>
          <a:off x="2857500" y="94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93698</xdr:rowOff>
    </xdr:from>
    <xdr:ext cx="534377" cy="259045"/>
    <xdr:sp macro="" textlink="">
      <xdr:nvSpPr>
        <xdr:cNvPr id="145" name="テキスト ボックス 144"/>
        <xdr:cNvSpPr txBox="1"/>
      </xdr:nvSpPr>
      <xdr:spPr>
        <a:xfrm>
          <a:off x="2641111" y="91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51238</xdr:rowOff>
    </xdr:from>
    <xdr:to>
      <xdr:col>10</xdr:col>
      <xdr:colOff>165100</xdr:colOff>
      <xdr:row>53</xdr:row>
      <xdr:rowOff>152838</xdr:rowOff>
    </xdr:to>
    <xdr:sp macro="" textlink="">
      <xdr:nvSpPr>
        <xdr:cNvPr id="146" name="楕円 145"/>
        <xdr:cNvSpPr/>
      </xdr:nvSpPr>
      <xdr:spPr>
        <a:xfrm>
          <a:off x="1968500" y="91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169365</xdr:rowOff>
    </xdr:from>
    <xdr:ext cx="599010" cy="259045"/>
    <xdr:sp macro="" textlink="">
      <xdr:nvSpPr>
        <xdr:cNvPr id="147" name="テキスト ボックス 146"/>
        <xdr:cNvSpPr txBox="1"/>
      </xdr:nvSpPr>
      <xdr:spPr>
        <a:xfrm>
          <a:off x="1719795" y="891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35560</xdr:rowOff>
    </xdr:from>
    <xdr:to>
      <xdr:col>6</xdr:col>
      <xdr:colOff>38100</xdr:colOff>
      <xdr:row>55</xdr:row>
      <xdr:rowOff>137160</xdr:rowOff>
    </xdr:to>
    <xdr:sp macro="" textlink="">
      <xdr:nvSpPr>
        <xdr:cNvPr id="148" name="楕円 147"/>
        <xdr:cNvSpPr/>
      </xdr:nvSpPr>
      <xdr:spPr>
        <a:xfrm>
          <a:off x="1079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153687</xdr:rowOff>
    </xdr:from>
    <xdr:ext cx="534377" cy="259045"/>
    <xdr:sp macro="" textlink="">
      <xdr:nvSpPr>
        <xdr:cNvPr id="149" name="テキスト ボックス 148"/>
        <xdr:cNvSpPr txBox="1"/>
      </xdr:nvSpPr>
      <xdr:spPr>
        <a:xfrm>
          <a:off x="863111" y="9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113137</xdr:rowOff>
    </xdr:from>
    <xdr:to>
      <xdr:col>24</xdr:col>
      <xdr:colOff>63500</xdr:colOff>
      <xdr:row>75</xdr:row>
      <xdr:rowOff>120269</xdr:rowOff>
    </xdr:to>
    <xdr:cxnSp macro="">
      <xdr:nvCxnSpPr>
        <xdr:cNvPr id="176" name="直線コネクタ 175"/>
        <xdr:cNvCxnSpPr/>
      </xdr:nvCxnSpPr>
      <xdr:spPr>
        <a:xfrm flipV="1">
          <a:off x="3797300" y="12800437"/>
          <a:ext cx="838200" cy="17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149486</xdr:rowOff>
    </xdr:from>
    <xdr:ext cx="469744" cy="259045"/>
    <xdr:sp macro="" textlink="">
      <xdr:nvSpPr>
        <xdr:cNvPr id="177" name="維持補修費平均値テキスト"/>
        <xdr:cNvSpPr txBox="1"/>
      </xdr:nvSpPr>
      <xdr:spPr>
        <a:xfrm>
          <a:off x="4686300" y="1300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120269</xdr:rowOff>
    </xdr:from>
    <xdr:to>
      <xdr:col>19</xdr:col>
      <xdr:colOff>177800</xdr:colOff>
      <xdr:row>76</xdr:row>
      <xdr:rowOff>9489</xdr:rowOff>
    </xdr:to>
    <xdr:cxnSp macro="">
      <xdr:nvCxnSpPr>
        <xdr:cNvPr id="179" name="直線コネクタ 178"/>
        <xdr:cNvCxnSpPr/>
      </xdr:nvCxnSpPr>
      <xdr:spPr>
        <a:xfrm flipV="1">
          <a:off x="2908300" y="12979019"/>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92198</xdr:rowOff>
    </xdr:from>
    <xdr:ext cx="469744" cy="259045"/>
    <xdr:sp macro="" textlink="">
      <xdr:nvSpPr>
        <xdr:cNvPr id="181" name="テキスト ボックス 180"/>
        <xdr:cNvSpPr txBox="1"/>
      </xdr:nvSpPr>
      <xdr:spPr>
        <a:xfrm>
          <a:off x="3562428" y="131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147107</xdr:rowOff>
    </xdr:from>
    <xdr:to>
      <xdr:col>15</xdr:col>
      <xdr:colOff>50800</xdr:colOff>
      <xdr:row>76</xdr:row>
      <xdr:rowOff>9489</xdr:rowOff>
    </xdr:to>
    <xdr:cxnSp macro="">
      <xdr:nvCxnSpPr>
        <xdr:cNvPr id="182" name="直線コネクタ 181"/>
        <xdr:cNvCxnSpPr/>
      </xdr:nvCxnSpPr>
      <xdr:spPr>
        <a:xfrm>
          <a:off x="2019300" y="1300585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3" name="フローチャート: 判断 182"/>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4" name="テキスト ボックス 183"/>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124978</xdr:rowOff>
    </xdr:from>
    <xdr:to>
      <xdr:col>10</xdr:col>
      <xdr:colOff>114300</xdr:colOff>
      <xdr:row>75</xdr:row>
      <xdr:rowOff>147107</xdr:rowOff>
    </xdr:to>
    <xdr:cxnSp macro="">
      <xdr:nvCxnSpPr>
        <xdr:cNvPr id="185" name="直線コネクタ 184"/>
        <xdr:cNvCxnSpPr/>
      </xdr:nvCxnSpPr>
      <xdr:spPr>
        <a:xfrm>
          <a:off x="1130300" y="12983728"/>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6" name="フローチャート: 判断 185"/>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7" name="テキスト ボックス 186"/>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8" name="フローチャート: 判断 187"/>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89" name="テキスト ボックス 188"/>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62337</xdr:rowOff>
    </xdr:from>
    <xdr:to>
      <xdr:col>24</xdr:col>
      <xdr:colOff>114300</xdr:colOff>
      <xdr:row>74</xdr:row>
      <xdr:rowOff>163937</xdr:rowOff>
    </xdr:to>
    <xdr:sp macro="" textlink="">
      <xdr:nvSpPr>
        <xdr:cNvPr id="195" name="楕円 194"/>
        <xdr:cNvSpPr/>
      </xdr:nvSpPr>
      <xdr:spPr>
        <a:xfrm>
          <a:off x="4584700" y="127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85214</xdr:rowOff>
    </xdr:from>
    <xdr:ext cx="534377" cy="259045"/>
    <xdr:sp macro="" textlink="">
      <xdr:nvSpPr>
        <xdr:cNvPr id="196" name="維持補修費該当値テキスト"/>
        <xdr:cNvSpPr txBox="1"/>
      </xdr:nvSpPr>
      <xdr:spPr>
        <a:xfrm>
          <a:off x="4686300" y="126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69469</xdr:rowOff>
    </xdr:from>
    <xdr:to>
      <xdr:col>20</xdr:col>
      <xdr:colOff>38100</xdr:colOff>
      <xdr:row>75</xdr:row>
      <xdr:rowOff>171069</xdr:rowOff>
    </xdr:to>
    <xdr:sp macro="" textlink="">
      <xdr:nvSpPr>
        <xdr:cNvPr id="197" name="楕円 196"/>
        <xdr:cNvSpPr/>
      </xdr:nvSpPr>
      <xdr:spPr>
        <a:xfrm>
          <a:off x="3746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16146</xdr:rowOff>
    </xdr:from>
    <xdr:ext cx="534377" cy="259045"/>
    <xdr:sp macro="" textlink="">
      <xdr:nvSpPr>
        <xdr:cNvPr id="198" name="テキスト ボックス 197"/>
        <xdr:cNvSpPr txBox="1"/>
      </xdr:nvSpPr>
      <xdr:spPr>
        <a:xfrm>
          <a:off x="3530111"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130139</xdr:rowOff>
    </xdr:from>
    <xdr:to>
      <xdr:col>15</xdr:col>
      <xdr:colOff>101600</xdr:colOff>
      <xdr:row>76</xdr:row>
      <xdr:rowOff>60289</xdr:rowOff>
    </xdr:to>
    <xdr:sp macro="" textlink="">
      <xdr:nvSpPr>
        <xdr:cNvPr id="199" name="楕円 198"/>
        <xdr:cNvSpPr/>
      </xdr:nvSpPr>
      <xdr:spPr>
        <a:xfrm>
          <a:off x="2857500" y="12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76816</xdr:rowOff>
    </xdr:from>
    <xdr:ext cx="534377" cy="259045"/>
    <xdr:sp macro="" textlink="">
      <xdr:nvSpPr>
        <xdr:cNvPr id="200" name="テキスト ボックス 199"/>
        <xdr:cNvSpPr txBox="1"/>
      </xdr:nvSpPr>
      <xdr:spPr>
        <a:xfrm>
          <a:off x="2641111" y="1276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96307</xdr:rowOff>
    </xdr:from>
    <xdr:to>
      <xdr:col>10</xdr:col>
      <xdr:colOff>165100</xdr:colOff>
      <xdr:row>76</xdr:row>
      <xdr:rowOff>26457</xdr:rowOff>
    </xdr:to>
    <xdr:sp macro="" textlink="">
      <xdr:nvSpPr>
        <xdr:cNvPr id="201" name="楕円 200"/>
        <xdr:cNvSpPr/>
      </xdr:nvSpPr>
      <xdr:spPr>
        <a:xfrm>
          <a:off x="1968500" y="129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42984</xdr:rowOff>
    </xdr:from>
    <xdr:ext cx="534377" cy="259045"/>
    <xdr:sp macro="" textlink="">
      <xdr:nvSpPr>
        <xdr:cNvPr id="202" name="テキスト ボックス 201"/>
        <xdr:cNvSpPr txBox="1"/>
      </xdr:nvSpPr>
      <xdr:spPr>
        <a:xfrm>
          <a:off x="1752111" y="1273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74178</xdr:rowOff>
    </xdr:from>
    <xdr:to>
      <xdr:col>6</xdr:col>
      <xdr:colOff>38100</xdr:colOff>
      <xdr:row>76</xdr:row>
      <xdr:rowOff>4328</xdr:rowOff>
    </xdr:to>
    <xdr:sp macro="" textlink="">
      <xdr:nvSpPr>
        <xdr:cNvPr id="203" name="楕円 202"/>
        <xdr:cNvSpPr/>
      </xdr:nvSpPr>
      <xdr:spPr>
        <a:xfrm>
          <a:off x="1079500" y="129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20855</xdr:rowOff>
    </xdr:from>
    <xdr:ext cx="534377" cy="259045"/>
    <xdr:sp macro="" textlink="">
      <xdr:nvSpPr>
        <xdr:cNvPr id="204" name="テキスト ボックス 203"/>
        <xdr:cNvSpPr txBox="1"/>
      </xdr:nvSpPr>
      <xdr:spPr>
        <a:xfrm>
          <a:off x="863111" y="127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1" name="直線コネクタ 230"/>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2" name="扶助費最小値テキスト"/>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3" name="直線コネクタ 232"/>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4" name="扶助費最大値テキスト"/>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5" name="直線コネクタ 234"/>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151081</xdr:rowOff>
    </xdr:from>
    <xdr:to>
      <xdr:col>24</xdr:col>
      <xdr:colOff>63500</xdr:colOff>
      <xdr:row>97</xdr:row>
      <xdr:rowOff>158854</xdr:rowOff>
    </xdr:to>
    <xdr:cxnSp macro="">
      <xdr:nvCxnSpPr>
        <xdr:cNvPr id="236" name="直線コネクタ 235"/>
        <xdr:cNvCxnSpPr/>
      </xdr:nvCxnSpPr>
      <xdr:spPr>
        <a:xfrm flipV="1">
          <a:off x="3797300" y="16438831"/>
          <a:ext cx="838200" cy="3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7" name="扶助費平均値テキスト"/>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38" name="フローチャート: 判断 237"/>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156062</xdr:rowOff>
    </xdr:from>
    <xdr:to>
      <xdr:col>19</xdr:col>
      <xdr:colOff>177800</xdr:colOff>
      <xdr:row>97</xdr:row>
      <xdr:rowOff>158854</xdr:rowOff>
    </xdr:to>
    <xdr:cxnSp macro="">
      <xdr:nvCxnSpPr>
        <xdr:cNvPr id="239" name="直線コネクタ 238"/>
        <xdr:cNvCxnSpPr/>
      </xdr:nvCxnSpPr>
      <xdr:spPr>
        <a:xfrm>
          <a:off x="2908300" y="16786712"/>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0" name="フローチャート: 判断 239"/>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147428</xdr:rowOff>
    </xdr:from>
    <xdr:ext cx="534377" cy="259045"/>
    <xdr:sp macro="" textlink="">
      <xdr:nvSpPr>
        <xdr:cNvPr id="241" name="テキスト ボックス 240"/>
        <xdr:cNvSpPr txBox="1"/>
      </xdr:nvSpPr>
      <xdr:spPr>
        <a:xfrm>
          <a:off x="3530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156062</xdr:rowOff>
    </xdr:from>
    <xdr:to>
      <xdr:col>15</xdr:col>
      <xdr:colOff>50800</xdr:colOff>
      <xdr:row>98</xdr:row>
      <xdr:rowOff>40373</xdr:rowOff>
    </xdr:to>
    <xdr:cxnSp macro="">
      <xdr:nvCxnSpPr>
        <xdr:cNvPr id="242" name="直線コネクタ 241"/>
        <xdr:cNvCxnSpPr/>
      </xdr:nvCxnSpPr>
      <xdr:spPr>
        <a:xfrm flipV="1">
          <a:off x="2019300" y="16786712"/>
          <a:ext cx="889000" cy="5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3" name="フローチャート: 判断 242"/>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4" name="テキスト ボックス 243"/>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40373</xdr:rowOff>
    </xdr:from>
    <xdr:to>
      <xdr:col>10</xdr:col>
      <xdr:colOff>114300</xdr:colOff>
      <xdr:row>98</xdr:row>
      <xdr:rowOff>145121</xdr:rowOff>
    </xdr:to>
    <xdr:cxnSp macro="">
      <xdr:nvCxnSpPr>
        <xdr:cNvPr id="245" name="直線コネクタ 244"/>
        <xdr:cNvCxnSpPr/>
      </xdr:nvCxnSpPr>
      <xdr:spPr>
        <a:xfrm flipV="1">
          <a:off x="1130300" y="16842473"/>
          <a:ext cx="889000" cy="10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6" name="フローチャート: 判断 245"/>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7" name="テキスト ボックス 246"/>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48" name="フローチャート: 判断 247"/>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49" name="テキスト ボックス 248"/>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100281</xdr:rowOff>
    </xdr:from>
    <xdr:to>
      <xdr:col>24</xdr:col>
      <xdr:colOff>114300</xdr:colOff>
      <xdr:row>96</xdr:row>
      <xdr:rowOff>30431</xdr:rowOff>
    </xdr:to>
    <xdr:sp macro="" textlink="">
      <xdr:nvSpPr>
        <xdr:cNvPr id="255" name="楕円 254"/>
        <xdr:cNvSpPr/>
      </xdr:nvSpPr>
      <xdr:spPr>
        <a:xfrm>
          <a:off x="4584700" y="16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78708</xdr:rowOff>
    </xdr:from>
    <xdr:ext cx="534377" cy="259045"/>
    <xdr:sp macro="" textlink="">
      <xdr:nvSpPr>
        <xdr:cNvPr id="256" name="扶助費該当値テキスト"/>
        <xdr:cNvSpPr txBox="1"/>
      </xdr:nvSpPr>
      <xdr:spPr>
        <a:xfrm>
          <a:off x="4686300" y="163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108054</xdr:rowOff>
    </xdr:from>
    <xdr:to>
      <xdr:col>20</xdr:col>
      <xdr:colOff>38100</xdr:colOff>
      <xdr:row>98</xdr:row>
      <xdr:rowOff>38204</xdr:rowOff>
    </xdr:to>
    <xdr:sp macro="" textlink="">
      <xdr:nvSpPr>
        <xdr:cNvPr id="257" name="楕円 256"/>
        <xdr:cNvSpPr/>
      </xdr:nvSpPr>
      <xdr:spPr>
        <a:xfrm>
          <a:off x="3746500" y="167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29331</xdr:rowOff>
    </xdr:from>
    <xdr:ext cx="534377" cy="259045"/>
    <xdr:sp macro="" textlink="">
      <xdr:nvSpPr>
        <xdr:cNvPr id="258" name="テキスト ボックス 257"/>
        <xdr:cNvSpPr txBox="1"/>
      </xdr:nvSpPr>
      <xdr:spPr>
        <a:xfrm>
          <a:off x="3530111" y="168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105262</xdr:rowOff>
    </xdr:from>
    <xdr:to>
      <xdr:col>15</xdr:col>
      <xdr:colOff>101600</xdr:colOff>
      <xdr:row>98</xdr:row>
      <xdr:rowOff>35412</xdr:rowOff>
    </xdr:to>
    <xdr:sp macro="" textlink="">
      <xdr:nvSpPr>
        <xdr:cNvPr id="259" name="楕円 258"/>
        <xdr:cNvSpPr/>
      </xdr:nvSpPr>
      <xdr:spPr>
        <a:xfrm>
          <a:off x="2857500" y="167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26539</xdr:rowOff>
    </xdr:from>
    <xdr:ext cx="534377" cy="259045"/>
    <xdr:sp macro="" textlink="">
      <xdr:nvSpPr>
        <xdr:cNvPr id="260" name="テキスト ボックス 259"/>
        <xdr:cNvSpPr txBox="1"/>
      </xdr:nvSpPr>
      <xdr:spPr>
        <a:xfrm>
          <a:off x="2641111" y="1682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161023</xdr:rowOff>
    </xdr:from>
    <xdr:to>
      <xdr:col>10</xdr:col>
      <xdr:colOff>165100</xdr:colOff>
      <xdr:row>98</xdr:row>
      <xdr:rowOff>91173</xdr:rowOff>
    </xdr:to>
    <xdr:sp macro="" textlink="">
      <xdr:nvSpPr>
        <xdr:cNvPr id="261" name="楕円 260"/>
        <xdr:cNvSpPr/>
      </xdr:nvSpPr>
      <xdr:spPr>
        <a:xfrm>
          <a:off x="1968500" y="167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82300</xdr:rowOff>
    </xdr:from>
    <xdr:ext cx="534377" cy="259045"/>
    <xdr:sp macro="" textlink="">
      <xdr:nvSpPr>
        <xdr:cNvPr id="262" name="テキスト ボックス 261"/>
        <xdr:cNvSpPr txBox="1"/>
      </xdr:nvSpPr>
      <xdr:spPr>
        <a:xfrm>
          <a:off x="1752111" y="1688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94321</xdr:rowOff>
    </xdr:from>
    <xdr:to>
      <xdr:col>6</xdr:col>
      <xdr:colOff>38100</xdr:colOff>
      <xdr:row>99</xdr:row>
      <xdr:rowOff>24471</xdr:rowOff>
    </xdr:to>
    <xdr:sp macro="" textlink="">
      <xdr:nvSpPr>
        <xdr:cNvPr id="263" name="楕円 262"/>
        <xdr:cNvSpPr/>
      </xdr:nvSpPr>
      <xdr:spPr>
        <a:xfrm>
          <a:off x="1079500" y="168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15598</xdr:rowOff>
    </xdr:from>
    <xdr:ext cx="534377" cy="259045"/>
    <xdr:sp macro="" textlink="">
      <xdr:nvSpPr>
        <xdr:cNvPr id="264" name="テキスト ボックス 263"/>
        <xdr:cNvSpPr txBox="1"/>
      </xdr:nvSpPr>
      <xdr:spPr>
        <a:xfrm>
          <a:off x="863111" y="1698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7" name="直線コネクタ 286"/>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8" name="補助費等最小値テキスト"/>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9" name="直線コネクタ 288"/>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0" name="補助費等最大値テキスト"/>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1" name="直線コネクタ 290"/>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170204</xdr:rowOff>
    </xdr:from>
    <xdr:to>
      <xdr:col>55</xdr:col>
      <xdr:colOff>0</xdr:colOff>
      <xdr:row>36</xdr:row>
      <xdr:rowOff>82367</xdr:rowOff>
    </xdr:to>
    <xdr:cxnSp macro="">
      <xdr:nvCxnSpPr>
        <xdr:cNvPr id="292" name="直線コネクタ 291"/>
        <xdr:cNvCxnSpPr/>
      </xdr:nvCxnSpPr>
      <xdr:spPr>
        <a:xfrm>
          <a:off x="9639300" y="5313704"/>
          <a:ext cx="838200" cy="94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30330</xdr:rowOff>
    </xdr:from>
    <xdr:ext cx="534377" cy="259045"/>
    <xdr:sp macro="" textlink="">
      <xdr:nvSpPr>
        <xdr:cNvPr id="293" name="補助費等平均値テキスト"/>
        <xdr:cNvSpPr txBox="1"/>
      </xdr:nvSpPr>
      <xdr:spPr>
        <a:xfrm>
          <a:off x="10528300" y="620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4" name="フローチャート: 判断 293"/>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170204</xdr:rowOff>
    </xdr:from>
    <xdr:to>
      <xdr:col>50</xdr:col>
      <xdr:colOff>114300</xdr:colOff>
      <xdr:row>38</xdr:row>
      <xdr:rowOff>263</xdr:rowOff>
    </xdr:to>
    <xdr:cxnSp macro="">
      <xdr:nvCxnSpPr>
        <xdr:cNvPr id="295" name="直線コネクタ 294"/>
        <xdr:cNvCxnSpPr/>
      </xdr:nvCxnSpPr>
      <xdr:spPr>
        <a:xfrm flipV="1">
          <a:off x="8750300" y="5313704"/>
          <a:ext cx="889000" cy="120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6" name="フローチャート: 判断 295"/>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41084</xdr:rowOff>
    </xdr:from>
    <xdr:ext cx="599010" cy="259045"/>
    <xdr:sp macro="" textlink="">
      <xdr:nvSpPr>
        <xdr:cNvPr id="297" name="テキスト ボックス 296"/>
        <xdr:cNvSpPr txBox="1"/>
      </xdr:nvSpPr>
      <xdr:spPr>
        <a:xfrm>
          <a:off x="9339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139033</xdr:rowOff>
    </xdr:from>
    <xdr:to>
      <xdr:col>45</xdr:col>
      <xdr:colOff>177800</xdr:colOff>
      <xdr:row>38</xdr:row>
      <xdr:rowOff>263</xdr:rowOff>
    </xdr:to>
    <xdr:cxnSp macro="">
      <xdr:nvCxnSpPr>
        <xdr:cNvPr id="298" name="直線コネクタ 297"/>
        <xdr:cNvCxnSpPr/>
      </xdr:nvCxnSpPr>
      <xdr:spPr>
        <a:xfrm>
          <a:off x="7861300" y="6482683"/>
          <a:ext cx="889000" cy="3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xdr:rowOff>
    </xdr:from>
    <xdr:to>
      <xdr:col>46</xdr:col>
      <xdr:colOff>38100</xdr:colOff>
      <xdr:row>38</xdr:row>
      <xdr:rowOff>102470</xdr:rowOff>
    </xdr:to>
    <xdr:sp macro="" textlink="">
      <xdr:nvSpPr>
        <xdr:cNvPr id="299" name="フローチャート: 判断 298"/>
        <xdr:cNvSpPr/>
      </xdr:nvSpPr>
      <xdr:spPr>
        <a:xfrm>
          <a:off x="8699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93597</xdr:rowOff>
    </xdr:from>
    <xdr:ext cx="534377" cy="259045"/>
    <xdr:sp macro="" textlink="">
      <xdr:nvSpPr>
        <xdr:cNvPr id="300" name="テキスト ボックス 299"/>
        <xdr:cNvSpPr txBox="1"/>
      </xdr:nvSpPr>
      <xdr:spPr>
        <a:xfrm>
          <a:off x="8483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139033</xdr:rowOff>
    </xdr:from>
    <xdr:to>
      <xdr:col>41</xdr:col>
      <xdr:colOff>50800</xdr:colOff>
      <xdr:row>37</xdr:row>
      <xdr:rowOff>152721</xdr:rowOff>
    </xdr:to>
    <xdr:cxnSp macro="">
      <xdr:nvCxnSpPr>
        <xdr:cNvPr id="301" name="直線コネクタ 300"/>
        <xdr:cNvCxnSpPr/>
      </xdr:nvCxnSpPr>
      <xdr:spPr>
        <a:xfrm flipV="1">
          <a:off x="6972300" y="6482683"/>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29473</xdr:rowOff>
    </xdr:from>
    <xdr:to>
      <xdr:col>41</xdr:col>
      <xdr:colOff>101600</xdr:colOff>
      <xdr:row>38</xdr:row>
      <xdr:rowOff>131073</xdr:rowOff>
    </xdr:to>
    <xdr:sp macro="" textlink="">
      <xdr:nvSpPr>
        <xdr:cNvPr id="302" name="フローチャート: 判断 301"/>
        <xdr:cNvSpPr/>
      </xdr:nvSpPr>
      <xdr:spPr>
        <a:xfrm>
          <a:off x="7810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122200</xdr:rowOff>
    </xdr:from>
    <xdr:ext cx="534377" cy="259045"/>
    <xdr:sp macro="" textlink="">
      <xdr:nvSpPr>
        <xdr:cNvPr id="303" name="テキスト ボックス 302"/>
        <xdr:cNvSpPr txBox="1"/>
      </xdr:nvSpPr>
      <xdr:spPr>
        <a:xfrm>
          <a:off x="7594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53604</xdr:rowOff>
    </xdr:from>
    <xdr:to>
      <xdr:col>36</xdr:col>
      <xdr:colOff>165100</xdr:colOff>
      <xdr:row>38</xdr:row>
      <xdr:rowOff>155204</xdr:rowOff>
    </xdr:to>
    <xdr:sp macro="" textlink="">
      <xdr:nvSpPr>
        <xdr:cNvPr id="304" name="フローチャート: 判断 303"/>
        <xdr:cNvSpPr/>
      </xdr:nvSpPr>
      <xdr:spPr>
        <a:xfrm>
          <a:off x="6921500" y="656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146331</xdr:rowOff>
    </xdr:from>
    <xdr:ext cx="534377" cy="259045"/>
    <xdr:sp macro="" textlink="">
      <xdr:nvSpPr>
        <xdr:cNvPr id="305" name="テキスト ボックス 304"/>
        <xdr:cNvSpPr txBox="1"/>
      </xdr:nvSpPr>
      <xdr:spPr>
        <a:xfrm>
          <a:off x="6705111" y="666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31567</xdr:rowOff>
    </xdr:from>
    <xdr:to>
      <xdr:col>55</xdr:col>
      <xdr:colOff>50800</xdr:colOff>
      <xdr:row>36</xdr:row>
      <xdr:rowOff>133167</xdr:rowOff>
    </xdr:to>
    <xdr:sp macro="" textlink="">
      <xdr:nvSpPr>
        <xdr:cNvPr id="311" name="楕円 310"/>
        <xdr:cNvSpPr/>
      </xdr:nvSpPr>
      <xdr:spPr>
        <a:xfrm>
          <a:off x="104267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54444</xdr:rowOff>
    </xdr:from>
    <xdr:ext cx="534377" cy="259045"/>
    <xdr:sp macro="" textlink="">
      <xdr:nvSpPr>
        <xdr:cNvPr id="312" name="補助費等該当値テキスト"/>
        <xdr:cNvSpPr txBox="1"/>
      </xdr:nvSpPr>
      <xdr:spPr>
        <a:xfrm>
          <a:off x="10528300" y="605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119404</xdr:rowOff>
    </xdr:from>
    <xdr:to>
      <xdr:col>50</xdr:col>
      <xdr:colOff>165100</xdr:colOff>
      <xdr:row>31</xdr:row>
      <xdr:rowOff>49554</xdr:rowOff>
    </xdr:to>
    <xdr:sp macro="" textlink="">
      <xdr:nvSpPr>
        <xdr:cNvPr id="313" name="楕円 312"/>
        <xdr:cNvSpPr/>
      </xdr:nvSpPr>
      <xdr:spPr>
        <a:xfrm>
          <a:off x="9588500" y="526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66081</xdr:rowOff>
    </xdr:from>
    <xdr:ext cx="599010" cy="259045"/>
    <xdr:sp macro="" textlink="">
      <xdr:nvSpPr>
        <xdr:cNvPr id="314" name="テキスト ボックス 313"/>
        <xdr:cNvSpPr txBox="1"/>
      </xdr:nvSpPr>
      <xdr:spPr>
        <a:xfrm>
          <a:off x="9339795" y="503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120913</xdr:rowOff>
    </xdr:from>
    <xdr:to>
      <xdr:col>46</xdr:col>
      <xdr:colOff>38100</xdr:colOff>
      <xdr:row>38</xdr:row>
      <xdr:rowOff>51064</xdr:rowOff>
    </xdr:to>
    <xdr:sp macro="" textlink="">
      <xdr:nvSpPr>
        <xdr:cNvPr id="315" name="楕円 314"/>
        <xdr:cNvSpPr/>
      </xdr:nvSpPr>
      <xdr:spPr>
        <a:xfrm>
          <a:off x="8699500" y="64645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67590</xdr:rowOff>
    </xdr:from>
    <xdr:ext cx="534377" cy="259045"/>
    <xdr:sp macro="" textlink="">
      <xdr:nvSpPr>
        <xdr:cNvPr id="316" name="テキスト ボックス 315"/>
        <xdr:cNvSpPr txBox="1"/>
      </xdr:nvSpPr>
      <xdr:spPr>
        <a:xfrm>
          <a:off x="8483111" y="623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88233</xdr:rowOff>
    </xdr:from>
    <xdr:to>
      <xdr:col>41</xdr:col>
      <xdr:colOff>101600</xdr:colOff>
      <xdr:row>38</xdr:row>
      <xdr:rowOff>18383</xdr:rowOff>
    </xdr:to>
    <xdr:sp macro="" textlink="">
      <xdr:nvSpPr>
        <xdr:cNvPr id="317" name="楕円 316"/>
        <xdr:cNvSpPr/>
      </xdr:nvSpPr>
      <xdr:spPr>
        <a:xfrm>
          <a:off x="7810500" y="64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34910</xdr:rowOff>
    </xdr:from>
    <xdr:ext cx="534377" cy="259045"/>
    <xdr:sp macro="" textlink="">
      <xdr:nvSpPr>
        <xdr:cNvPr id="318" name="テキスト ボックス 317"/>
        <xdr:cNvSpPr txBox="1"/>
      </xdr:nvSpPr>
      <xdr:spPr>
        <a:xfrm>
          <a:off x="7594111" y="62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101921</xdr:rowOff>
    </xdr:from>
    <xdr:to>
      <xdr:col>36</xdr:col>
      <xdr:colOff>165100</xdr:colOff>
      <xdr:row>38</xdr:row>
      <xdr:rowOff>32071</xdr:rowOff>
    </xdr:to>
    <xdr:sp macro="" textlink="">
      <xdr:nvSpPr>
        <xdr:cNvPr id="319" name="楕円 318"/>
        <xdr:cNvSpPr/>
      </xdr:nvSpPr>
      <xdr:spPr>
        <a:xfrm>
          <a:off x="6921500" y="64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48598</xdr:rowOff>
    </xdr:from>
    <xdr:ext cx="534377" cy="259045"/>
    <xdr:sp macro="" textlink="">
      <xdr:nvSpPr>
        <xdr:cNvPr id="320" name="テキスト ボックス 319"/>
        <xdr:cNvSpPr txBox="1"/>
      </xdr:nvSpPr>
      <xdr:spPr>
        <a:xfrm>
          <a:off x="6705111" y="622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6" name="直線コネクタ 345"/>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7" name="普通建設事業費最小値テキスト"/>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8" name="直線コネクタ 347"/>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9" name="普通建設事業費最大値テキスト"/>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50" name="直線コネクタ 349"/>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143259</xdr:rowOff>
    </xdr:from>
    <xdr:to>
      <xdr:col>55</xdr:col>
      <xdr:colOff>0</xdr:colOff>
      <xdr:row>52</xdr:row>
      <xdr:rowOff>154047</xdr:rowOff>
    </xdr:to>
    <xdr:cxnSp macro="">
      <xdr:nvCxnSpPr>
        <xdr:cNvPr id="351" name="直線コネクタ 350"/>
        <xdr:cNvCxnSpPr/>
      </xdr:nvCxnSpPr>
      <xdr:spPr>
        <a:xfrm>
          <a:off x="9639300" y="9058659"/>
          <a:ext cx="8382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72030</xdr:rowOff>
    </xdr:from>
    <xdr:ext cx="534377" cy="259045"/>
    <xdr:sp macro="" textlink="">
      <xdr:nvSpPr>
        <xdr:cNvPr id="352" name="普通建設事業費平均値テキスト"/>
        <xdr:cNvSpPr txBox="1"/>
      </xdr:nvSpPr>
      <xdr:spPr>
        <a:xfrm>
          <a:off x="10528300" y="9330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3" name="フローチャート: 判断 352"/>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143259</xdr:rowOff>
    </xdr:from>
    <xdr:to>
      <xdr:col>50</xdr:col>
      <xdr:colOff>114300</xdr:colOff>
      <xdr:row>54</xdr:row>
      <xdr:rowOff>44548</xdr:rowOff>
    </xdr:to>
    <xdr:cxnSp macro="">
      <xdr:nvCxnSpPr>
        <xdr:cNvPr id="354" name="直線コネクタ 353"/>
        <xdr:cNvCxnSpPr/>
      </xdr:nvCxnSpPr>
      <xdr:spPr>
        <a:xfrm flipV="1">
          <a:off x="8750300" y="9058659"/>
          <a:ext cx="889000" cy="24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5" name="フローチャート: 判断 354"/>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78659</xdr:rowOff>
    </xdr:from>
    <xdr:ext cx="534377" cy="259045"/>
    <xdr:sp macro="" textlink="">
      <xdr:nvSpPr>
        <xdr:cNvPr id="356" name="テキスト ボックス 355"/>
        <xdr:cNvSpPr txBox="1"/>
      </xdr:nvSpPr>
      <xdr:spPr>
        <a:xfrm>
          <a:off x="9372111" y="9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154069</xdr:rowOff>
    </xdr:from>
    <xdr:to>
      <xdr:col>45</xdr:col>
      <xdr:colOff>177800</xdr:colOff>
      <xdr:row>54</xdr:row>
      <xdr:rowOff>44548</xdr:rowOff>
    </xdr:to>
    <xdr:cxnSp macro="">
      <xdr:nvCxnSpPr>
        <xdr:cNvPr id="357" name="直線コネクタ 356"/>
        <xdr:cNvCxnSpPr/>
      </xdr:nvCxnSpPr>
      <xdr:spPr>
        <a:xfrm>
          <a:off x="7861300" y="8555119"/>
          <a:ext cx="889000" cy="74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90326</xdr:rowOff>
    </xdr:from>
    <xdr:to>
      <xdr:col>46</xdr:col>
      <xdr:colOff>38100</xdr:colOff>
      <xdr:row>56</xdr:row>
      <xdr:rowOff>20476</xdr:rowOff>
    </xdr:to>
    <xdr:sp macro="" textlink="">
      <xdr:nvSpPr>
        <xdr:cNvPr id="358" name="フローチャート: 判断 357"/>
        <xdr:cNvSpPr/>
      </xdr:nvSpPr>
      <xdr:spPr>
        <a:xfrm>
          <a:off x="8699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11603</xdr:rowOff>
    </xdr:from>
    <xdr:ext cx="534377" cy="259045"/>
    <xdr:sp macro="" textlink="">
      <xdr:nvSpPr>
        <xdr:cNvPr id="359" name="テキスト ボックス 358"/>
        <xdr:cNvSpPr txBox="1"/>
      </xdr:nvSpPr>
      <xdr:spPr>
        <a:xfrm>
          <a:off x="8483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154069</xdr:rowOff>
    </xdr:from>
    <xdr:to>
      <xdr:col>41</xdr:col>
      <xdr:colOff>50800</xdr:colOff>
      <xdr:row>57</xdr:row>
      <xdr:rowOff>12228</xdr:rowOff>
    </xdr:to>
    <xdr:cxnSp macro="">
      <xdr:nvCxnSpPr>
        <xdr:cNvPr id="360" name="直線コネクタ 359"/>
        <xdr:cNvCxnSpPr/>
      </xdr:nvCxnSpPr>
      <xdr:spPr>
        <a:xfrm flipV="1">
          <a:off x="6972300" y="8555119"/>
          <a:ext cx="889000" cy="12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147476</xdr:rowOff>
    </xdr:from>
    <xdr:to>
      <xdr:col>41</xdr:col>
      <xdr:colOff>101600</xdr:colOff>
      <xdr:row>56</xdr:row>
      <xdr:rowOff>77626</xdr:rowOff>
    </xdr:to>
    <xdr:sp macro="" textlink="">
      <xdr:nvSpPr>
        <xdr:cNvPr id="361" name="フローチャート: 判断 360"/>
        <xdr:cNvSpPr/>
      </xdr:nvSpPr>
      <xdr:spPr>
        <a:xfrm>
          <a:off x="7810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68753</xdr:rowOff>
    </xdr:from>
    <xdr:ext cx="534377" cy="259045"/>
    <xdr:sp macro="" textlink="">
      <xdr:nvSpPr>
        <xdr:cNvPr id="362" name="テキスト ボックス 361"/>
        <xdr:cNvSpPr txBox="1"/>
      </xdr:nvSpPr>
      <xdr:spPr>
        <a:xfrm>
          <a:off x="7594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149806</xdr:rowOff>
    </xdr:from>
    <xdr:to>
      <xdr:col>36</xdr:col>
      <xdr:colOff>165100</xdr:colOff>
      <xdr:row>56</xdr:row>
      <xdr:rowOff>79956</xdr:rowOff>
    </xdr:to>
    <xdr:sp macro="" textlink="">
      <xdr:nvSpPr>
        <xdr:cNvPr id="363" name="フローチャート: 判断 362"/>
        <xdr:cNvSpPr/>
      </xdr:nvSpPr>
      <xdr:spPr>
        <a:xfrm>
          <a:off x="6921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96483</xdr:rowOff>
    </xdr:from>
    <xdr:ext cx="534377" cy="259045"/>
    <xdr:sp macro="" textlink="">
      <xdr:nvSpPr>
        <xdr:cNvPr id="364" name="テキスト ボックス 363"/>
        <xdr:cNvSpPr txBox="1"/>
      </xdr:nvSpPr>
      <xdr:spPr>
        <a:xfrm>
          <a:off x="6705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103247</xdr:rowOff>
    </xdr:from>
    <xdr:to>
      <xdr:col>55</xdr:col>
      <xdr:colOff>50800</xdr:colOff>
      <xdr:row>53</xdr:row>
      <xdr:rowOff>33397</xdr:rowOff>
    </xdr:to>
    <xdr:sp macro="" textlink="">
      <xdr:nvSpPr>
        <xdr:cNvPr id="370" name="楕円 369"/>
        <xdr:cNvSpPr/>
      </xdr:nvSpPr>
      <xdr:spPr>
        <a:xfrm>
          <a:off x="10426700" y="90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126124</xdr:rowOff>
    </xdr:from>
    <xdr:ext cx="599010" cy="259045"/>
    <xdr:sp macro="" textlink="">
      <xdr:nvSpPr>
        <xdr:cNvPr id="371" name="普通建設事業費該当値テキスト"/>
        <xdr:cNvSpPr txBox="1"/>
      </xdr:nvSpPr>
      <xdr:spPr>
        <a:xfrm>
          <a:off x="10528300" y="887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92459</xdr:rowOff>
    </xdr:from>
    <xdr:to>
      <xdr:col>50</xdr:col>
      <xdr:colOff>165100</xdr:colOff>
      <xdr:row>53</xdr:row>
      <xdr:rowOff>22609</xdr:rowOff>
    </xdr:to>
    <xdr:sp macro="" textlink="">
      <xdr:nvSpPr>
        <xdr:cNvPr id="372" name="楕円 371"/>
        <xdr:cNvSpPr/>
      </xdr:nvSpPr>
      <xdr:spPr>
        <a:xfrm>
          <a:off x="9588500" y="900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39136</xdr:rowOff>
    </xdr:from>
    <xdr:ext cx="599010" cy="259045"/>
    <xdr:sp macro="" textlink="">
      <xdr:nvSpPr>
        <xdr:cNvPr id="373" name="テキスト ボックス 372"/>
        <xdr:cNvSpPr txBox="1"/>
      </xdr:nvSpPr>
      <xdr:spPr>
        <a:xfrm>
          <a:off x="9339795" y="878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165198</xdr:rowOff>
    </xdr:from>
    <xdr:to>
      <xdr:col>46</xdr:col>
      <xdr:colOff>38100</xdr:colOff>
      <xdr:row>54</xdr:row>
      <xdr:rowOff>95348</xdr:rowOff>
    </xdr:to>
    <xdr:sp macro="" textlink="">
      <xdr:nvSpPr>
        <xdr:cNvPr id="374" name="楕円 373"/>
        <xdr:cNvSpPr/>
      </xdr:nvSpPr>
      <xdr:spPr>
        <a:xfrm>
          <a:off x="8699500" y="925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111875</xdr:rowOff>
    </xdr:from>
    <xdr:ext cx="534377" cy="259045"/>
    <xdr:sp macro="" textlink="">
      <xdr:nvSpPr>
        <xdr:cNvPr id="375" name="テキスト ボックス 374"/>
        <xdr:cNvSpPr txBox="1"/>
      </xdr:nvSpPr>
      <xdr:spPr>
        <a:xfrm>
          <a:off x="8483111" y="902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103269</xdr:rowOff>
    </xdr:from>
    <xdr:to>
      <xdr:col>41</xdr:col>
      <xdr:colOff>101600</xdr:colOff>
      <xdr:row>50</xdr:row>
      <xdr:rowOff>33419</xdr:rowOff>
    </xdr:to>
    <xdr:sp macro="" textlink="">
      <xdr:nvSpPr>
        <xdr:cNvPr id="376" name="楕円 375"/>
        <xdr:cNvSpPr/>
      </xdr:nvSpPr>
      <xdr:spPr>
        <a:xfrm>
          <a:off x="7810500" y="85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49946</xdr:rowOff>
    </xdr:from>
    <xdr:ext cx="599010" cy="259045"/>
    <xdr:sp macro="" textlink="">
      <xdr:nvSpPr>
        <xdr:cNvPr id="377" name="テキスト ボックス 376"/>
        <xdr:cNvSpPr txBox="1"/>
      </xdr:nvSpPr>
      <xdr:spPr>
        <a:xfrm>
          <a:off x="7561795" y="827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132878</xdr:rowOff>
    </xdr:from>
    <xdr:to>
      <xdr:col>36</xdr:col>
      <xdr:colOff>165100</xdr:colOff>
      <xdr:row>57</xdr:row>
      <xdr:rowOff>63028</xdr:rowOff>
    </xdr:to>
    <xdr:sp macro="" textlink="">
      <xdr:nvSpPr>
        <xdr:cNvPr id="378" name="楕円 377"/>
        <xdr:cNvSpPr/>
      </xdr:nvSpPr>
      <xdr:spPr>
        <a:xfrm>
          <a:off x="6921500" y="97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54155</xdr:rowOff>
    </xdr:from>
    <xdr:ext cx="534377" cy="259045"/>
    <xdr:sp macro="" textlink="">
      <xdr:nvSpPr>
        <xdr:cNvPr id="379" name="テキスト ボックス 378"/>
        <xdr:cNvSpPr txBox="1"/>
      </xdr:nvSpPr>
      <xdr:spPr>
        <a:xfrm>
          <a:off x="6705111" y="98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3" name="直線コネクタ 402"/>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4" name="普通建設事業費 （ うち新規整備　）最小値テキスト"/>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5" name="直線コネクタ 404"/>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6" name="普通建設事業費 （ うち新規整備　）最大値テキスト"/>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7" name="直線コネクタ 406"/>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21679</xdr:rowOff>
    </xdr:from>
    <xdr:to>
      <xdr:col>55</xdr:col>
      <xdr:colOff>0</xdr:colOff>
      <xdr:row>78</xdr:row>
      <xdr:rowOff>131293</xdr:rowOff>
    </xdr:to>
    <xdr:cxnSp macro="">
      <xdr:nvCxnSpPr>
        <xdr:cNvPr id="408" name="直線コネクタ 407"/>
        <xdr:cNvCxnSpPr/>
      </xdr:nvCxnSpPr>
      <xdr:spPr>
        <a:xfrm>
          <a:off x="9639300" y="13223329"/>
          <a:ext cx="838200" cy="28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9" name="普通建設事業費 （ うち新規整備　）平均値テキスト"/>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10" name="フローチャート: 判断 409"/>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21679</xdr:rowOff>
    </xdr:from>
    <xdr:to>
      <xdr:col>50</xdr:col>
      <xdr:colOff>114300</xdr:colOff>
      <xdr:row>79</xdr:row>
      <xdr:rowOff>13436</xdr:rowOff>
    </xdr:to>
    <xdr:cxnSp macro="">
      <xdr:nvCxnSpPr>
        <xdr:cNvPr id="411" name="直線コネクタ 410"/>
        <xdr:cNvCxnSpPr/>
      </xdr:nvCxnSpPr>
      <xdr:spPr>
        <a:xfrm flipV="1">
          <a:off x="8750300" y="13223329"/>
          <a:ext cx="889000" cy="33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2" name="フローチャート: 判断 411"/>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77767</xdr:rowOff>
    </xdr:from>
    <xdr:ext cx="534377" cy="259045"/>
    <xdr:sp macro="" textlink="">
      <xdr:nvSpPr>
        <xdr:cNvPr id="413" name="テキスト ボックス 412"/>
        <xdr:cNvSpPr txBox="1"/>
      </xdr:nvSpPr>
      <xdr:spPr>
        <a:xfrm>
          <a:off x="9372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153530</xdr:rowOff>
    </xdr:from>
    <xdr:to>
      <xdr:col>45</xdr:col>
      <xdr:colOff>177800</xdr:colOff>
      <xdr:row>79</xdr:row>
      <xdr:rowOff>13436</xdr:rowOff>
    </xdr:to>
    <xdr:cxnSp macro="">
      <xdr:nvCxnSpPr>
        <xdr:cNvPr id="414" name="直線コネクタ 413"/>
        <xdr:cNvCxnSpPr/>
      </xdr:nvCxnSpPr>
      <xdr:spPr>
        <a:xfrm>
          <a:off x="7861300" y="12155030"/>
          <a:ext cx="889000" cy="140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133731</xdr:rowOff>
    </xdr:from>
    <xdr:to>
      <xdr:col>46</xdr:col>
      <xdr:colOff>38100</xdr:colOff>
      <xdr:row>78</xdr:row>
      <xdr:rowOff>63881</xdr:rowOff>
    </xdr:to>
    <xdr:sp macro="" textlink="">
      <xdr:nvSpPr>
        <xdr:cNvPr id="415" name="フローチャート: 判断 414"/>
        <xdr:cNvSpPr/>
      </xdr:nvSpPr>
      <xdr:spPr>
        <a:xfrm>
          <a:off x="8699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80408</xdr:rowOff>
    </xdr:from>
    <xdr:ext cx="534377" cy="259045"/>
    <xdr:sp macro="" textlink="">
      <xdr:nvSpPr>
        <xdr:cNvPr id="416" name="テキスト ボックス 415"/>
        <xdr:cNvSpPr txBox="1"/>
      </xdr:nvSpPr>
      <xdr:spPr>
        <a:xfrm>
          <a:off x="8483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153530</xdr:rowOff>
    </xdr:from>
    <xdr:to>
      <xdr:col>41</xdr:col>
      <xdr:colOff>50800</xdr:colOff>
      <xdr:row>79</xdr:row>
      <xdr:rowOff>26784</xdr:rowOff>
    </xdr:to>
    <xdr:cxnSp macro="">
      <xdr:nvCxnSpPr>
        <xdr:cNvPr id="417" name="直線コネクタ 416"/>
        <xdr:cNvCxnSpPr/>
      </xdr:nvCxnSpPr>
      <xdr:spPr>
        <a:xfrm flipV="1">
          <a:off x="6972300" y="12155030"/>
          <a:ext cx="889000" cy="14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150482</xdr:rowOff>
    </xdr:from>
    <xdr:to>
      <xdr:col>41</xdr:col>
      <xdr:colOff>101600</xdr:colOff>
      <xdr:row>78</xdr:row>
      <xdr:rowOff>80632</xdr:rowOff>
    </xdr:to>
    <xdr:sp macro="" textlink="">
      <xdr:nvSpPr>
        <xdr:cNvPr id="418" name="フローチャート: 判断 417"/>
        <xdr:cNvSpPr/>
      </xdr:nvSpPr>
      <xdr:spPr>
        <a:xfrm>
          <a:off x="7810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71759</xdr:rowOff>
    </xdr:from>
    <xdr:ext cx="534377" cy="259045"/>
    <xdr:sp macro="" textlink="">
      <xdr:nvSpPr>
        <xdr:cNvPr id="419" name="テキスト ボックス 418"/>
        <xdr:cNvSpPr txBox="1"/>
      </xdr:nvSpPr>
      <xdr:spPr>
        <a:xfrm>
          <a:off x="7594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147689</xdr:rowOff>
    </xdr:from>
    <xdr:to>
      <xdr:col>36</xdr:col>
      <xdr:colOff>165100</xdr:colOff>
      <xdr:row>78</xdr:row>
      <xdr:rowOff>77839</xdr:rowOff>
    </xdr:to>
    <xdr:sp macro="" textlink="">
      <xdr:nvSpPr>
        <xdr:cNvPr id="420" name="フローチャート: 判断 419"/>
        <xdr:cNvSpPr/>
      </xdr:nvSpPr>
      <xdr:spPr>
        <a:xfrm>
          <a:off x="6921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94366</xdr:rowOff>
    </xdr:from>
    <xdr:ext cx="534377" cy="259045"/>
    <xdr:sp macro="" textlink="">
      <xdr:nvSpPr>
        <xdr:cNvPr id="421" name="テキスト ボックス 420"/>
        <xdr:cNvSpPr txBox="1"/>
      </xdr:nvSpPr>
      <xdr:spPr>
        <a:xfrm>
          <a:off x="6705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80493</xdr:rowOff>
    </xdr:from>
    <xdr:to>
      <xdr:col>55</xdr:col>
      <xdr:colOff>50800</xdr:colOff>
      <xdr:row>79</xdr:row>
      <xdr:rowOff>10643</xdr:rowOff>
    </xdr:to>
    <xdr:sp macro="" textlink="">
      <xdr:nvSpPr>
        <xdr:cNvPr id="427" name="楕円 426"/>
        <xdr:cNvSpPr/>
      </xdr:nvSpPr>
      <xdr:spPr>
        <a:xfrm>
          <a:off x="10426700" y="134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166870</xdr:rowOff>
    </xdr:from>
    <xdr:ext cx="469744" cy="259045"/>
    <xdr:sp macro="" textlink="">
      <xdr:nvSpPr>
        <xdr:cNvPr id="428" name="普通建設事業費 （ うち新規整備　）該当値テキスト"/>
        <xdr:cNvSpPr txBox="1"/>
      </xdr:nvSpPr>
      <xdr:spPr>
        <a:xfrm>
          <a:off x="10528300" y="133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142329</xdr:rowOff>
    </xdr:from>
    <xdr:to>
      <xdr:col>50</xdr:col>
      <xdr:colOff>165100</xdr:colOff>
      <xdr:row>77</xdr:row>
      <xdr:rowOff>72479</xdr:rowOff>
    </xdr:to>
    <xdr:sp macro="" textlink="">
      <xdr:nvSpPr>
        <xdr:cNvPr id="429" name="楕円 428"/>
        <xdr:cNvSpPr/>
      </xdr:nvSpPr>
      <xdr:spPr>
        <a:xfrm>
          <a:off x="9588500" y="131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89006</xdr:rowOff>
    </xdr:from>
    <xdr:ext cx="534377" cy="259045"/>
    <xdr:sp macro="" textlink="">
      <xdr:nvSpPr>
        <xdr:cNvPr id="430" name="テキスト ボックス 429"/>
        <xdr:cNvSpPr txBox="1"/>
      </xdr:nvSpPr>
      <xdr:spPr>
        <a:xfrm>
          <a:off x="9372111" y="1294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134086</xdr:rowOff>
    </xdr:from>
    <xdr:to>
      <xdr:col>46</xdr:col>
      <xdr:colOff>38100</xdr:colOff>
      <xdr:row>79</xdr:row>
      <xdr:rowOff>64236</xdr:rowOff>
    </xdr:to>
    <xdr:sp macro="" textlink="">
      <xdr:nvSpPr>
        <xdr:cNvPr id="431" name="楕円 430"/>
        <xdr:cNvSpPr/>
      </xdr:nvSpPr>
      <xdr:spPr>
        <a:xfrm>
          <a:off x="8699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55363</xdr:rowOff>
    </xdr:from>
    <xdr:ext cx="469744" cy="259045"/>
    <xdr:sp macro="" textlink="">
      <xdr:nvSpPr>
        <xdr:cNvPr id="432" name="テキスト ボックス 431"/>
        <xdr:cNvSpPr txBox="1"/>
      </xdr:nvSpPr>
      <xdr:spPr>
        <a:xfrm>
          <a:off x="8515428" y="135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102730</xdr:rowOff>
    </xdr:from>
    <xdr:to>
      <xdr:col>41</xdr:col>
      <xdr:colOff>101600</xdr:colOff>
      <xdr:row>71</xdr:row>
      <xdr:rowOff>32880</xdr:rowOff>
    </xdr:to>
    <xdr:sp macro="" textlink="">
      <xdr:nvSpPr>
        <xdr:cNvPr id="433" name="楕円 432"/>
        <xdr:cNvSpPr/>
      </xdr:nvSpPr>
      <xdr:spPr>
        <a:xfrm>
          <a:off x="7810500" y="121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49407</xdr:rowOff>
    </xdr:from>
    <xdr:ext cx="599010" cy="259045"/>
    <xdr:sp macro="" textlink="">
      <xdr:nvSpPr>
        <xdr:cNvPr id="434" name="テキスト ボックス 433"/>
        <xdr:cNvSpPr txBox="1"/>
      </xdr:nvSpPr>
      <xdr:spPr>
        <a:xfrm>
          <a:off x="7561795" y="1187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147434</xdr:rowOff>
    </xdr:from>
    <xdr:to>
      <xdr:col>36</xdr:col>
      <xdr:colOff>165100</xdr:colOff>
      <xdr:row>79</xdr:row>
      <xdr:rowOff>77584</xdr:rowOff>
    </xdr:to>
    <xdr:sp macro="" textlink="">
      <xdr:nvSpPr>
        <xdr:cNvPr id="435" name="楕円 434"/>
        <xdr:cNvSpPr/>
      </xdr:nvSpPr>
      <xdr:spPr>
        <a:xfrm>
          <a:off x="6921500" y="135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68711</xdr:rowOff>
    </xdr:from>
    <xdr:ext cx="469744" cy="259045"/>
    <xdr:sp macro="" textlink="">
      <xdr:nvSpPr>
        <xdr:cNvPr id="436" name="テキスト ボックス 435"/>
        <xdr:cNvSpPr txBox="1"/>
      </xdr:nvSpPr>
      <xdr:spPr>
        <a:xfrm>
          <a:off x="6737428" y="1361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2" name="直線コネクタ 461"/>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3" name="普通建設事業費 （ うち更新整備　）最小値テキスト"/>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4" name="直線コネクタ 463"/>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5" name="普通建設事業費 （ うち更新整備　）最大値テキスト"/>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6" name="直線コネクタ 465"/>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143118</xdr:rowOff>
    </xdr:from>
    <xdr:to>
      <xdr:col>55</xdr:col>
      <xdr:colOff>0</xdr:colOff>
      <xdr:row>96</xdr:row>
      <xdr:rowOff>139928</xdr:rowOff>
    </xdr:to>
    <xdr:cxnSp macro="">
      <xdr:nvCxnSpPr>
        <xdr:cNvPr id="467" name="直線コネクタ 466"/>
        <xdr:cNvCxnSpPr/>
      </xdr:nvCxnSpPr>
      <xdr:spPr>
        <a:xfrm flipV="1">
          <a:off x="9639300" y="16087968"/>
          <a:ext cx="838200" cy="51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19049</xdr:rowOff>
    </xdr:from>
    <xdr:ext cx="534377" cy="259045"/>
    <xdr:sp macro="" textlink="">
      <xdr:nvSpPr>
        <xdr:cNvPr id="468" name="普通建設事業費 （ うち更新整備　）平均値テキスト"/>
        <xdr:cNvSpPr txBox="1"/>
      </xdr:nvSpPr>
      <xdr:spPr>
        <a:xfrm>
          <a:off x="10528300" y="164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9" name="フローチャート: 判断 468"/>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30124</xdr:rowOff>
    </xdr:from>
    <xdr:to>
      <xdr:col>50</xdr:col>
      <xdr:colOff>114300</xdr:colOff>
      <xdr:row>96</xdr:row>
      <xdr:rowOff>139928</xdr:rowOff>
    </xdr:to>
    <xdr:cxnSp macro="">
      <xdr:nvCxnSpPr>
        <xdr:cNvPr id="470" name="直線コネクタ 469"/>
        <xdr:cNvCxnSpPr/>
      </xdr:nvCxnSpPr>
      <xdr:spPr>
        <a:xfrm>
          <a:off x="8750300" y="16317874"/>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71" name="フローチャート: 判断 470"/>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44699</xdr:rowOff>
    </xdr:from>
    <xdr:ext cx="534377" cy="259045"/>
    <xdr:sp macro="" textlink="">
      <xdr:nvSpPr>
        <xdr:cNvPr id="472" name="テキスト ボックス 471"/>
        <xdr:cNvSpPr txBox="1"/>
      </xdr:nvSpPr>
      <xdr:spPr>
        <a:xfrm>
          <a:off x="9372111" y="161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30124</xdr:rowOff>
    </xdr:from>
    <xdr:to>
      <xdr:col>45</xdr:col>
      <xdr:colOff>177800</xdr:colOff>
      <xdr:row>97</xdr:row>
      <xdr:rowOff>73231</xdr:rowOff>
    </xdr:to>
    <xdr:cxnSp macro="">
      <xdr:nvCxnSpPr>
        <xdr:cNvPr id="473" name="直線コネクタ 472"/>
        <xdr:cNvCxnSpPr/>
      </xdr:nvCxnSpPr>
      <xdr:spPr>
        <a:xfrm flipV="1">
          <a:off x="7861300" y="16317874"/>
          <a:ext cx="889000" cy="38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4" name="フローチャート: 判断 473"/>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5" name="テキスト ボックス 474"/>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73231</xdr:rowOff>
    </xdr:from>
    <xdr:to>
      <xdr:col>41</xdr:col>
      <xdr:colOff>50800</xdr:colOff>
      <xdr:row>98</xdr:row>
      <xdr:rowOff>120106</xdr:rowOff>
    </xdr:to>
    <xdr:cxnSp macro="">
      <xdr:nvCxnSpPr>
        <xdr:cNvPr id="476" name="直線コネクタ 475"/>
        <xdr:cNvCxnSpPr/>
      </xdr:nvCxnSpPr>
      <xdr:spPr>
        <a:xfrm flipV="1">
          <a:off x="6972300" y="16703881"/>
          <a:ext cx="889000" cy="2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7" name="フローチャート: 判断 476"/>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78" name="テキスト ボックス 477"/>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9" name="フローチャート: 判断 478"/>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0" name="テキスト ボックス 479"/>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92318</xdr:rowOff>
    </xdr:from>
    <xdr:to>
      <xdr:col>55</xdr:col>
      <xdr:colOff>50800</xdr:colOff>
      <xdr:row>94</xdr:row>
      <xdr:rowOff>22468</xdr:rowOff>
    </xdr:to>
    <xdr:sp macro="" textlink="">
      <xdr:nvSpPr>
        <xdr:cNvPr id="486" name="楕円 485"/>
        <xdr:cNvSpPr/>
      </xdr:nvSpPr>
      <xdr:spPr>
        <a:xfrm>
          <a:off x="10426700" y="160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115195</xdr:rowOff>
    </xdr:from>
    <xdr:ext cx="534377" cy="259045"/>
    <xdr:sp macro="" textlink="">
      <xdr:nvSpPr>
        <xdr:cNvPr id="487" name="普通建設事業費 （ うち更新整備　）該当値テキスト"/>
        <xdr:cNvSpPr txBox="1"/>
      </xdr:nvSpPr>
      <xdr:spPr>
        <a:xfrm>
          <a:off x="10528300" y="158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89128</xdr:rowOff>
    </xdr:from>
    <xdr:to>
      <xdr:col>50</xdr:col>
      <xdr:colOff>165100</xdr:colOff>
      <xdr:row>97</xdr:row>
      <xdr:rowOff>19278</xdr:rowOff>
    </xdr:to>
    <xdr:sp macro="" textlink="">
      <xdr:nvSpPr>
        <xdr:cNvPr id="488" name="楕円 487"/>
        <xdr:cNvSpPr/>
      </xdr:nvSpPr>
      <xdr:spPr>
        <a:xfrm>
          <a:off x="9588500" y="165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10405</xdr:rowOff>
    </xdr:from>
    <xdr:ext cx="534377" cy="259045"/>
    <xdr:sp macro="" textlink="">
      <xdr:nvSpPr>
        <xdr:cNvPr id="489" name="テキスト ボックス 488"/>
        <xdr:cNvSpPr txBox="1"/>
      </xdr:nvSpPr>
      <xdr:spPr>
        <a:xfrm>
          <a:off x="9372111" y="166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150774</xdr:rowOff>
    </xdr:from>
    <xdr:to>
      <xdr:col>46</xdr:col>
      <xdr:colOff>38100</xdr:colOff>
      <xdr:row>95</xdr:row>
      <xdr:rowOff>80924</xdr:rowOff>
    </xdr:to>
    <xdr:sp macro="" textlink="">
      <xdr:nvSpPr>
        <xdr:cNvPr id="490" name="楕円 489"/>
        <xdr:cNvSpPr/>
      </xdr:nvSpPr>
      <xdr:spPr>
        <a:xfrm>
          <a:off x="8699500" y="162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97451</xdr:rowOff>
    </xdr:from>
    <xdr:ext cx="534377" cy="259045"/>
    <xdr:sp macro="" textlink="">
      <xdr:nvSpPr>
        <xdr:cNvPr id="491" name="テキスト ボックス 490"/>
        <xdr:cNvSpPr txBox="1"/>
      </xdr:nvSpPr>
      <xdr:spPr>
        <a:xfrm>
          <a:off x="8483111" y="1604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22431</xdr:rowOff>
    </xdr:from>
    <xdr:to>
      <xdr:col>41</xdr:col>
      <xdr:colOff>101600</xdr:colOff>
      <xdr:row>97</xdr:row>
      <xdr:rowOff>124031</xdr:rowOff>
    </xdr:to>
    <xdr:sp macro="" textlink="">
      <xdr:nvSpPr>
        <xdr:cNvPr id="492" name="楕円 491"/>
        <xdr:cNvSpPr/>
      </xdr:nvSpPr>
      <xdr:spPr>
        <a:xfrm>
          <a:off x="7810500" y="16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140558</xdr:rowOff>
    </xdr:from>
    <xdr:ext cx="534377" cy="259045"/>
    <xdr:sp macro="" textlink="">
      <xdr:nvSpPr>
        <xdr:cNvPr id="493" name="テキスト ボックス 492"/>
        <xdr:cNvSpPr txBox="1"/>
      </xdr:nvSpPr>
      <xdr:spPr>
        <a:xfrm>
          <a:off x="7594111" y="164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69306</xdr:rowOff>
    </xdr:from>
    <xdr:to>
      <xdr:col>36</xdr:col>
      <xdr:colOff>165100</xdr:colOff>
      <xdr:row>98</xdr:row>
      <xdr:rowOff>170906</xdr:rowOff>
    </xdr:to>
    <xdr:sp macro="" textlink="">
      <xdr:nvSpPr>
        <xdr:cNvPr id="494" name="楕円 493"/>
        <xdr:cNvSpPr/>
      </xdr:nvSpPr>
      <xdr:spPr>
        <a:xfrm>
          <a:off x="6921500" y="168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162033</xdr:rowOff>
    </xdr:from>
    <xdr:ext cx="534377" cy="259045"/>
    <xdr:sp macro="" textlink="">
      <xdr:nvSpPr>
        <xdr:cNvPr id="495" name="テキスト ボックス 494"/>
        <xdr:cNvSpPr txBox="1"/>
      </xdr:nvSpPr>
      <xdr:spPr>
        <a:xfrm>
          <a:off x="6705111" y="1696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9" name="直線コネクタ 518"/>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2" name="災害復旧事業費最大値テキスト"/>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3" name="直線コネクタ 522"/>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66129</xdr:rowOff>
    </xdr:from>
    <xdr:to>
      <xdr:col>85</xdr:col>
      <xdr:colOff>127000</xdr:colOff>
      <xdr:row>38</xdr:row>
      <xdr:rowOff>160541</xdr:rowOff>
    </xdr:to>
    <xdr:cxnSp macro="">
      <xdr:nvCxnSpPr>
        <xdr:cNvPr id="524" name="直線コネクタ 523"/>
        <xdr:cNvCxnSpPr/>
      </xdr:nvCxnSpPr>
      <xdr:spPr>
        <a:xfrm>
          <a:off x="15481300" y="6581229"/>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25" name="災害復旧事業費平均値テキスト"/>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6" name="フローチャート: 判断 525"/>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66129</xdr:rowOff>
    </xdr:from>
    <xdr:to>
      <xdr:col>81</xdr:col>
      <xdr:colOff>50800</xdr:colOff>
      <xdr:row>39</xdr:row>
      <xdr:rowOff>19190</xdr:rowOff>
    </xdr:to>
    <xdr:cxnSp macro="">
      <xdr:nvCxnSpPr>
        <xdr:cNvPr id="527" name="直線コネクタ 526"/>
        <xdr:cNvCxnSpPr/>
      </xdr:nvCxnSpPr>
      <xdr:spPr>
        <a:xfrm flipV="1">
          <a:off x="14592300" y="6581229"/>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8" name="フローチャート: 判断 527"/>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9" name="テキスト ボックス 528"/>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169837</xdr:rowOff>
    </xdr:from>
    <xdr:to>
      <xdr:col>76</xdr:col>
      <xdr:colOff>114300</xdr:colOff>
      <xdr:row>39</xdr:row>
      <xdr:rowOff>19190</xdr:rowOff>
    </xdr:to>
    <xdr:cxnSp macro="">
      <xdr:nvCxnSpPr>
        <xdr:cNvPr id="530" name="直線コネクタ 529"/>
        <xdr:cNvCxnSpPr/>
      </xdr:nvCxnSpPr>
      <xdr:spPr>
        <a:xfrm>
          <a:off x="13703300" y="6684937"/>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27407</xdr:rowOff>
    </xdr:from>
    <xdr:to>
      <xdr:col>76</xdr:col>
      <xdr:colOff>165100</xdr:colOff>
      <xdr:row>38</xdr:row>
      <xdr:rowOff>129007</xdr:rowOff>
    </xdr:to>
    <xdr:sp macro="" textlink="">
      <xdr:nvSpPr>
        <xdr:cNvPr id="531" name="フローチャート: 判断 530"/>
        <xdr:cNvSpPr/>
      </xdr:nvSpPr>
      <xdr:spPr>
        <a:xfrm>
          <a:off x="14541500" y="654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145533</xdr:rowOff>
    </xdr:from>
    <xdr:ext cx="469744" cy="259045"/>
    <xdr:sp macro="" textlink="">
      <xdr:nvSpPr>
        <xdr:cNvPr id="532" name="テキスト ボックス 531"/>
        <xdr:cNvSpPr txBox="1"/>
      </xdr:nvSpPr>
      <xdr:spPr>
        <a:xfrm>
          <a:off x="14357428" y="63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156540</xdr:rowOff>
    </xdr:from>
    <xdr:to>
      <xdr:col>71</xdr:col>
      <xdr:colOff>177800</xdr:colOff>
      <xdr:row>38</xdr:row>
      <xdr:rowOff>169837</xdr:rowOff>
    </xdr:to>
    <xdr:cxnSp macro="">
      <xdr:nvCxnSpPr>
        <xdr:cNvPr id="533" name="直線コネクタ 532"/>
        <xdr:cNvCxnSpPr/>
      </xdr:nvCxnSpPr>
      <xdr:spPr>
        <a:xfrm>
          <a:off x="12814300" y="667164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76403</xdr:rowOff>
    </xdr:from>
    <xdr:to>
      <xdr:col>72</xdr:col>
      <xdr:colOff>38100</xdr:colOff>
      <xdr:row>39</xdr:row>
      <xdr:rowOff>6553</xdr:rowOff>
    </xdr:to>
    <xdr:sp macro="" textlink="">
      <xdr:nvSpPr>
        <xdr:cNvPr id="534" name="フローチャート: 判断 533"/>
        <xdr:cNvSpPr/>
      </xdr:nvSpPr>
      <xdr:spPr>
        <a:xfrm>
          <a:off x="13652500" y="659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23080</xdr:rowOff>
    </xdr:from>
    <xdr:ext cx="469744" cy="259045"/>
    <xdr:sp macro="" textlink="">
      <xdr:nvSpPr>
        <xdr:cNvPr id="535" name="テキスト ボックス 534"/>
        <xdr:cNvSpPr txBox="1"/>
      </xdr:nvSpPr>
      <xdr:spPr>
        <a:xfrm>
          <a:off x="13468428" y="63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99073</xdr:rowOff>
    </xdr:from>
    <xdr:to>
      <xdr:col>67</xdr:col>
      <xdr:colOff>101600</xdr:colOff>
      <xdr:row>39</xdr:row>
      <xdr:rowOff>29223</xdr:rowOff>
    </xdr:to>
    <xdr:sp macro="" textlink="">
      <xdr:nvSpPr>
        <xdr:cNvPr id="536" name="フローチャート: 判断 535"/>
        <xdr:cNvSpPr/>
      </xdr:nvSpPr>
      <xdr:spPr>
        <a:xfrm>
          <a:off x="127635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45750</xdr:rowOff>
    </xdr:from>
    <xdr:ext cx="469744" cy="259045"/>
    <xdr:sp macro="" textlink="">
      <xdr:nvSpPr>
        <xdr:cNvPr id="537" name="テキスト ボックス 536"/>
        <xdr:cNvSpPr txBox="1"/>
      </xdr:nvSpPr>
      <xdr:spPr>
        <a:xfrm>
          <a:off x="12579428" y="638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109741</xdr:rowOff>
    </xdr:from>
    <xdr:to>
      <xdr:col>85</xdr:col>
      <xdr:colOff>177800</xdr:colOff>
      <xdr:row>39</xdr:row>
      <xdr:rowOff>39891</xdr:rowOff>
    </xdr:to>
    <xdr:sp macro="" textlink="">
      <xdr:nvSpPr>
        <xdr:cNvPr id="543" name="楕円 542"/>
        <xdr:cNvSpPr/>
      </xdr:nvSpPr>
      <xdr:spPr>
        <a:xfrm>
          <a:off x="16268700" y="66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24668</xdr:rowOff>
    </xdr:from>
    <xdr:ext cx="469744" cy="259045"/>
    <xdr:sp macro="" textlink="">
      <xdr:nvSpPr>
        <xdr:cNvPr id="544" name="災害復旧事業費該当値テキスト"/>
        <xdr:cNvSpPr txBox="1"/>
      </xdr:nvSpPr>
      <xdr:spPr>
        <a:xfrm>
          <a:off x="16370300" y="65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15329</xdr:rowOff>
    </xdr:from>
    <xdr:to>
      <xdr:col>81</xdr:col>
      <xdr:colOff>101600</xdr:colOff>
      <xdr:row>38</xdr:row>
      <xdr:rowOff>116929</xdr:rowOff>
    </xdr:to>
    <xdr:sp macro="" textlink="">
      <xdr:nvSpPr>
        <xdr:cNvPr id="545" name="楕円 544"/>
        <xdr:cNvSpPr/>
      </xdr:nvSpPr>
      <xdr:spPr>
        <a:xfrm>
          <a:off x="15430500" y="65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108056</xdr:rowOff>
    </xdr:from>
    <xdr:ext cx="469744" cy="259045"/>
    <xdr:sp macro="" textlink="">
      <xdr:nvSpPr>
        <xdr:cNvPr id="546" name="テキスト ボックス 545"/>
        <xdr:cNvSpPr txBox="1"/>
      </xdr:nvSpPr>
      <xdr:spPr>
        <a:xfrm>
          <a:off x="15246428" y="662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139840</xdr:rowOff>
    </xdr:from>
    <xdr:to>
      <xdr:col>76</xdr:col>
      <xdr:colOff>165100</xdr:colOff>
      <xdr:row>39</xdr:row>
      <xdr:rowOff>69990</xdr:rowOff>
    </xdr:to>
    <xdr:sp macro="" textlink="">
      <xdr:nvSpPr>
        <xdr:cNvPr id="547" name="楕円 546"/>
        <xdr:cNvSpPr/>
      </xdr:nvSpPr>
      <xdr:spPr>
        <a:xfrm>
          <a:off x="14541500" y="66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61117</xdr:rowOff>
    </xdr:from>
    <xdr:ext cx="378565" cy="259045"/>
    <xdr:sp macro="" textlink="">
      <xdr:nvSpPr>
        <xdr:cNvPr id="548" name="テキスト ボックス 547"/>
        <xdr:cNvSpPr txBox="1"/>
      </xdr:nvSpPr>
      <xdr:spPr>
        <a:xfrm>
          <a:off x="14403017" y="674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119037</xdr:rowOff>
    </xdr:from>
    <xdr:to>
      <xdr:col>72</xdr:col>
      <xdr:colOff>38100</xdr:colOff>
      <xdr:row>39</xdr:row>
      <xdr:rowOff>49187</xdr:rowOff>
    </xdr:to>
    <xdr:sp macro="" textlink="">
      <xdr:nvSpPr>
        <xdr:cNvPr id="549" name="楕円 548"/>
        <xdr:cNvSpPr/>
      </xdr:nvSpPr>
      <xdr:spPr>
        <a:xfrm>
          <a:off x="13652500" y="66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40314</xdr:rowOff>
    </xdr:from>
    <xdr:ext cx="469744" cy="259045"/>
    <xdr:sp macro="" textlink="">
      <xdr:nvSpPr>
        <xdr:cNvPr id="550" name="テキスト ボックス 549"/>
        <xdr:cNvSpPr txBox="1"/>
      </xdr:nvSpPr>
      <xdr:spPr>
        <a:xfrm>
          <a:off x="13468428" y="672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105740</xdr:rowOff>
    </xdr:from>
    <xdr:to>
      <xdr:col>67</xdr:col>
      <xdr:colOff>101600</xdr:colOff>
      <xdr:row>39</xdr:row>
      <xdr:rowOff>35890</xdr:rowOff>
    </xdr:to>
    <xdr:sp macro="" textlink="">
      <xdr:nvSpPr>
        <xdr:cNvPr id="551" name="楕円 550"/>
        <xdr:cNvSpPr/>
      </xdr:nvSpPr>
      <xdr:spPr>
        <a:xfrm>
          <a:off x="12763500" y="66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27017</xdr:rowOff>
    </xdr:from>
    <xdr:ext cx="469744" cy="259045"/>
    <xdr:sp macro="" textlink="">
      <xdr:nvSpPr>
        <xdr:cNvPr id="552" name="テキスト ボックス 551"/>
        <xdr:cNvSpPr txBox="1"/>
      </xdr:nvSpPr>
      <xdr:spPr>
        <a:xfrm>
          <a:off x="12579428" y="67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5" name="直線コネクタ 624"/>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6" name="公債費最小値テキスト"/>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7" name="直線コネクタ 626"/>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8" name="公債費最大値テキスト"/>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9" name="直線コネクタ 628"/>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116574</xdr:rowOff>
    </xdr:from>
    <xdr:to>
      <xdr:col>85</xdr:col>
      <xdr:colOff>127000</xdr:colOff>
      <xdr:row>74</xdr:row>
      <xdr:rowOff>135331</xdr:rowOff>
    </xdr:to>
    <xdr:cxnSp macro="">
      <xdr:nvCxnSpPr>
        <xdr:cNvPr id="630" name="直線コネクタ 629"/>
        <xdr:cNvCxnSpPr/>
      </xdr:nvCxnSpPr>
      <xdr:spPr>
        <a:xfrm flipV="1">
          <a:off x="15481300" y="12803874"/>
          <a:ext cx="8382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90758</xdr:rowOff>
    </xdr:from>
    <xdr:ext cx="534377" cy="259045"/>
    <xdr:sp macro="" textlink="">
      <xdr:nvSpPr>
        <xdr:cNvPr id="631" name="公債費平均値テキスト"/>
        <xdr:cNvSpPr txBox="1"/>
      </xdr:nvSpPr>
      <xdr:spPr>
        <a:xfrm>
          <a:off x="16370300" y="1277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2" name="フローチャート: 判断 631"/>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135331</xdr:rowOff>
    </xdr:from>
    <xdr:to>
      <xdr:col>81</xdr:col>
      <xdr:colOff>50800</xdr:colOff>
      <xdr:row>74</xdr:row>
      <xdr:rowOff>157709</xdr:rowOff>
    </xdr:to>
    <xdr:cxnSp macro="">
      <xdr:nvCxnSpPr>
        <xdr:cNvPr id="633" name="直線コネクタ 632"/>
        <xdr:cNvCxnSpPr/>
      </xdr:nvCxnSpPr>
      <xdr:spPr>
        <a:xfrm flipV="1">
          <a:off x="14592300" y="12822631"/>
          <a:ext cx="889000" cy="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4" name="フローチャート: 判断 633"/>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60951</xdr:rowOff>
    </xdr:from>
    <xdr:ext cx="534377" cy="259045"/>
    <xdr:sp macro="" textlink="">
      <xdr:nvSpPr>
        <xdr:cNvPr id="635" name="テキスト ボックス 634"/>
        <xdr:cNvSpPr txBox="1"/>
      </xdr:nvSpPr>
      <xdr:spPr>
        <a:xfrm>
          <a:off x="15214111" y="1291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157709</xdr:rowOff>
    </xdr:from>
    <xdr:to>
      <xdr:col>76</xdr:col>
      <xdr:colOff>114300</xdr:colOff>
      <xdr:row>74</xdr:row>
      <xdr:rowOff>167983</xdr:rowOff>
    </xdr:to>
    <xdr:cxnSp macro="">
      <xdr:nvCxnSpPr>
        <xdr:cNvPr id="636" name="直線コネクタ 635"/>
        <xdr:cNvCxnSpPr/>
      </xdr:nvCxnSpPr>
      <xdr:spPr>
        <a:xfrm flipV="1">
          <a:off x="13703300" y="12845009"/>
          <a:ext cx="8890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63933</xdr:rowOff>
    </xdr:from>
    <xdr:to>
      <xdr:col>76</xdr:col>
      <xdr:colOff>165100</xdr:colOff>
      <xdr:row>76</xdr:row>
      <xdr:rowOff>165533</xdr:rowOff>
    </xdr:to>
    <xdr:sp macro="" textlink="">
      <xdr:nvSpPr>
        <xdr:cNvPr id="637" name="フローチャート: 判断 636"/>
        <xdr:cNvSpPr/>
      </xdr:nvSpPr>
      <xdr:spPr>
        <a:xfrm>
          <a:off x="14541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156660</xdr:rowOff>
    </xdr:from>
    <xdr:ext cx="534377" cy="259045"/>
    <xdr:sp macro="" textlink="">
      <xdr:nvSpPr>
        <xdr:cNvPr id="638" name="テキスト ボックス 637"/>
        <xdr:cNvSpPr txBox="1"/>
      </xdr:nvSpPr>
      <xdr:spPr>
        <a:xfrm>
          <a:off x="14325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21933</xdr:rowOff>
    </xdr:from>
    <xdr:to>
      <xdr:col>71</xdr:col>
      <xdr:colOff>177800</xdr:colOff>
      <xdr:row>74</xdr:row>
      <xdr:rowOff>167983</xdr:rowOff>
    </xdr:to>
    <xdr:cxnSp macro="">
      <xdr:nvCxnSpPr>
        <xdr:cNvPr id="639" name="直線コネクタ 638"/>
        <xdr:cNvCxnSpPr/>
      </xdr:nvCxnSpPr>
      <xdr:spPr>
        <a:xfrm>
          <a:off x="12814300" y="12709233"/>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59956</xdr:rowOff>
    </xdr:from>
    <xdr:to>
      <xdr:col>72</xdr:col>
      <xdr:colOff>38100</xdr:colOff>
      <xdr:row>76</xdr:row>
      <xdr:rowOff>161556</xdr:rowOff>
    </xdr:to>
    <xdr:sp macro="" textlink="">
      <xdr:nvSpPr>
        <xdr:cNvPr id="640" name="フローチャート: 判断 639"/>
        <xdr:cNvSpPr/>
      </xdr:nvSpPr>
      <xdr:spPr>
        <a:xfrm>
          <a:off x="13652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152683</xdr:rowOff>
    </xdr:from>
    <xdr:ext cx="534377" cy="259045"/>
    <xdr:sp macro="" textlink="">
      <xdr:nvSpPr>
        <xdr:cNvPr id="641" name="テキスト ボックス 640"/>
        <xdr:cNvSpPr txBox="1"/>
      </xdr:nvSpPr>
      <xdr:spPr>
        <a:xfrm>
          <a:off x="13436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55778</xdr:rowOff>
    </xdr:from>
    <xdr:to>
      <xdr:col>67</xdr:col>
      <xdr:colOff>101600</xdr:colOff>
      <xdr:row>76</xdr:row>
      <xdr:rowOff>157378</xdr:rowOff>
    </xdr:to>
    <xdr:sp macro="" textlink="">
      <xdr:nvSpPr>
        <xdr:cNvPr id="642" name="フローチャート: 判断 641"/>
        <xdr:cNvSpPr/>
      </xdr:nvSpPr>
      <xdr:spPr>
        <a:xfrm>
          <a:off x="12763500" y="1308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148505</xdr:rowOff>
    </xdr:from>
    <xdr:ext cx="534377" cy="259045"/>
    <xdr:sp macro="" textlink="">
      <xdr:nvSpPr>
        <xdr:cNvPr id="643" name="テキスト ボックス 642"/>
        <xdr:cNvSpPr txBox="1"/>
      </xdr:nvSpPr>
      <xdr:spPr>
        <a:xfrm>
          <a:off x="12547111" y="131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65774</xdr:rowOff>
    </xdr:from>
    <xdr:to>
      <xdr:col>85</xdr:col>
      <xdr:colOff>177800</xdr:colOff>
      <xdr:row>74</xdr:row>
      <xdr:rowOff>167374</xdr:rowOff>
    </xdr:to>
    <xdr:sp macro="" textlink="">
      <xdr:nvSpPr>
        <xdr:cNvPr id="649" name="楕円 648"/>
        <xdr:cNvSpPr/>
      </xdr:nvSpPr>
      <xdr:spPr>
        <a:xfrm>
          <a:off x="16268700" y="127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88651</xdr:rowOff>
    </xdr:from>
    <xdr:ext cx="534377" cy="259045"/>
    <xdr:sp macro="" textlink="">
      <xdr:nvSpPr>
        <xdr:cNvPr id="650" name="公債費該当値テキスト"/>
        <xdr:cNvSpPr txBox="1"/>
      </xdr:nvSpPr>
      <xdr:spPr>
        <a:xfrm>
          <a:off x="16370300" y="126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84531</xdr:rowOff>
    </xdr:from>
    <xdr:to>
      <xdr:col>81</xdr:col>
      <xdr:colOff>101600</xdr:colOff>
      <xdr:row>75</xdr:row>
      <xdr:rowOff>14681</xdr:rowOff>
    </xdr:to>
    <xdr:sp macro="" textlink="">
      <xdr:nvSpPr>
        <xdr:cNvPr id="651" name="楕円 650"/>
        <xdr:cNvSpPr/>
      </xdr:nvSpPr>
      <xdr:spPr>
        <a:xfrm>
          <a:off x="15430500" y="127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31208</xdr:rowOff>
    </xdr:from>
    <xdr:ext cx="534377" cy="259045"/>
    <xdr:sp macro="" textlink="">
      <xdr:nvSpPr>
        <xdr:cNvPr id="652" name="テキスト ボックス 651"/>
        <xdr:cNvSpPr txBox="1"/>
      </xdr:nvSpPr>
      <xdr:spPr>
        <a:xfrm>
          <a:off x="15214111" y="125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106909</xdr:rowOff>
    </xdr:from>
    <xdr:to>
      <xdr:col>76</xdr:col>
      <xdr:colOff>165100</xdr:colOff>
      <xdr:row>75</xdr:row>
      <xdr:rowOff>37059</xdr:rowOff>
    </xdr:to>
    <xdr:sp macro="" textlink="">
      <xdr:nvSpPr>
        <xdr:cNvPr id="653" name="楕円 652"/>
        <xdr:cNvSpPr/>
      </xdr:nvSpPr>
      <xdr:spPr>
        <a:xfrm>
          <a:off x="14541500" y="12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53586</xdr:rowOff>
    </xdr:from>
    <xdr:ext cx="534377" cy="259045"/>
    <xdr:sp macro="" textlink="">
      <xdr:nvSpPr>
        <xdr:cNvPr id="654" name="テキスト ボックス 653"/>
        <xdr:cNvSpPr txBox="1"/>
      </xdr:nvSpPr>
      <xdr:spPr>
        <a:xfrm>
          <a:off x="14325111" y="1256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117183</xdr:rowOff>
    </xdr:from>
    <xdr:to>
      <xdr:col>72</xdr:col>
      <xdr:colOff>38100</xdr:colOff>
      <xdr:row>75</xdr:row>
      <xdr:rowOff>47333</xdr:rowOff>
    </xdr:to>
    <xdr:sp macro="" textlink="">
      <xdr:nvSpPr>
        <xdr:cNvPr id="655" name="楕円 654"/>
        <xdr:cNvSpPr/>
      </xdr:nvSpPr>
      <xdr:spPr>
        <a:xfrm>
          <a:off x="13652500" y="128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63860</xdr:rowOff>
    </xdr:from>
    <xdr:ext cx="534377" cy="259045"/>
    <xdr:sp macro="" textlink="">
      <xdr:nvSpPr>
        <xdr:cNvPr id="656" name="テキスト ボックス 655"/>
        <xdr:cNvSpPr txBox="1"/>
      </xdr:nvSpPr>
      <xdr:spPr>
        <a:xfrm>
          <a:off x="13436111" y="125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142583</xdr:rowOff>
    </xdr:from>
    <xdr:to>
      <xdr:col>67</xdr:col>
      <xdr:colOff>101600</xdr:colOff>
      <xdr:row>74</xdr:row>
      <xdr:rowOff>72733</xdr:rowOff>
    </xdr:to>
    <xdr:sp macro="" textlink="">
      <xdr:nvSpPr>
        <xdr:cNvPr id="657" name="楕円 656"/>
        <xdr:cNvSpPr/>
      </xdr:nvSpPr>
      <xdr:spPr>
        <a:xfrm>
          <a:off x="12763500" y="126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89260</xdr:rowOff>
    </xdr:from>
    <xdr:ext cx="534377" cy="259045"/>
    <xdr:sp macro="" textlink="">
      <xdr:nvSpPr>
        <xdr:cNvPr id="658" name="テキスト ボックス 657"/>
        <xdr:cNvSpPr txBox="1"/>
      </xdr:nvSpPr>
      <xdr:spPr>
        <a:xfrm>
          <a:off x="12547111" y="124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4" name="直線コネクタ 683"/>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5" name="積立金最小値テキスト"/>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6" name="直線コネクタ 685"/>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7" name="積立金最大値テキスト"/>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8" name="直線コネクタ 687"/>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2067</xdr:rowOff>
    </xdr:from>
    <xdr:to>
      <xdr:col>85</xdr:col>
      <xdr:colOff>127000</xdr:colOff>
      <xdr:row>94</xdr:row>
      <xdr:rowOff>97572</xdr:rowOff>
    </xdr:to>
    <xdr:cxnSp macro="">
      <xdr:nvCxnSpPr>
        <xdr:cNvPr id="689" name="直線コネクタ 688"/>
        <xdr:cNvCxnSpPr/>
      </xdr:nvCxnSpPr>
      <xdr:spPr>
        <a:xfrm flipV="1">
          <a:off x="15481300" y="16118367"/>
          <a:ext cx="838200" cy="9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90" name="積立金平均値テキスト"/>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91" name="フローチャート: 判断 690"/>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97572</xdr:rowOff>
    </xdr:from>
    <xdr:to>
      <xdr:col>81</xdr:col>
      <xdr:colOff>50800</xdr:colOff>
      <xdr:row>94</xdr:row>
      <xdr:rowOff>157449</xdr:rowOff>
    </xdr:to>
    <xdr:cxnSp macro="">
      <xdr:nvCxnSpPr>
        <xdr:cNvPr id="692" name="直線コネクタ 691"/>
        <xdr:cNvCxnSpPr/>
      </xdr:nvCxnSpPr>
      <xdr:spPr>
        <a:xfrm flipV="1">
          <a:off x="14592300" y="16213872"/>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3" name="フローチャート: 判断 692"/>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94" name="テキスト ボックス 693"/>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157449</xdr:rowOff>
    </xdr:from>
    <xdr:to>
      <xdr:col>76</xdr:col>
      <xdr:colOff>114300</xdr:colOff>
      <xdr:row>96</xdr:row>
      <xdr:rowOff>139178</xdr:rowOff>
    </xdr:to>
    <xdr:cxnSp macro="">
      <xdr:nvCxnSpPr>
        <xdr:cNvPr id="695" name="直線コネクタ 694"/>
        <xdr:cNvCxnSpPr/>
      </xdr:nvCxnSpPr>
      <xdr:spPr>
        <a:xfrm flipV="1">
          <a:off x="13703300" y="16273749"/>
          <a:ext cx="889000" cy="32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155129</xdr:rowOff>
    </xdr:from>
    <xdr:to>
      <xdr:col>76</xdr:col>
      <xdr:colOff>165100</xdr:colOff>
      <xdr:row>98</xdr:row>
      <xdr:rowOff>85279</xdr:rowOff>
    </xdr:to>
    <xdr:sp macro="" textlink="">
      <xdr:nvSpPr>
        <xdr:cNvPr id="696" name="フローチャート: 判断 695"/>
        <xdr:cNvSpPr/>
      </xdr:nvSpPr>
      <xdr:spPr>
        <a:xfrm>
          <a:off x="14541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76406</xdr:rowOff>
    </xdr:from>
    <xdr:ext cx="534377" cy="259045"/>
    <xdr:sp macro="" textlink="">
      <xdr:nvSpPr>
        <xdr:cNvPr id="697" name="テキスト ボックス 696"/>
        <xdr:cNvSpPr txBox="1"/>
      </xdr:nvSpPr>
      <xdr:spPr>
        <a:xfrm>
          <a:off x="14325111" y="16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37793</xdr:rowOff>
    </xdr:from>
    <xdr:to>
      <xdr:col>71</xdr:col>
      <xdr:colOff>177800</xdr:colOff>
      <xdr:row>96</xdr:row>
      <xdr:rowOff>139178</xdr:rowOff>
    </xdr:to>
    <xdr:cxnSp macro="">
      <xdr:nvCxnSpPr>
        <xdr:cNvPr id="698" name="直線コネクタ 697"/>
        <xdr:cNvCxnSpPr/>
      </xdr:nvCxnSpPr>
      <xdr:spPr>
        <a:xfrm>
          <a:off x="12814300" y="16496993"/>
          <a:ext cx="8890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97326</xdr:rowOff>
    </xdr:from>
    <xdr:to>
      <xdr:col>72</xdr:col>
      <xdr:colOff>38100</xdr:colOff>
      <xdr:row>98</xdr:row>
      <xdr:rowOff>27476</xdr:rowOff>
    </xdr:to>
    <xdr:sp macro="" textlink="">
      <xdr:nvSpPr>
        <xdr:cNvPr id="699" name="フローチャート: 判断 698"/>
        <xdr:cNvSpPr/>
      </xdr:nvSpPr>
      <xdr:spPr>
        <a:xfrm>
          <a:off x="13652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18603</xdr:rowOff>
    </xdr:from>
    <xdr:ext cx="534377" cy="259045"/>
    <xdr:sp macro="" textlink="">
      <xdr:nvSpPr>
        <xdr:cNvPr id="700" name="テキスト ボックス 699"/>
        <xdr:cNvSpPr txBox="1"/>
      </xdr:nvSpPr>
      <xdr:spPr>
        <a:xfrm>
          <a:off x="13436111" y="168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145266</xdr:rowOff>
    </xdr:from>
    <xdr:to>
      <xdr:col>67</xdr:col>
      <xdr:colOff>101600</xdr:colOff>
      <xdr:row>98</xdr:row>
      <xdr:rowOff>75416</xdr:rowOff>
    </xdr:to>
    <xdr:sp macro="" textlink="">
      <xdr:nvSpPr>
        <xdr:cNvPr id="701" name="フローチャート: 判断 700"/>
        <xdr:cNvSpPr/>
      </xdr:nvSpPr>
      <xdr:spPr>
        <a:xfrm>
          <a:off x="12763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66543</xdr:rowOff>
    </xdr:from>
    <xdr:ext cx="534377" cy="259045"/>
    <xdr:sp macro="" textlink="">
      <xdr:nvSpPr>
        <xdr:cNvPr id="702" name="テキスト ボックス 701"/>
        <xdr:cNvSpPr txBox="1"/>
      </xdr:nvSpPr>
      <xdr:spPr>
        <a:xfrm>
          <a:off x="12547111" y="1686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122717</xdr:rowOff>
    </xdr:from>
    <xdr:to>
      <xdr:col>85</xdr:col>
      <xdr:colOff>177800</xdr:colOff>
      <xdr:row>94</xdr:row>
      <xdr:rowOff>52867</xdr:rowOff>
    </xdr:to>
    <xdr:sp macro="" textlink="">
      <xdr:nvSpPr>
        <xdr:cNvPr id="708" name="楕円 707"/>
        <xdr:cNvSpPr/>
      </xdr:nvSpPr>
      <xdr:spPr>
        <a:xfrm>
          <a:off x="16268700" y="160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145594</xdr:rowOff>
    </xdr:from>
    <xdr:ext cx="534377" cy="259045"/>
    <xdr:sp macro="" textlink="">
      <xdr:nvSpPr>
        <xdr:cNvPr id="709" name="積立金該当値テキスト"/>
        <xdr:cNvSpPr txBox="1"/>
      </xdr:nvSpPr>
      <xdr:spPr>
        <a:xfrm>
          <a:off x="16370300" y="159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46772</xdr:rowOff>
    </xdr:from>
    <xdr:to>
      <xdr:col>81</xdr:col>
      <xdr:colOff>101600</xdr:colOff>
      <xdr:row>94</xdr:row>
      <xdr:rowOff>148372</xdr:rowOff>
    </xdr:to>
    <xdr:sp macro="" textlink="">
      <xdr:nvSpPr>
        <xdr:cNvPr id="710" name="楕円 709"/>
        <xdr:cNvSpPr/>
      </xdr:nvSpPr>
      <xdr:spPr>
        <a:xfrm>
          <a:off x="15430500" y="1616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164899</xdr:rowOff>
    </xdr:from>
    <xdr:ext cx="534377" cy="259045"/>
    <xdr:sp macro="" textlink="">
      <xdr:nvSpPr>
        <xdr:cNvPr id="711" name="テキスト ボックス 710"/>
        <xdr:cNvSpPr txBox="1"/>
      </xdr:nvSpPr>
      <xdr:spPr>
        <a:xfrm>
          <a:off x="15214111" y="1593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106649</xdr:rowOff>
    </xdr:from>
    <xdr:to>
      <xdr:col>76</xdr:col>
      <xdr:colOff>165100</xdr:colOff>
      <xdr:row>95</xdr:row>
      <xdr:rowOff>36799</xdr:rowOff>
    </xdr:to>
    <xdr:sp macro="" textlink="">
      <xdr:nvSpPr>
        <xdr:cNvPr id="712" name="楕円 711"/>
        <xdr:cNvSpPr/>
      </xdr:nvSpPr>
      <xdr:spPr>
        <a:xfrm>
          <a:off x="14541500" y="162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53326</xdr:rowOff>
    </xdr:from>
    <xdr:ext cx="534377" cy="259045"/>
    <xdr:sp macro="" textlink="">
      <xdr:nvSpPr>
        <xdr:cNvPr id="713" name="テキスト ボックス 712"/>
        <xdr:cNvSpPr txBox="1"/>
      </xdr:nvSpPr>
      <xdr:spPr>
        <a:xfrm>
          <a:off x="14325111" y="159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88378</xdr:rowOff>
    </xdr:from>
    <xdr:to>
      <xdr:col>72</xdr:col>
      <xdr:colOff>38100</xdr:colOff>
      <xdr:row>97</xdr:row>
      <xdr:rowOff>18528</xdr:rowOff>
    </xdr:to>
    <xdr:sp macro="" textlink="">
      <xdr:nvSpPr>
        <xdr:cNvPr id="714" name="楕円 713"/>
        <xdr:cNvSpPr/>
      </xdr:nvSpPr>
      <xdr:spPr>
        <a:xfrm>
          <a:off x="13652500" y="165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35055</xdr:rowOff>
    </xdr:from>
    <xdr:ext cx="534377" cy="259045"/>
    <xdr:sp macro="" textlink="">
      <xdr:nvSpPr>
        <xdr:cNvPr id="715" name="テキスト ボックス 714"/>
        <xdr:cNvSpPr txBox="1"/>
      </xdr:nvSpPr>
      <xdr:spPr>
        <a:xfrm>
          <a:off x="13436111" y="163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158443</xdr:rowOff>
    </xdr:from>
    <xdr:to>
      <xdr:col>67</xdr:col>
      <xdr:colOff>101600</xdr:colOff>
      <xdr:row>96</xdr:row>
      <xdr:rowOff>88593</xdr:rowOff>
    </xdr:to>
    <xdr:sp macro="" textlink="">
      <xdr:nvSpPr>
        <xdr:cNvPr id="716" name="楕円 715"/>
        <xdr:cNvSpPr/>
      </xdr:nvSpPr>
      <xdr:spPr>
        <a:xfrm>
          <a:off x="12763500" y="164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105120</xdr:rowOff>
    </xdr:from>
    <xdr:ext cx="534377" cy="259045"/>
    <xdr:sp macro="" textlink="">
      <xdr:nvSpPr>
        <xdr:cNvPr id="717" name="テキスト ボックス 716"/>
        <xdr:cNvSpPr txBox="1"/>
      </xdr:nvSpPr>
      <xdr:spPr>
        <a:xfrm>
          <a:off x="12547111" y="1622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9" name="直線コネクタ 738"/>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2" name="投資及び出資金最大値テキスト"/>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3" name="直線コネクタ 742"/>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60559</xdr:rowOff>
    </xdr:from>
    <xdr:to>
      <xdr:col>116</xdr:col>
      <xdr:colOff>63500</xdr:colOff>
      <xdr:row>36</xdr:row>
      <xdr:rowOff>135082</xdr:rowOff>
    </xdr:to>
    <xdr:cxnSp macro="">
      <xdr:nvCxnSpPr>
        <xdr:cNvPr id="744" name="直線コネクタ 743"/>
        <xdr:cNvCxnSpPr/>
      </xdr:nvCxnSpPr>
      <xdr:spPr>
        <a:xfrm>
          <a:off x="21323300" y="6232759"/>
          <a:ext cx="8382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45" name="投資及び出資金平均値テキスト"/>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6" name="フローチャート: 判断 745"/>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60559</xdr:rowOff>
    </xdr:from>
    <xdr:to>
      <xdr:col>111</xdr:col>
      <xdr:colOff>177800</xdr:colOff>
      <xdr:row>38</xdr:row>
      <xdr:rowOff>16211</xdr:rowOff>
    </xdr:to>
    <xdr:cxnSp macro="">
      <xdr:nvCxnSpPr>
        <xdr:cNvPr id="747" name="直線コネクタ 746"/>
        <xdr:cNvCxnSpPr/>
      </xdr:nvCxnSpPr>
      <xdr:spPr>
        <a:xfrm flipV="1">
          <a:off x="20434300" y="6232759"/>
          <a:ext cx="889000" cy="2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8" name="フローチャート: 判断 747"/>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49" name="テキスト ボックス 748"/>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170378</xdr:rowOff>
    </xdr:from>
    <xdr:to>
      <xdr:col>107</xdr:col>
      <xdr:colOff>50800</xdr:colOff>
      <xdr:row>38</xdr:row>
      <xdr:rowOff>16211</xdr:rowOff>
    </xdr:to>
    <xdr:cxnSp macro="">
      <xdr:nvCxnSpPr>
        <xdr:cNvPr id="750" name="直線コネクタ 749"/>
        <xdr:cNvCxnSpPr/>
      </xdr:nvCxnSpPr>
      <xdr:spPr>
        <a:xfrm>
          <a:off x="19545300" y="6514028"/>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29281</xdr:rowOff>
    </xdr:from>
    <xdr:to>
      <xdr:col>107</xdr:col>
      <xdr:colOff>101600</xdr:colOff>
      <xdr:row>38</xdr:row>
      <xdr:rowOff>130881</xdr:rowOff>
    </xdr:to>
    <xdr:sp macro="" textlink="">
      <xdr:nvSpPr>
        <xdr:cNvPr id="751" name="フローチャート: 判断 750"/>
        <xdr:cNvSpPr/>
      </xdr:nvSpPr>
      <xdr:spPr>
        <a:xfrm>
          <a:off x="20383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122008</xdr:rowOff>
    </xdr:from>
    <xdr:ext cx="469744" cy="259045"/>
    <xdr:sp macro="" textlink="">
      <xdr:nvSpPr>
        <xdr:cNvPr id="752" name="テキスト ボックス 751"/>
        <xdr:cNvSpPr txBox="1"/>
      </xdr:nvSpPr>
      <xdr:spPr>
        <a:xfrm>
          <a:off x="20199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158674</xdr:rowOff>
    </xdr:from>
    <xdr:to>
      <xdr:col>102</xdr:col>
      <xdr:colOff>114300</xdr:colOff>
      <xdr:row>37</xdr:row>
      <xdr:rowOff>170378</xdr:rowOff>
    </xdr:to>
    <xdr:cxnSp macro="">
      <xdr:nvCxnSpPr>
        <xdr:cNvPr id="753" name="直線コネクタ 752"/>
        <xdr:cNvCxnSpPr/>
      </xdr:nvCxnSpPr>
      <xdr:spPr>
        <a:xfrm>
          <a:off x="18656300" y="6502324"/>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40803</xdr:rowOff>
    </xdr:from>
    <xdr:to>
      <xdr:col>102</xdr:col>
      <xdr:colOff>165100</xdr:colOff>
      <xdr:row>38</xdr:row>
      <xdr:rowOff>142403</xdr:rowOff>
    </xdr:to>
    <xdr:sp macro="" textlink="">
      <xdr:nvSpPr>
        <xdr:cNvPr id="754" name="フローチャート: 判断 753"/>
        <xdr:cNvSpPr/>
      </xdr:nvSpPr>
      <xdr:spPr>
        <a:xfrm>
          <a:off x="19494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133530</xdr:rowOff>
    </xdr:from>
    <xdr:ext cx="469744" cy="259045"/>
    <xdr:sp macro="" textlink="">
      <xdr:nvSpPr>
        <xdr:cNvPr id="755" name="テキスト ボックス 754"/>
        <xdr:cNvSpPr txBox="1"/>
      </xdr:nvSpPr>
      <xdr:spPr>
        <a:xfrm>
          <a:off x="19310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45695</xdr:rowOff>
    </xdr:from>
    <xdr:to>
      <xdr:col>98</xdr:col>
      <xdr:colOff>38100</xdr:colOff>
      <xdr:row>38</xdr:row>
      <xdr:rowOff>147295</xdr:rowOff>
    </xdr:to>
    <xdr:sp macro="" textlink="">
      <xdr:nvSpPr>
        <xdr:cNvPr id="756" name="フローチャート: 判断 755"/>
        <xdr:cNvSpPr/>
      </xdr:nvSpPr>
      <xdr:spPr>
        <a:xfrm>
          <a:off x="18605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138422</xdr:rowOff>
    </xdr:from>
    <xdr:ext cx="378565" cy="259045"/>
    <xdr:sp macro="" textlink="">
      <xdr:nvSpPr>
        <xdr:cNvPr id="757" name="テキスト ボックス 756"/>
        <xdr:cNvSpPr txBox="1"/>
      </xdr:nvSpPr>
      <xdr:spPr>
        <a:xfrm>
          <a:off x="18467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84282</xdr:rowOff>
    </xdr:from>
    <xdr:to>
      <xdr:col>116</xdr:col>
      <xdr:colOff>114300</xdr:colOff>
      <xdr:row>37</xdr:row>
      <xdr:rowOff>14432</xdr:rowOff>
    </xdr:to>
    <xdr:sp macro="" textlink="">
      <xdr:nvSpPr>
        <xdr:cNvPr id="763" name="楕円 762"/>
        <xdr:cNvSpPr/>
      </xdr:nvSpPr>
      <xdr:spPr>
        <a:xfrm>
          <a:off x="22110700" y="62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107159</xdr:rowOff>
    </xdr:from>
    <xdr:ext cx="469744" cy="259045"/>
    <xdr:sp macro="" textlink="">
      <xdr:nvSpPr>
        <xdr:cNvPr id="764" name="投資及び出資金該当値テキスト"/>
        <xdr:cNvSpPr txBox="1"/>
      </xdr:nvSpPr>
      <xdr:spPr>
        <a:xfrm>
          <a:off x="22212300" y="610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9759</xdr:rowOff>
    </xdr:from>
    <xdr:to>
      <xdr:col>112</xdr:col>
      <xdr:colOff>38100</xdr:colOff>
      <xdr:row>36</xdr:row>
      <xdr:rowOff>111359</xdr:rowOff>
    </xdr:to>
    <xdr:sp macro="" textlink="">
      <xdr:nvSpPr>
        <xdr:cNvPr id="765" name="楕円 764"/>
        <xdr:cNvSpPr/>
      </xdr:nvSpPr>
      <xdr:spPr>
        <a:xfrm>
          <a:off x="21272500" y="61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127886</xdr:rowOff>
    </xdr:from>
    <xdr:ext cx="469744" cy="259045"/>
    <xdr:sp macro="" textlink="">
      <xdr:nvSpPr>
        <xdr:cNvPr id="766" name="テキスト ボックス 765"/>
        <xdr:cNvSpPr txBox="1"/>
      </xdr:nvSpPr>
      <xdr:spPr>
        <a:xfrm>
          <a:off x="21088428" y="595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136860</xdr:rowOff>
    </xdr:from>
    <xdr:to>
      <xdr:col>107</xdr:col>
      <xdr:colOff>101600</xdr:colOff>
      <xdr:row>38</xdr:row>
      <xdr:rowOff>67010</xdr:rowOff>
    </xdr:to>
    <xdr:sp macro="" textlink="">
      <xdr:nvSpPr>
        <xdr:cNvPr id="767" name="楕円 766"/>
        <xdr:cNvSpPr/>
      </xdr:nvSpPr>
      <xdr:spPr>
        <a:xfrm>
          <a:off x="20383500" y="64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83537</xdr:rowOff>
    </xdr:from>
    <xdr:ext cx="469744" cy="259045"/>
    <xdr:sp macro="" textlink="">
      <xdr:nvSpPr>
        <xdr:cNvPr id="768" name="テキスト ボックス 767"/>
        <xdr:cNvSpPr txBox="1"/>
      </xdr:nvSpPr>
      <xdr:spPr>
        <a:xfrm>
          <a:off x="20199428" y="625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119578</xdr:rowOff>
    </xdr:from>
    <xdr:to>
      <xdr:col>102</xdr:col>
      <xdr:colOff>165100</xdr:colOff>
      <xdr:row>38</xdr:row>
      <xdr:rowOff>49728</xdr:rowOff>
    </xdr:to>
    <xdr:sp macro="" textlink="">
      <xdr:nvSpPr>
        <xdr:cNvPr id="769" name="楕円 768"/>
        <xdr:cNvSpPr/>
      </xdr:nvSpPr>
      <xdr:spPr>
        <a:xfrm>
          <a:off x="19494500" y="64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66255</xdr:rowOff>
    </xdr:from>
    <xdr:ext cx="469744" cy="259045"/>
    <xdr:sp macro="" textlink="">
      <xdr:nvSpPr>
        <xdr:cNvPr id="770" name="テキスト ボックス 769"/>
        <xdr:cNvSpPr txBox="1"/>
      </xdr:nvSpPr>
      <xdr:spPr>
        <a:xfrm>
          <a:off x="19310428" y="623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107874</xdr:rowOff>
    </xdr:from>
    <xdr:to>
      <xdr:col>98</xdr:col>
      <xdr:colOff>38100</xdr:colOff>
      <xdr:row>38</xdr:row>
      <xdr:rowOff>38024</xdr:rowOff>
    </xdr:to>
    <xdr:sp macro="" textlink="">
      <xdr:nvSpPr>
        <xdr:cNvPr id="771" name="楕円 770"/>
        <xdr:cNvSpPr/>
      </xdr:nvSpPr>
      <xdr:spPr>
        <a:xfrm>
          <a:off x="18605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54551</xdr:rowOff>
    </xdr:from>
    <xdr:ext cx="469744" cy="259045"/>
    <xdr:sp macro="" textlink="">
      <xdr:nvSpPr>
        <xdr:cNvPr id="772" name="テキスト ボックス 771"/>
        <xdr:cNvSpPr txBox="1"/>
      </xdr:nvSpPr>
      <xdr:spPr>
        <a:xfrm>
          <a:off x="18421428" y="62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4" name="直線コネクタ 793"/>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7" name="貸付金最大値テキスト"/>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8" name="直線コネクタ 797"/>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21423</xdr:rowOff>
    </xdr:from>
    <xdr:to>
      <xdr:col>116</xdr:col>
      <xdr:colOff>63500</xdr:colOff>
      <xdr:row>58</xdr:row>
      <xdr:rowOff>24074</xdr:rowOff>
    </xdr:to>
    <xdr:cxnSp macro="">
      <xdr:nvCxnSpPr>
        <xdr:cNvPr id="799" name="直線コネクタ 798"/>
        <xdr:cNvCxnSpPr/>
      </xdr:nvCxnSpPr>
      <xdr:spPr>
        <a:xfrm flipV="1">
          <a:off x="21323300" y="9965523"/>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800" name="貸付金平均値テキスト"/>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801" name="フローチャート: 判断 800"/>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24074</xdr:rowOff>
    </xdr:from>
    <xdr:to>
      <xdr:col>111</xdr:col>
      <xdr:colOff>177800</xdr:colOff>
      <xdr:row>58</xdr:row>
      <xdr:rowOff>26223</xdr:rowOff>
    </xdr:to>
    <xdr:cxnSp macro="">
      <xdr:nvCxnSpPr>
        <xdr:cNvPr id="802" name="直線コネクタ 801"/>
        <xdr:cNvCxnSpPr/>
      </xdr:nvCxnSpPr>
      <xdr:spPr>
        <a:xfrm flipV="1">
          <a:off x="20434300" y="996817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3" name="フローチャート: 判断 802"/>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4" name="テキスト ボックス 803"/>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26223</xdr:rowOff>
    </xdr:from>
    <xdr:to>
      <xdr:col>107</xdr:col>
      <xdr:colOff>50800</xdr:colOff>
      <xdr:row>58</xdr:row>
      <xdr:rowOff>28143</xdr:rowOff>
    </xdr:to>
    <xdr:cxnSp macro="">
      <xdr:nvCxnSpPr>
        <xdr:cNvPr id="805" name="直線コネクタ 804"/>
        <xdr:cNvCxnSpPr/>
      </xdr:nvCxnSpPr>
      <xdr:spPr>
        <a:xfrm flipV="1">
          <a:off x="19545300" y="99703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162555</xdr:rowOff>
    </xdr:from>
    <xdr:to>
      <xdr:col>107</xdr:col>
      <xdr:colOff>101600</xdr:colOff>
      <xdr:row>58</xdr:row>
      <xdr:rowOff>92705</xdr:rowOff>
    </xdr:to>
    <xdr:sp macro="" textlink="">
      <xdr:nvSpPr>
        <xdr:cNvPr id="806" name="フローチャート: 判断 805"/>
        <xdr:cNvSpPr/>
      </xdr:nvSpPr>
      <xdr:spPr>
        <a:xfrm>
          <a:off x="20383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83832</xdr:rowOff>
    </xdr:from>
    <xdr:ext cx="469744" cy="259045"/>
    <xdr:sp macro="" textlink="">
      <xdr:nvSpPr>
        <xdr:cNvPr id="807" name="テキスト ボックス 806"/>
        <xdr:cNvSpPr txBox="1"/>
      </xdr:nvSpPr>
      <xdr:spPr>
        <a:xfrm>
          <a:off x="20199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150719</xdr:rowOff>
    </xdr:from>
    <xdr:to>
      <xdr:col>102</xdr:col>
      <xdr:colOff>114300</xdr:colOff>
      <xdr:row>58</xdr:row>
      <xdr:rowOff>28143</xdr:rowOff>
    </xdr:to>
    <xdr:cxnSp macro="">
      <xdr:nvCxnSpPr>
        <xdr:cNvPr id="808" name="直線コネクタ 807"/>
        <xdr:cNvCxnSpPr/>
      </xdr:nvCxnSpPr>
      <xdr:spPr>
        <a:xfrm>
          <a:off x="18656300" y="9923369"/>
          <a:ext cx="889000" cy="4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149296</xdr:rowOff>
    </xdr:from>
    <xdr:to>
      <xdr:col>102</xdr:col>
      <xdr:colOff>165100</xdr:colOff>
      <xdr:row>58</xdr:row>
      <xdr:rowOff>79446</xdr:rowOff>
    </xdr:to>
    <xdr:sp macro="" textlink="">
      <xdr:nvSpPr>
        <xdr:cNvPr id="809" name="フローチャート: 判断 808"/>
        <xdr:cNvSpPr/>
      </xdr:nvSpPr>
      <xdr:spPr>
        <a:xfrm>
          <a:off x="19494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70573</xdr:rowOff>
    </xdr:from>
    <xdr:ext cx="469744" cy="259045"/>
    <xdr:sp macro="" textlink="">
      <xdr:nvSpPr>
        <xdr:cNvPr id="810" name="テキスト ボックス 809"/>
        <xdr:cNvSpPr txBox="1"/>
      </xdr:nvSpPr>
      <xdr:spPr>
        <a:xfrm>
          <a:off x="19310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142027</xdr:rowOff>
    </xdr:from>
    <xdr:to>
      <xdr:col>98</xdr:col>
      <xdr:colOff>38100</xdr:colOff>
      <xdr:row>58</xdr:row>
      <xdr:rowOff>72177</xdr:rowOff>
    </xdr:to>
    <xdr:sp macro="" textlink="">
      <xdr:nvSpPr>
        <xdr:cNvPr id="811" name="フローチャート: 判断 810"/>
        <xdr:cNvSpPr/>
      </xdr:nvSpPr>
      <xdr:spPr>
        <a:xfrm>
          <a:off x="18605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63304</xdr:rowOff>
    </xdr:from>
    <xdr:ext cx="469744" cy="259045"/>
    <xdr:sp macro="" textlink="">
      <xdr:nvSpPr>
        <xdr:cNvPr id="812" name="テキスト ボックス 811"/>
        <xdr:cNvSpPr txBox="1"/>
      </xdr:nvSpPr>
      <xdr:spPr>
        <a:xfrm>
          <a:off x="18421428" y="1000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142073</xdr:rowOff>
    </xdr:from>
    <xdr:to>
      <xdr:col>116</xdr:col>
      <xdr:colOff>114300</xdr:colOff>
      <xdr:row>58</xdr:row>
      <xdr:rowOff>72223</xdr:rowOff>
    </xdr:to>
    <xdr:sp macro="" textlink="">
      <xdr:nvSpPr>
        <xdr:cNvPr id="818" name="楕円 817"/>
        <xdr:cNvSpPr/>
      </xdr:nvSpPr>
      <xdr:spPr>
        <a:xfrm>
          <a:off x="22110700" y="99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76014</xdr:rowOff>
    </xdr:from>
    <xdr:ext cx="469744" cy="259045"/>
    <xdr:sp macro="" textlink="">
      <xdr:nvSpPr>
        <xdr:cNvPr id="819" name="貸付金該当値テキスト"/>
        <xdr:cNvSpPr txBox="1"/>
      </xdr:nvSpPr>
      <xdr:spPr>
        <a:xfrm>
          <a:off x="22212300" y="98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144724</xdr:rowOff>
    </xdr:from>
    <xdr:to>
      <xdr:col>112</xdr:col>
      <xdr:colOff>38100</xdr:colOff>
      <xdr:row>58</xdr:row>
      <xdr:rowOff>74874</xdr:rowOff>
    </xdr:to>
    <xdr:sp macro="" textlink="">
      <xdr:nvSpPr>
        <xdr:cNvPr id="820" name="楕円 819"/>
        <xdr:cNvSpPr/>
      </xdr:nvSpPr>
      <xdr:spPr>
        <a:xfrm>
          <a:off x="21272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66001</xdr:rowOff>
    </xdr:from>
    <xdr:ext cx="469744" cy="259045"/>
    <xdr:sp macro="" textlink="">
      <xdr:nvSpPr>
        <xdr:cNvPr id="821" name="テキスト ボックス 820"/>
        <xdr:cNvSpPr txBox="1"/>
      </xdr:nvSpPr>
      <xdr:spPr>
        <a:xfrm>
          <a:off x="21088428" y="100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146873</xdr:rowOff>
    </xdr:from>
    <xdr:to>
      <xdr:col>107</xdr:col>
      <xdr:colOff>101600</xdr:colOff>
      <xdr:row>58</xdr:row>
      <xdr:rowOff>77023</xdr:rowOff>
    </xdr:to>
    <xdr:sp macro="" textlink="">
      <xdr:nvSpPr>
        <xdr:cNvPr id="822" name="楕円 821"/>
        <xdr:cNvSpPr/>
      </xdr:nvSpPr>
      <xdr:spPr>
        <a:xfrm>
          <a:off x="20383500" y="99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93550</xdr:rowOff>
    </xdr:from>
    <xdr:ext cx="469744" cy="259045"/>
    <xdr:sp macro="" textlink="">
      <xdr:nvSpPr>
        <xdr:cNvPr id="823" name="テキスト ボックス 822"/>
        <xdr:cNvSpPr txBox="1"/>
      </xdr:nvSpPr>
      <xdr:spPr>
        <a:xfrm>
          <a:off x="20199428" y="96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148793</xdr:rowOff>
    </xdr:from>
    <xdr:to>
      <xdr:col>102</xdr:col>
      <xdr:colOff>165100</xdr:colOff>
      <xdr:row>58</xdr:row>
      <xdr:rowOff>78943</xdr:rowOff>
    </xdr:to>
    <xdr:sp macro="" textlink="">
      <xdr:nvSpPr>
        <xdr:cNvPr id="824" name="楕円 823"/>
        <xdr:cNvSpPr/>
      </xdr:nvSpPr>
      <xdr:spPr>
        <a:xfrm>
          <a:off x="19494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95470</xdr:rowOff>
    </xdr:from>
    <xdr:ext cx="469744" cy="259045"/>
    <xdr:sp macro="" textlink="">
      <xdr:nvSpPr>
        <xdr:cNvPr id="825" name="テキスト ボックス 824"/>
        <xdr:cNvSpPr txBox="1"/>
      </xdr:nvSpPr>
      <xdr:spPr>
        <a:xfrm>
          <a:off x="19310428" y="96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99919</xdr:rowOff>
    </xdr:from>
    <xdr:to>
      <xdr:col>98</xdr:col>
      <xdr:colOff>38100</xdr:colOff>
      <xdr:row>58</xdr:row>
      <xdr:rowOff>30069</xdr:rowOff>
    </xdr:to>
    <xdr:sp macro="" textlink="">
      <xdr:nvSpPr>
        <xdr:cNvPr id="826" name="楕円 825"/>
        <xdr:cNvSpPr/>
      </xdr:nvSpPr>
      <xdr:spPr>
        <a:xfrm>
          <a:off x="18605500" y="98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46596</xdr:rowOff>
    </xdr:from>
    <xdr:ext cx="469744" cy="259045"/>
    <xdr:sp macro="" textlink="">
      <xdr:nvSpPr>
        <xdr:cNvPr id="827" name="テキスト ボックス 826"/>
        <xdr:cNvSpPr txBox="1"/>
      </xdr:nvSpPr>
      <xdr:spPr>
        <a:xfrm>
          <a:off x="18421428" y="964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2" name="直線コネクタ 851"/>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3" name="繰出金最小値テキスト"/>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4" name="直線コネクタ 853"/>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5" name="繰出金最大値テキスト"/>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6" name="直線コネクタ 855"/>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84131</xdr:rowOff>
    </xdr:from>
    <xdr:to>
      <xdr:col>116</xdr:col>
      <xdr:colOff>63500</xdr:colOff>
      <xdr:row>75</xdr:row>
      <xdr:rowOff>121069</xdr:rowOff>
    </xdr:to>
    <xdr:cxnSp macro="">
      <xdr:nvCxnSpPr>
        <xdr:cNvPr id="857" name="直線コネクタ 856"/>
        <xdr:cNvCxnSpPr/>
      </xdr:nvCxnSpPr>
      <xdr:spPr>
        <a:xfrm flipV="1">
          <a:off x="21323300" y="12942881"/>
          <a:ext cx="838200" cy="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8" name="繰出金平均値テキスト"/>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9" name="フローチャート: 判断 858"/>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163475</xdr:rowOff>
    </xdr:from>
    <xdr:to>
      <xdr:col>111</xdr:col>
      <xdr:colOff>177800</xdr:colOff>
      <xdr:row>75</xdr:row>
      <xdr:rowOff>121069</xdr:rowOff>
    </xdr:to>
    <xdr:cxnSp macro="">
      <xdr:nvCxnSpPr>
        <xdr:cNvPr id="860" name="直線コネクタ 859"/>
        <xdr:cNvCxnSpPr/>
      </xdr:nvCxnSpPr>
      <xdr:spPr>
        <a:xfrm>
          <a:off x="20434300" y="12679325"/>
          <a:ext cx="889000" cy="30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61" name="フローチャート: 判断 860"/>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2" name="テキスト ボックス 861"/>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163475</xdr:rowOff>
    </xdr:from>
    <xdr:to>
      <xdr:col>107</xdr:col>
      <xdr:colOff>50800</xdr:colOff>
      <xdr:row>73</xdr:row>
      <xdr:rowOff>168675</xdr:rowOff>
    </xdr:to>
    <xdr:cxnSp macro="">
      <xdr:nvCxnSpPr>
        <xdr:cNvPr id="863" name="直線コネクタ 862"/>
        <xdr:cNvCxnSpPr/>
      </xdr:nvCxnSpPr>
      <xdr:spPr>
        <a:xfrm flipV="1">
          <a:off x="19545300" y="12679325"/>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54400</xdr:rowOff>
    </xdr:from>
    <xdr:to>
      <xdr:col>107</xdr:col>
      <xdr:colOff>101600</xdr:colOff>
      <xdr:row>76</xdr:row>
      <xdr:rowOff>156000</xdr:rowOff>
    </xdr:to>
    <xdr:sp macro="" textlink="">
      <xdr:nvSpPr>
        <xdr:cNvPr id="864" name="フローチャート: 判断 863"/>
        <xdr:cNvSpPr/>
      </xdr:nvSpPr>
      <xdr:spPr>
        <a:xfrm>
          <a:off x="20383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147127</xdr:rowOff>
    </xdr:from>
    <xdr:ext cx="534377" cy="259045"/>
    <xdr:sp macro="" textlink="">
      <xdr:nvSpPr>
        <xdr:cNvPr id="865" name="テキスト ボックス 864"/>
        <xdr:cNvSpPr txBox="1"/>
      </xdr:nvSpPr>
      <xdr:spPr>
        <a:xfrm>
          <a:off x="20167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168675</xdr:rowOff>
    </xdr:from>
    <xdr:to>
      <xdr:col>102</xdr:col>
      <xdr:colOff>114300</xdr:colOff>
      <xdr:row>74</xdr:row>
      <xdr:rowOff>38812</xdr:rowOff>
    </xdr:to>
    <xdr:cxnSp macro="">
      <xdr:nvCxnSpPr>
        <xdr:cNvPr id="866" name="直線コネクタ 865"/>
        <xdr:cNvCxnSpPr/>
      </xdr:nvCxnSpPr>
      <xdr:spPr>
        <a:xfrm flipV="1">
          <a:off x="18656300" y="12684525"/>
          <a:ext cx="889000" cy="4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9537</xdr:rowOff>
    </xdr:from>
    <xdr:to>
      <xdr:col>102</xdr:col>
      <xdr:colOff>165100</xdr:colOff>
      <xdr:row>76</xdr:row>
      <xdr:rowOff>111137</xdr:rowOff>
    </xdr:to>
    <xdr:sp macro="" textlink="">
      <xdr:nvSpPr>
        <xdr:cNvPr id="867" name="フローチャート: 判断 866"/>
        <xdr:cNvSpPr/>
      </xdr:nvSpPr>
      <xdr:spPr>
        <a:xfrm>
          <a:off x="19494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102264</xdr:rowOff>
    </xdr:from>
    <xdr:ext cx="534377" cy="259045"/>
    <xdr:sp macro="" textlink="">
      <xdr:nvSpPr>
        <xdr:cNvPr id="868" name="テキスト ボックス 867"/>
        <xdr:cNvSpPr txBox="1"/>
      </xdr:nvSpPr>
      <xdr:spPr>
        <a:xfrm>
          <a:off x="19278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3156</xdr:rowOff>
    </xdr:from>
    <xdr:to>
      <xdr:col>98</xdr:col>
      <xdr:colOff>38100</xdr:colOff>
      <xdr:row>76</xdr:row>
      <xdr:rowOff>104756</xdr:rowOff>
    </xdr:to>
    <xdr:sp macro="" textlink="">
      <xdr:nvSpPr>
        <xdr:cNvPr id="869" name="フローチャート: 判断 868"/>
        <xdr:cNvSpPr/>
      </xdr:nvSpPr>
      <xdr:spPr>
        <a:xfrm>
          <a:off x="18605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95883</xdr:rowOff>
    </xdr:from>
    <xdr:ext cx="534377" cy="259045"/>
    <xdr:sp macro="" textlink="">
      <xdr:nvSpPr>
        <xdr:cNvPr id="870" name="テキスト ボックス 869"/>
        <xdr:cNvSpPr txBox="1"/>
      </xdr:nvSpPr>
      <xdr:spPr>
        <a:xfrm>
          <a:off x="18389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33331</xdr:rowOff>
    </xdr:from>
    <xdr:to>
      <xdr:col>116</xdr:col>
      <xdr:colOff>114300</xdr:colOff>
      <xdr:row>75</xdr:row>
      <xdr:rowOff>134931</xdr:rowOff>
    </xdr:to>
    <xdr:sp macro="" textlink="">
      <xdr:nvSpPr>
        <xdr:cNvPr id="876" name="楕円 875"/>
        <xdr:cNvSpPr/>
      </xdr:nvSpPr>
      <xdr:spPr>
        <a:xfrm>
          <a:off x="22110700" y="128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11758</xdr:rowOff>
    </xdr:from>
    <xdr:ext cx="534377" cy="259045"/>
    <xdr:sp macro="" textlink="">
      <xdr:nvSpPr>
        <xdr:cNvPr id="877" name="繰出金該当値テキスト"/>
        <xdr:cNvSpPr txBox="1"/>
      </xdr:nvSpPr>
      <xdr:spPr>
        <a:xfrm>
          <a:off x="22212300" y="128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70269</xdr:rowOff>
    </xdr:from>
    <xdr:to>
      <xdr:col>112</xdr:col>
      <xdr:colOff>38100</xdr:colOff>
      <xdr:row>76</xdr:row>
      <xdr:rowOff>419</xdr:rowOff>
    </xdr:to>
    <xdr:sp macro="" textlink="">
      <xdr:nvSpPr>
        <xdr:cNvPr id="878" name="楕円 877"/>
        <xdr:cNvSpPr/>
      </xdr:nvSpPr>
      <xdr:spPr>
        <a:xfrm>
          <a:off x="21272500" y="129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162996</xdr:rowOff>
    </xdr:from>
    <xdr:ext cx="534377" cy="259045"/>
    <xdr:sp macro="" textlink="">
      <xdr:nvSpPr>
        <xdr:cNvPr id="879" name="テキスト ボックス 878"/>
        <xdr:cNvSpPr txBox="1"/>
      </xdr:nvSpPr>
      <xdr:spPr>
        <a:xfrm>
          <a:off x="21056111" y="130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112675</xdr:rowOff>
    </xdr:from>
    <xdr:to>
      <xdr:col>107</xdr:col>
      <xdr:colOff>101600</xdr:colOff>
      <xdr:row>74</xdr:row>
      <xdr:rowOff>42825</xdr:rowOff>
    </xdr:to>
    <xdr:sp macro="" textlink="">
      <xdr:nvSpPr>
        <xdr:cNvPr id="880" name="楕円 879"/>
        <xdr:cNvSpPr/>
      </xdr:nvSpPr>
      <xdr:spPr>
        <a:xfrm>
          <a:off x="20383500" y="126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59352</xdr:rowOff>
    </xdr:from>
    <xdr:ext cx="534377" cy="259045"/>
    <xdr:sp macro="" textlink="">
      <xdr:nvSpPr>
        <xdr:cNvPr id="881" name="テキスト ボックス 880"/>
        <xdr:cNvSpPr txBox="1"/>
      </xdr:nvSpPr>
      <xdr:spPr>
        <a:xfrm>
          <a:off x="20167111" y="124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117875</xdr:rowOff>
    </xdr:from>
    <xdr:to>
      <xdr:col>102</xdr:col>
      <xdr:colOff>165100</xdr:colOff>
      <xdr:row>74</xdr:row>
      <xdr:rowOff>48025</xdr:rowOff>
    </xdr:to>
    <xdr:sp macro="" textlink="">
      <xdr:nvSpPr>
        <xdr:cNvPr id="882" name="楕円 881"/>
        <xdr:cNvSpPr/>
      </xdr:nvSpPr>
      <xdr:spPr>
        <a:xfrm>
          <a:off x="19494500" y="126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64552</xdr:rowOff>
    </xdr:from>
    <xdr:ext cx="534377" cy="259045"/>
    <xdr:sp macro="" textlink="">
      <xdr:nvSpPr>
        <xdr:cNvPr id="883" name="テキスト ボックス 882"/>
        <xdr:cNvSpPr txBox="1"/>
      </xdr:nvSpPr>
      <xdr:spPr>
        <a:xfrm>
          <a:off x="19278111" y="124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159462</xdr:rowOff>
    </xdr:from>
    <xdr:to>
      <xdr:col>98</xdr:col>
      <xdr:colOff>38100</xdr:colOff>
      <xdr:row>74</xdr:row>
      <xdr:rowOff>89612</xdr:rowOff>
    </xdr:to>
    <xdr:sp macro="" textlink="">
      <xdr:nvSpPr>
        <xdr:cNvPr id="884" name="楕円 883"/>
        <xdr:cNvSpPr/>
      </xdr:nvSpPr>
      <xdr:spPr>
        <a:xfrm>
          <a:off x="18605500" y="126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106139</xdr:rowOff>
    </xdr:from>
    <xdr:ext cx="534377" cy="259045"/>
    <xdr:sp macro="" textlink="">
      <xdr:nvSpPr>
        <xdr:cNvPr id="885" name="テキスト ボックス 884"/>
        <xdr:cNvSpPr txBox="1"/>
      </xdr:nvSpPr>
      <xdr:spPr>
        <a:xfrm>
          <a:off x="18389111" y="124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679,682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86,969</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3,029</a:t>
          </a:r>
          <a:r>
            <a:rPr kumimoji="1" lang="ja-JP" altLang="en-US" sz="1300">
              <a:latin typeface="ＭＳ Ｐゴシック" panose="020B0600070205080204" pitchFamily="50" charset="-128"/>
              <a:ea typeface="ＭＳ Ｐゴシック" panose="020B0600070205080204" pitchFamily="50" charset="-128"/>
            </a:rPr>
            <a:t>円上がったが、類似団体平均と比べて低い水準にある。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維持補修費が住民一人当たり</a:t>
          </a:r>
          <a:r>
            <a:rPr kumimoji="1" lang="en-US" altLang="ja-JP" sz="1300">
              <a:latin typeface="ＭＳ Ｐゴシック" panose="020B0600070205080204" pitchFamily="50" charset="-128"/>
              <a:ea typeface="ＭＳ Ｐゴシック" panose="020B0600070205080204" pitchFamily="50" charset="-128"/>
            </a:rPr>
            <a:t>15,581</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3,906</a:t>
          </a:r>
          <a:r>
            <a:rPr kumimoji="1" lang="ja-JP" altLang="en-US" sz="1300">
              <a:latin typeface="ＭＳ Ｐゴシック" panose="020B0600070205080204" pitchFamily="50" charset="-128"/>
              <a:ea typeface="ＭＳ Ｐゴシック" panose="020B0600070205080204" pitchFamily="50" charset="-128"/>
            </a:rPr>
            <a:t>円増額となった。除雪対策事業に係る経費の増が主な要因である。</a:t>
          </a:r>
        </a:p>
        <a:p>
          <a:r>
            <a:rPr kumimoji="1" lang="ja-JP" altLang="en-US" sz="1300">
              <a:latin typeface="ＭＳ Ｐゴシック" panose="020B0600070205080204" pitchFamily="50" charset="-128"/>
              <a:ea typeface="ＭＳ Ｐゴシック" panose="020B0600070205080204" pitchFamily="50" charset="-128"/>
            </a:rPr>
            <a:t>また、普通建設事業費（うち更新整備）が住民一人当たり</a:t>
          </a:r>
          <a:r>
            <a:rPr kumimoji="1" lang="en-US" altLang="ja-JP" sz="1300">
              <a:latin typeface="ＭＳ Ｐゴシック" panose="020B0600070205080204" pitchFamily="50" charset="-128"/>
              <a:ea typeface="ＭＳ Ｐゴシック" panose="020B0600070205080204" pitchFamily="50" charset="-128"/>
            </a:rPr>
            <a:t>90,436</a:t>
          </a:r>
          <a:r>
            <a:rPr kumimoji="1" lang="ja-JP" altLang="en-US" sz="1300">
              <a:latin typeface="ＭＳ Ｐゴシック" panose="020B0600070205080204" pitchFamily="50" charset="-128"/>
              <a:ea typeface="ＭＳ Ｐゴシック" panose="020B0600070205080204" pitchFamily="50" charset="-128"/>
            </a:rPr>
            <a:t>円となり、前年度と比較し</a:t>
          </a:r>
          <a:r>
            <a:rPr kumimoji="1" lang="en-US" altLang="ja-JP" sz="1300">
              <a:latin typeface="ＭＳ Ｐゴシック" panose="020B0600070205080204" pitchFamily="50" charset="-128"/>
              <a:ea typeface="ＭＳ Ｐゴシック" panose="020B0600070205080204" pitchFamily="50" charset="-128"/>
            </a:rPr>
            <a:t>46,957</a:t>
          </a:r>
          <a:r>
            <a:rPr kumimoji="1" lang="ja-JP" altLang="en-US" sz="1300">
              <a:latin typeface="ＭＳ Ｐゴシック" panose="020B0600070205080204" pitchFamily="50" charset="-128"/>
              <a:ea typeface="ＭＳ Ｐゴシック" panose="020B0600070205080204" pitchFamily="50" charset="-128"/>
            </a:rPr>
            <a:t>円増額となった。これは学校給食センター改築事業が主な要因である。今後についても、公共施設の統廃合による施設の解体及び老朽化に伴う大規模改修など見込まれるため、事務事業の見直しを行い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19,329
19,282
276.33
13,609,710
13,137,571
414,406
7,475,537
12,038,389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2921</xdr:rowOff>
    </xdr:from>
    <xdr:to>
      <xdr:col>24</xdr:col>
      <xdr:colOff>63500</xdr:colOff>
      <xdr:row>37</xdr:row>
      <xdr:rowOff>69977</xdr:rowOff>
    </xdr:to>
    <xdr:cxnSp macro="">
      <xdr:nvCxnSpPr>
        <xdr:cNvPr id="61" name="直線コネクタ 60"/>
        <xdr:cNvCxnSpPr/>
      </xdr:nvCxnSpPr>
      <xdr:spPr>
        <a:xfrm flipV="1">
          <a:off x="3797300" y="6346571"/>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57785</xdr:rowOff>
    </xdr:from>
    <xdr:to>
      <xdr:col>19</xdr:col>
      <xdr:colOff>177800</xdr:colOff>
      <xdr:row>37</xdr:row>
      <xdr:rowOff>69977</xdr:rowOff>
    </xdr:to>
    <xdr:cxnSp macro="">
      <xdr:nvCxnSpPr>
        <xdr:cNvPr id="64" name="直線コネクタ 63"/>
        <xdr:cNvCxnSpPr/>
      </xdr:nvCxnSpPr>
      <xdr:spPr>
        <a:xfrm>
          <a:off x="2908300" y="6401435"/>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57785</xdr:rowOff>
    </xdr:from>
    <xdr:to>
      <xdr:col>15</xdr:col>
      <xdr:colOff>50800</xdr:colOff>
      <xdr:row>37</xdr:row>
      <xdr:rowOff>73025</xdr:rowOff>
    </xdr:to>
    <xdr:cxnSp macro="">
      <xdr:nvCxnSpPr>
        <xdr:cNvPr id="67" name="直線コネクタ 66"/>
        <xdr:cNvCxnSpPr/>
      </xdr:nvCxnSpPr>
      <xdr:spPr>
        <a:xfrm flipV="1">
          <a:off x="2019300" y="6401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134620</xdr:rowOff>
    </xdr:from>
    <xdr:to>
      <xdr:col>15</xdr:col>
      <xdr:colOff>101600</xdr:colOff>
      <xdr:row>39</xdr:row>
      <xdr:rowOff>64770</xdr:rowOff>
    </xdr:to>
    <xdr:sp macro="" textlink="">
      <xdr:nvSpPr>
        <xdr:cNvPr id="68" name="フローチャート: 判断 67"/>
        <xdr:cNvSpPr/>
      </xdr:nvSpPr>
      <xdr:spPr>
        <a:xfrm>
          <a:off x="2857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55897</xdr:rowOff>
    </xdr:from>
    <xdr:ext cx="469744" cy="259045"/>
    <xdr:sp macro="" textlink="">
      <xdr:nvSpPr>
        <xdr:cNvPr id="69" name="テキスト ボックス 68"/>
        <xdr:cNvSpPr txBox="1"/>
      </xdr:nvSpPr>
      <xdr:spPr>
        <a:xfrm>
          <a:off x="2673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116078</xdr:rowOff>
    </xdr:from>
    <xdr:to>
      <xdr:col>10</xdr:col>
      <xdr:colOff>114300</xdr:colOff>
      <xdr:row>37</xdr:row>
      <xdr:rowOff>73025</xdr:rowOff>
    </xdr:to>
    <xdr:cxnSp macro="">
      <xdr:nvCxnSpPr>
        <xdr:cNvPr id="70" name="直線コネクタ 69"/>
        <xdr:cNvCxnSpPr/>
      </xdr:nvCxnSpPr>
      <xdr:spPr>
        <a:xfrm>
          <a:off x="1130300" y="6288278"/>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100330</xdr:rowOff>
    </xdr:from>
    <xdr:to>
      <xdr:col>10</xdr:col>
      <xdr:colOff>165100</xdr:colOff>
      <xdr:row>39</xdr:row>
      <xdr:rowOff>30480</xdr:rowOff>
    </xdr:to>
    <xdr:sp macro="" textlink="">
      <xdr:nvSpPr>
        <xdr:cNvPr id="71" name="フローチャート: 判断 70"/>
        <xdr:cNvSpPr/>
      </xdr:nvSpPr>
      <xdr:spPr>
        <a:xfrm>
          <a:off x="1968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21607</xdr:rowOff>
    </xdr:from>
    <xdr:ext cx="469744" cy="259045"/>
    <xdr:sp macro="" textlink="">
      <xdr:nvSpPr>
        <xdr:cNvPr id="72" name="テキスト ボックス 71"/>
        <xdr:cNvSpPr txBox="1"/>
      </xdr:nvSpPr>
      <xdr:spPr>
        <a:xfrm>
          <a:off x="1784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118237</xdr:rowOff>
    </xdr:from>
    <xdr:to>
      <xdr:col>6</xdr:col>
      <xdr:colOff>38100</xdr:colOff>
      <xdr:row>39</xdr:row>
      <xdr:rowOff>48387</xdr:rowOff>
    </xdr:to>
    <xdr:sp macro="" textlink="">
      <xdr:nvSpPr>
        <xdr:cNvPr id="73" name="フローチャート: 判断 72"/>
        <xdr:cNvSpPr/>
      </xdr:nvSpPr>
      <xdr:spPr>
        <a:xfrm>
          <a:off x="1079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39514</xdr:rowOff>
    </xdr:from>
    <xdr:ext cx="469744" cy="259045"/>
    <xdr:sp macro="" textlink="">
      <xdr:nvSpPr>
        <xdr:cNvPr id="74" name="テキスト ボックス 73"/>
        <xdr:cNvSpPr txBox="1"/>
      </xdr:nvSpPr>
      <xdr:spPr>
        <a:xfrm>
          <a:off x="895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123571</xdr:rowOff>
    </xdr:from>
    <xdr:to>
      <xdr:col>24</xdr:col>
      <xdr:colOff>114300</xdr:colOff>
      <xdr:row>37</xdr:row>
      <xdr:rowOff>53721</xdr:rowOff>
    </xdr:to>
    <xdr:sp macro="" textlink="">
      <xdr:nvSpPr>
        <xdr:cNvPr id="80" name="楕円 79"/>
        <xdr:cNvSpPr/>
      </xdr:nvSpPr>
      <xdr:spPr>
        <a:xfrm>
          <a:off x="4584700" y="6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101998</xdr:rowOff>
    </xdr:from>
    <xdr:ext cx="469744" cy="259045"/>
    <xdr:sp macro="" textlink="">
      <xdr:nvSpPr>
        <xdr:cNvPr id="81" name="議会費該当値テキスト"/>
        <xdr:cNvSpPr txBox="1"/>
      </xdr:nvSpPr>
      <xdr:spPr>
        <a:xfrm>
          <a:off x="4686300"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19177</xdr:rowOff>
    </xdr:from>
    <xdr:to>
      <xdr:col>20</xdr:col>
      <xdr:colOff>38100</xdr:colOff>
      <xdr:row>37</xdr:row>
      <xdr:rowOff>120777</xdr:rowOff>
    </xdr:to>
    <xdr:sp macro="" textlink="">
      <xdr:nvSpPr>
        <xdr:cNvPr id="82" name="楕円 81"/>
        <xdr:cNvSpPr/>
      </xdr:nvSpPr>
      <xdr:spPr>
        <a:xfrm>
          <a:off x="3746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111904</xdr:rowOff>
    </xdr:from>
    <xdr:ext cx="469744" cy="259045"/>
    <xdr:sp macro="" textlink="">
      <xdr:nvSpPr>
        <xdr:cNvPr id="83" name="テキスト ボックス 82"/>
        <xdr:cNvSpPr txBox="1"/>
      </xdr:nvSpPr>
      <xdr:spPr>
        <a:xfrm>
          <a:off x="3562428" y="64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6985</xdr:rowOff>
    </xdr:from>
    <xdr:to>
      <xdr:col>15</xdr:col>
      <xdr:colOff>101600</xdr:colOff>
      <xdr:row>37</xdr:row>
      <xdr:rowOff>108585</xdr:rowOff>
    </xdr:to>
    <xdr:sp macro="" textlink="">
      <xdr:nvSpPr>
        <xdr:cNvPr id="84" name="楕円 83"/>
        <xdr:cNvSpPr/>
      </xdr:nvSpPr>
      <xdr:spPr>
        <a:xfrm>
          <a:off x="2857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125112</xdr:rowOff>
    </xdr:from>
    <xdr:ext cx="469744" cy="259045"/>
    <xdr:sp macro="" textlink="">
      <xdr:nvSpPr>
        <xdr:cNvPr id="85" name="テキスト ボックス 84"/>
        <xdr:cNvSpPr txBox="1"/>
      </xdr:nvSpPr>
      <xdr:spPr>
        <a:xfrm>
          <a:off x="2673428" y="612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22225</xdr:rowOff>
    </xdr:from>
    <xdr:to>
      <xdr:col>10</xdr:col>
      <xdr:colOff>165100</xdr:colOff>
      <xdr:row>37</xdr:row>
      <xdr:rowOff>123825</xdr:rowOff>
    </xdr:to>
    <xdr:sp macro="" textlink="">
      <xdr:nvSpPr>
        <xdr:cNvPr id="86" name="楕円 85"/>
        <xdr:cNvSpPr/>
      </xdr:nvSpPr>
      <xdr:spPr>
        <a:xfrm>
          <a:off x="1968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140352</xdr:rowOff>
    </xdr:from>
    <xdr:ext cx="469744" cy="259045"/>
    <xdr:sp macro="" textlink="">
      <xdr:nvSpPr>
        <xdr:cNvPr id="87" name="テキスト ボックス 86"/>
        <xdr:cNvSpPr txBox="1"/>
      </xdr:nvSpPr>
      <xdr:spPr>
        <a:xfrm>
          <a:off x="1784428" y="61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65278</xdr:rowOff>
    </xdr:from>
    <xdr:to>
      <xdr:col>6</xdr:col>
      <xdr:colOff>38100</xdr:colOff>
      <xdr:row>36</xdr:row>
      <xdr:rowOff>166878</xdr:rowOff>
    </xdr:to>
    <xdr:sp macro="" textlink="">
      <xdr:nvSpPr>
        <xdr:cNvPr id="88" name="楕円 87"/>
        <xdr:cNvSpPr/>
      </xdr:nvSpPr>
      <xdr:spPr>
        <a:xfrm>
          <a:off x="1079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11955</xdr:rowOff>
    </xdr:from>
    <xdr:ext cx="469744" cy="259045"/>
    <xdr:sp macro="" textlink="">
      <xdr:nvSpPr>
        <xdr:cNvPr id="89" name="テキスト ボックス 88"/>
        <xdr:cNvSpPr txBox="1"/>
      </xdr:nvSpPr>
      <xdr:spPr>
        <a:xfrm>
          <a:off x="895428" y="601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100422</xdr:rowOff>
    </xdr:from>
    <xdr:to>
      <xdr:col>24</xdr:col>
      <xdr:colOff>63500</xdr:colOff>
      <xdr:row>55</xdr:row>
      <xdr:rowOff>24678</xdr:rowOff>
    </xdr:to>
    <xdr:cxnSp macro="">
      <xdr:nvCxnSpPr>
        <xdr:cNvPr id="116" name="直線コネクタ 115"/>
        <xdr:cNvCxnSpPr/>
      </xdr:nvCxnSpPr>
      <xdr:spPr>
        <a:xfrm>
          <a:off x="3797300" y="9015822"/>
          <a:ext cx="838200" cy="43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100422</xdr:rowOff>
    </xdr:from>
    <xdr:to>
      <xdr:col>19</xdr:col>
      <xdr:colOff>177800</xdr:colOff>
      <xdr:row>55</xdr:row>
      <xdr:rowOff>76387</xdr:rowOff>
    </xdr:to>
    <xdr:cxnSp macro="">
      <xdr:nvCxnSpPr>
        <xdr:cNvPr id="119" name="直線コネクタ 118"/>
        <xdr:cNvCxnSpPr/>
      </xdr:nvCxnSpPr>
      <xdr:spPr>
        <a:xfrm flipV="1">
          <a:off x="2908300" y="9015822"/>
          <a:ext cx="889000" cy="49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145906</xdr:rowOff>
    </xdr:from>
    <xdr:ext cx="599010" cy="259045"/>
    <xdr:sp macro="" textlink="">
      <xdr:nvSpPr>
        <xdr:cNvPr id="121" name="テキスト ボックス 120"/>
        <xdr:cNvSpPr txBox="1"/>
      </xdr:nvSpPr>
      <xdr:spPr>
        <a:xfrm>
          <a:off x="3497795" y="923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171201</xdr:rowOff>
    </xdr:from>
    <xdr:to>
      <xdr:col>15</xdr:col>
      <xdr:colOff>50800</xdr:colOff>
      <xdr:row>55</xdr:row>
      <xdr:rowOff>76387</xdr:rowOff>
    </xdr:to>
    <xdr:cxnSp macro="">
      <xdr:nvCxnSpPr>
        <xdr:cNvPr id="122" name="直線コネクタ 121"/>
        <xdr:cNvCxnSpPr/>
      </xdr:nvCxnSpPr>
      <xdr:spPr>
        <a:xfrm>
          <a:off x="2019300" y="9086601"/>
          <a:ext cx="889000" cy="4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133372</xdr:rowOff>
    </xdr:from>
    <xdr:to>
      <xdr:col>15</xdr:col>
      <xdr:colOff>101600</xdr:colOff>
      <xdr:row>57</xdr:row>
      <xdr:rowOff>63522</xdr:rowOff>
    </xdr:to>
    <xdr:sp macro="" textlink="">
      <xdr:nvSpPr>
        <xdr:cNvPr id="123" name="フローチャート: 判断 122"/>
        <xdr:cNvSpPr/>
      </xdr:nvSpPr>
      <xdr:spPr>
        <a:xfrm>
          <a:off x="2857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54649</xdr:rowOff>
    </xdr:from>
    <xdr:ext cx="534377" cy="259045"/>
    <xdr:sp macro="" textlink="">
      <xdr:nvSpPr>
        <xdr:cNvPr id="124" name="テキスト ボックス 123"/>
        <xdr:cNvSpPr txBox="1"/>
      </xdr:nvSpPr>
      <xdr:spPr>
        <a:xfrm>
          <a:off x="2641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171201</xdr:rowOff>
    </xdr:from>
    <xdr:to>
      <xdr:col>10</xdr:col>
      <xdr:colOff>114300</xdr:colOff>
      <xdr:row>56</xdr:row>
      <xdr:rowOff>931</xdr:rowOff>
    </xdr:to>
    <xdr:cxnSp macro="">
      <xdr:nvCxnSpPr>
        <xdr:cNvPr id="125" name="直線コネクタ 124"/>
        <xdr:cNvCxnSpPr/>
      </xdr:nvCxnSpPr>
      <xdr:spPr>
        <a:xfrm flipV="1">
          <a:off x="1130300" y="9086601"/>
          <a:ext cx="889000" cy="5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108043</xdr:rowOff>
    </xdr:from>
    <xdr:to>
      <xdr:col>10</xdr:col>
      <xdr:colOff>165100</xdr:colOff>
      <xdr:row>57</xdr:row>
      <xdr:rowOff>38193</xdr:rowOff>
    </xdr:to>
    <xdr:sp macro="" textlink="">
      <xdr:nvSpPr>
        <xdr:cNvPr id="126" name="フローチャート: 判断 125"/>
        <xdr:cNvSpPr/>
      </xdr:nvSpPr>
      <xdr:spPr>
        <a:xfrm>
          <a:off x="1968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29320</xdr:rowOff>
    </xdr:from>
    <xdr:ext cx="534377" cy="259045"/>
    <xdr:sp macro="" textlink="">
      <xdr:nvSpPr>
        <xdr:cNvPr id="127" name="テキスト ボックス 126"/>
        <xdr:cNvSpPr txBox="1"/>
      </xdr:nvSpPr>
      <xdr:spPr>
        <a:xfrm>
          <a:off x="1752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148647</xdr:rowOff>
    </xdr:from>
    <xdr:to>
      <xdr:col>6</xdr:col>
      <xdr:colOff>38100</xdr:colOff>
      <xdr:row>57</xdr:row>
      <xdr:rowOff>78797</xdr:rowOff>
    </xdr:to>
    <xdr:sp macro="" textlink="">
      <xdr:nvSpPr>
        <xdr:cNvPr id="128" name="フローチャート: 判断 127"/>
        <xdr:cNvSpPr/>
      </xdr:nvSpPr>
      <xdr:spPr>
        <a:xfrm>
          <a:off x="1079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69924</xdr:rowOff>
    </xdr:from>
    <xdr:ext cx="534377" cy="259045"/>
    <xdr:sp macro="" textlink="">
      <xdr:nvSpPr>
        <xdr:cNvPr id="129" name="テキスト ボックス 128"/>
        <xdr:cNvSpPr txBox="1"/>
      </xdr:nvSpPr>
      <xdr:spPr>
        <a:xfrm>
          <a:off x="863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145328</xdr:rowOff>
    </xdr:from>
    <xdr:to>
      <xdr:col>24</xdr:col>
      <xdr:colOff>114300</xdr:colOff>
      <xdr:row>55</xdr:row>
      <xdr:rowOff>75478</xdr:rowOff>
    </xdr:to>
    <xdr:sp macro="" textlink="">
      <xdr:nvSpPr>
        <xdr:cNvPr id="135" name="楕円 134"/>
        <xdr:cNvSpPr/>
      </xdr:nvSpPr>
      <xdr:spPr>
        <a:xfrm>
          <a:off x="4584700" y="94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168205</xdr:rowOff>
    </xdr:from>
    <xdr:ext cx="599010" cy="259045"/>
    <xdr:sp macro="" textlink="">
      <xdr:nvSpPr>
        <xdr:cNvPr id="136" name="総務費該当値テキスト"/>
        <xdr:cNvSpPr txBox="1"/>
      </xdr:nvSpPr>
      <xdr:spPr>
        <a:xfrm>
          <a:off x="4686300" y="925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49622</xdr:rowOff>
    </xdr:from>
    <xdr:to>
      <xdr:col>20</xdr:col>
      <xdr:colOff>38100</xdr:colOff>
      <xdr:row>52</xdr:row>
      <xdr:rowOff>151222</xdr:rowOff>
    </xdr:to>
    <xdr:sp macro="" textlink="">
      <xdr:nvSpPr>
        <xdr:cNvPr id="137" name="楕円 136"/>
        <xdr:cNvSpPr/>
      </xdr:nvSpPr>
      <xdr:spPr>
        <a:xfrm>
          <a:off x="3746500" y="89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167749</xdr:rowOff>
    </xdr:from>
    <xdr:ext cx="599010" cy="259045"/>
    <xdr:sp macro="" textlink="">
      <xdr:nvSpPr>
        <xdr:cNvPr id="138" name="テキスト ボックス 137"/>
        <xdr:cNvSpPr txBox="1"/>
      </xdr:nvSpPr>
      <xdr:spPr>
        <a:xfrm>
          <a:off x="3497795" y="874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25587</xdr:rowOff>
    </xdr:from>
    <xdr:to>
      <xdr:col>15</xdr:col>
      <xdr:colOff>101600</xdr:colOff>
      <xdr:row>55</xdr:row>
      <xdr:rowOff>127187</xdr:rowOff>
    </xdr:to>
    <xdr:sp macro="" textlink="">
      <xdr:nvSpPr>
        <xdr:cNvPr id="139" name="楕円 138"/>
        <xdr:cNvSpPr/>
      </xdr:nvSpPr>
      <xdr:spPr>
        <a:xfrm>
          <a:off x="2857500" y="94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143714</xdr:rowOff>
    </xdr:from>
    <xdr:ext cx="599010" cy="259045"/>
    <xdr:sp macro="" textlink="">
      <xdr:nvSpPr>
        <xdr:cNvPr id="140" name="テキスト ボックス 139"/>
        <xdr:cNvSpPr txBox="1"/>
      </xdr:nvSpPr>
      <xdr:spPr>
        <a:xfrm>
          <a:off x="2608795" y="923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120401</xdr:rowOff>
    </xdr:from>
    <xdr:to>
      <xdr:col>10</xdr:col>
      <xdr:colOff>165100</xdr:colOff>
      <xdr:row>53</xdr:row>
      <xdr:rowOff>50551</xdr:rowOff>
    </xdr:to>
    <xdr:sp macro="" textlink="">
      <xdr:nvSpPr>
        <xdr:cNvPr id="141" name="楕円 140"/>
        <xdr:cNvSpPr/>
      </xdr:nvSpPr>
      <xdr:spPr>
        <a:xfrm>
          <a:off x="1968500" y="90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67078</xdr:rowOff>
    </xdr:from>
    <xdr:ext cx="599010" cy="259045"/>
    <xdr:sp macro="" textlink="">
      <xdr:nvSpPr>
        <xdr:cNvPr id="142" name="テキスト ボックス 141"/>
        <xdr:cNvSpPr txBox="1"/>
      </xdr:nvSpPr>
      <xdr:spPr>
        <a:xfrm>
          <a:off x="1719795" y="881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121581</xdr:rowOff>
    </xdr:from>
    <xdr:to>
      <xdr:col>6</xdr:col>
      <xdr:colOff>38100</xdr:colOff>
      <xdr:row>56</xdr:row>
      <xdr:rowOff>51731</xdr:rowOff>
    </xdr:to>
    <xdr:sp macro="" textlink="">
      <xdr:nvSpPr>
        <xdr:cNvPr id="143" name="楕円 142"/>
        <xdr:cNvSpPr/>
      </xdr:nvSpPr>
      <xdr:spPr>
        <a:xfrm>
          <a:off x="1079500" y="95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68258</xdr:rowOff>
    </xdr:from>
    <xdr:ext cx="599010" cy="259045"/>
    <xdr:sp macro="" textlink="">
      <xdr:nvSpPr>
        <xdr:cNvPr id="144" name="テキスト ボックス 143"/>
        <xdr:cNvSpPr txBox="1"/>
      </xdr:nvSpPr>
      <xdr:spPr>
        <a:xfrm>
          <a:off x="830795" y="93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406</xdr:rowOff>
    </xdr:from>
    <xdr:to>
      <xdr:col>24</xdr:col>
      <xdr:colOff>63500</xdr:colOff>
      <xdr:row>76</xdr:row>
      <xdr:rowOff>64236</xdr:rowOff>
    </xdr:to>
    <xdr:cxnSp macro="">
      <xdr:nvCxnSpPr>
        <xdr:cNvPr id="174" name="直線コネクタ 173"/>
        <xdr:cNvCxnSpPr/>
      </xdr:nvCxnSpPr>
      <xdr:spPr>
        <a:xfrm flipV="1">
          <a:off x="3797300" y="12859156"/>
          <a:ext cx="838200" cy="2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64236</xdr:rowOff>
    </xdr:from>
    <xdr:to>
      <xdr:col>19</xdr:col>
      <xdr:colOff>177800</xdr:colOff>
      <xdr:row>77</xdr:row>
      <xdr:rowOff>117577</xdr:rowOff>
    </xdr:to>
    <xdr:cxnSp macro="">
      <xdr:nvCxnSpPr>
        <xdr:cNvPr id="177" name="直線コネクタ 176"/>
        <xdr:cNvCxnSpPr/>
      </xdr:nvCxnSpPr>
      <xdr:spPr>
        <a:xfrm flipV="1">
          <a:off x="2908300" y="13094436"/>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85692</xdr:rowOff>
    </xdr:from>
    <xdr:ext cx="599010" cy="259045"/>
    <xdr:sp macro="" textlink="">
      <xdr:nvSpPr>
        <xdr:cNvPr id="179" name="テキスト ボックス 178"/>
        <xdr:cNvSpPr txBox="1"/>
      </xdr:nvSpPr>
      <xdr:spPr>
        <a:xfrm>
          <a:off x="3497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90843</xdr:rowOff>
    </xdr:from>
    <xdr:to>
      <xdr:col>15</xdr:col>
      <xdr:colOff>50800</xdr:colOff>
      <xdr:row>77</xdr:row>
      <xdr:rowOff>117577</xdr:rowOff>
    </xdr:to>
    <xdr:cxnSp macro="">
      <xdr:nvCxnSpPr>
        <xdr:cNvPr id="180" name="直線コネクタ 179"/>
        <xdr:cNvCxnSpPr/>
      </xdr:nvCxnSpPr>
      <xdr:spPr>
        <a:xfrm>
          <a:off x="2019300" y="13292493"/>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1" name="フローチャート: 判断 180"/>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2" name="テキスト ボックス 181"/>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53087</xdr:rowOff>
    </xdr:from>
    <xdr:to>
      <xdr:col>10</xdr:col>
      <xdr:colOff>114300</xdr:colOff>
      <xdr:row>77</xdr:row>
      <xdr:rowOff>90843</xdr:rowOff>
    </xdr:to>
    <xdr:cxnSp macro="">
      <xdr:nvCxnSpPr>
        <xdr:cNvPr id="183" name="直線コネクタ 182"/>
        <xdr:cNvCxnSpPr/>
      </xdr:nvCxnSpPr>
      <xdr:spPr>
        <a:xfrm>
          <a:off x="1130300" y="13254737"/>
          <a:ext cx="889000" cy="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4" name="フローチャート: 判断 183"/>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5" name="テキスト ボックス 184"/>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86" name="フローチャート: 判断 185"/>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87" name="テキスト ボックス 186"/>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121056</xdr:rowOff>
    </xdr:from>
    <xdr:to>
      <xdr:col>24</xdr:col>
      <xdr:colOff>114300</xdr:colOff>
      <xdr:row>75</xdr:row>
      <xdr:rowOff>51206</xdr:rowOff>
    </xdr:to>
    <xdr:sp macro="" textlink="">
      <xdr:nvSpPr>
        <xdr:cNvPr id="193" name="楕円 192"/>
        <xdr:cNvSpPr/>
      </xdr:nvSpPr>
      <xdr:spPr>
        <a:xfrm>
          <a:off x="45847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99483</xdr:rowOff>
    </xdr:from>
    <xdr:ext cx="599010" cy="259045"/>
    <xdr:sp macro="" textlink="">
      <xdr:nvSpPr>
        <xdr:cNvPr id="194" name="民生費該当値テキスト"/>
        <xdr:cNvSpPr txBox="1"/>
      </xdr:nvSpPr>
      <xdr:spPr>
        <a:xfrm>
          <a:off x="4686300" y="1278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13436</xdr:rowOff>
    </xdr:from>
    <xdr:to>
      <xdr:col>20</xdr:col>
      <xdr:colOff>38100</xdr:colOff>
      <xdr:row>76</xdr:row>
      <xdr:rowOff>115036</xdr:rowOff>
    </xdr:to>
    <xdr:sp macro="" textlink="">
      <xdr:nvSpPr>
        <xdr:cNvPr id="195" name="楕円 194"/>
        <xdr:cNvSpPr/>
      </xdr:nvSpPr>
      <xdr:spPr>
        <a:xfrm>
          <a:off x="3746500" y="130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131563</xdr:rowOff>
    </xdr:from>
    <xdr:ext cx="599010" cy="259045"/>
    <xdr:sp macro="" textlink="">
      <xdr:nvSpPr>
        <xdr:cNvPr id="196" name="テキスト ボックス 195"/>
        <xdr:cNvSpPr txBox="1"/>
      </xdr:nvSpPr>
      <xdr:spPr>
        <a:xfrm>
          <a:off x="3497795" y="128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66777</xdr:rowOff>
    </xdr:from>
    <xdr:to>
      <xdr:col>15</xdr:col>
      <xdr:colOff>101600</xdr:colOff>
      <xdr:row>77</xdr:row>
      <xdr:rowOff>168377</xdr:rowOff>
    </xdr:to>
    <xdr:sp macro="" textlink="">
      <xdr:nvSpPr>
        <xdr:cNvPr id="197" name="楕円 196"/>
        <xdr:cNvSpPr/>
      </xdr:nvSpPr>
      <xdr:spPr>
        <a:xfrm>
          <a:off x="2857500" y="132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13454</xdr:rowOff>
    </xdr:from>
    <xdr:ext cx="599010" cy="259045"/>
    <xdr:sp macro="" textlink="">
      <xdr:nvSpPr>
        <xdr:cNvPr id="198" name="テキスト ボックス 197"/>
        <xdr:cNvSpPr txBox="1"/>
      </xdr:nvSpPr>
      <xdr:spPr>
        <a:xfrm>
          <a:off x="2608795" y="1304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40043</xdr:rowOff>
    </xdr:from>
    <xdr:to>
      <xdr:col>10</xdr:col>
      <xdr:colOff>165100</xdr:colOff>
      <xdr:row>77</xdr:row>
      <xdr:rowOff>141643</xdr:rowOff>
    </xdr:to>
    <xdr:sp macro="" textlink="">
      <xdr:nvSpPr>
        <xdr:cNvPr id="199" name="楕円 198"/>
        <xdr:cNvSpPr/>
      </xdr:nvSpPr>
      <xdr:spPr>
        <a:xfrm>
          <a:off x="1968500" y="13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158170</xdr:rowOff>
    </xdr:from>
    <xdr:ext cx="599010" cy="259045"/>
    <xdr:sp macro="" textlink="">
      <xdr:nvSpPr>
        <xdr:cNvPr id="200" name="テキスト ボックス 199"/>
        <xdr:cNvSpPr txBox="1"/>
      </xdr:nvSpPr>
      <xdr:spPr>
        <a:xfrm>
          <a:off x="1719795" y="1301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2287</xdr:rowOff>
    </xdr:from>
    <xdr:to>
      <xdr:col>6</xdr:col>
      <xdr:colOff>38100</xdr:colOff>
      <xdr:row>77</xdr:row>
      <xdr:rowOff>103887</xdr:rowOff>
    </xdr:to>
    <xdr:sp macro="" textlink="">
      <xdr:nvSpPr>
        <xdr:cNvPr id="201" name="楕円 200"/>
        <xdr:cNvSpPr/>
      </xdr:nvSpPr>
      <xdr:spPr>
        <a:xfrm>
          <a:off x="1079500" y="132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120414</xdr:rowOff>
    </xdr:from>
    <xdr:ext cx="599010" cy="259045"/>
    <xdr:sp macro="" textlink="">
      <xdr:nvSpPr>
        <xdr:cNvPr id="202" name="テキスト ボックス 201"/>
        <xdr:cNvSpPr txBox="1"/>
      </xdr:nvSpPr>
      <xdr:spPr>
        <a:xfrm>
          <a:off x="830795" y="1297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116791</xdr:rowOff>
    </xdr:from>
    <xdr:to>
      <xdr:col>24</xdr:col>
      <xdr:colOff>63500</xdr:colOff>
      <xdr:row>98</xdr:row>
      <xdr:rowOff>13922</xdr:rowOff>
    </xdr:to>
    <xdr:cxnSp macro="">
      <xdr:nvCxnSpPr>
        <xdr:cNvPr id="234" name="直線コネクタ 233"/>
        <xdr:cNvCxnSpPr/>
      </xdr:nvCxnSpPr>
      <xdr:spPr>
        <a:xfrm flipV="1">
          <a:off x="3797300" y="16575991"/>
          <a:ext cx="8382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5" name="衛生費平均値テキスト"/>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13922</xdr:rowOff>
    </xdr:from>
    <xdr:to>
      <xdr:col>19</xdr:col>
      <xdr:colOff>177800</xdr:colOff>
      <xdr:row>98</xdr:row>
      <xdr:rowOff>107713</xdr:rowOff>
    </xdr:to>
    <xdr:cxnSp macro="">
      <xdr:nvCxnSpPr>
        <xdr:cNvPr id="237" name="直線コネクタ 236"/>
        <xdr:cNvCxnSpPr/>
      </xdr:nvCxnSpPr>
      <xdr:spPr>
        <a:xfrm flipV="1">
          <a:off x="2908300" y="16816022"/>
          <a:ext cx="889000" cy="9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39" name="テキスト ボックス 238"/>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107713</xdr:rowOff>
    </xdr:from>
    <xdr:to>
      <xdr:col>15</xdr:col>
      <xdr:colOff>50800</xdr:colOff>
      <xdr:row>98</xdr:row>
      <xdr:rowOff>119421</xdr:rowOff>
    </xdr:to>
    <xdr:cxnSp macro="">
      <xdr:nvCxnSpPr>
        <xdr:cNvPr id="240" name="直線コネクタ 239"/>
        <xdr:cNvCxnSpPr/>
      </xdr:nvCxnSpPr>
      <xdr:spPr>
        <a:xfrm flipV="1">
          <a:off x="2019300" y="16909813"/>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110927</xdr:rowOff>
    </xdr:from>
    <xdr:to>
      <xdr:col>15</xdr:col>
      <xdr:colOff>101600</xdr:colOff>
      <xdr:row>98</xdr:row>
      <xdr:rowOff>41077</xdr:rowOff>
    </xdr:to>
    <xdr:sp macro="" textlink="">
      <xdr:nvSpPr>
        <xdr:cNvPr id="241" name="フローチャート: 判断 240"/>
        <xdr:cNvSpPr/>
      </xdr:nvSpPr>
      <xdr:spPr>
        <a:xfrm>
          <a:off x="2857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57604</xdr:rowOff>
    </xdr:from>
    <xdr:ext cx="534377" cy="259045"/>
    <xdr:sp macro="" textlink="">
      <xdr:nvSpPr>
        <xdr:cNvPr id="242" name="テキスト ボックス 241"/>
        <xdr:cNvSpPr txBox="1"/>
      </xdr:nvSpPr>
      <xdr:spPr>
        <a:xfrm>
          <a:off x="2641111" y="165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119421</xdr:rowOff>
    </xdr:from>
    <xdr:to>
      <xdr:col>10</xdr:col>
      <xdr:colOff>114300</xdr:colOff>
      <xdr:row>98</xdr:row>
      <xdr:rowOff>120693</xdr:rowOff>
    </xdr:to>
    <xdr:cxnSp macro="">
      <xdr:nvCxnSpPr>
        <xdr:cNvPr id="243" name="直線コネクタ 242"/>
        <xdr:cNvCxnSpPr/>
      </xdr:nvCxnSpPr>
      <xdr:spPr>
        <a:xfrm flipV="1">
          <a:off x="1130300" y="16921521"/>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140629</xdr:rowOff>
    </xdr:from>
    <xdr:to>
      <xdr:col>10</xdr:col>
      <xdr:colOff>165100</xdr:colOff>
      <xdr:row>98</xdr:row>
      <xdr:rowOff>70779</xdr:rowOff>
    </xdr:to>
    <xdr:sp macro="" textlink="">
      <xdr:nvSpPr>
        <xdr:cNvPr id="244" name="フローチャート: 判断 243"/>
        <xdr:cNvSpPr/>
      </xdr:nvSpPr>
      <xdr:spPr>
        <a:xfrm>
          <a:off x="1968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87306</xdr:rowOff>
    </xdr:from>
    <xdr:ext cx="534377" cy="259045"/>
    <xdr:sp macro="" textlink="">
      <xdr:nvSpPr>
        <xdr:cNvPr id="245" name="テキスト ボックス 244"/>
        <xdr:cNvSpPr txBox="1"/>
      </xdr:nvSpPr>
      <xdr:spPr>
        <a:xfrm>
          <a:off x="1752111"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134359</xdr:rowOff>
    </xdr:from>
    <xdr:to>
      <xdr:col>6</xdr:col>
      <xdr:colOff>38100</xdr:colOff>
      <xdr:row>98</xdr:row>
      <xdr:rowOff>64509</xdr:rowOff>
    </xdr:to>
    <xdr:sp macro="" textlink="">
      <xdr:nvSpPr>
        <xdr:cNvPr id="246" name="フローチャート: 判断 245"/>
        <xdr:cNvSpPr/>
      </xdr:nvSpPr>
      <xdr:spPr>
        <a:xfrm>
          <a:off x="1079500" y="167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81036</xdr:rowOff>
    </xdr:from>
    <xdr:ext cx="534377" cy="259045"/>
    <xdr:sp macro="" textlink="">
      <xdr:nvSpPr>
        <xdr:cNvPr id="247" name="テキスト ボックス 246"/>
        <xdr:cNvSpPr txBox="1"/>
      </xdr:nvSpPr>
      <xdr:spPr>
        <a:xfrm>
          <a:off x="863111" y="1654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65991</xdr:rowOff>
    </xdr:from>
    <xdr:to>
      <xdr:col>24</xdr:col>
      <xdr:colOff>114300</xdr:colOff>
      <xdr:row>96</xdr:row>
      <xdr:rowOff>167591</xdr:rowOff>
    </xdr:to>
    <xdr:sp macro="" textlink="">
      <xdr:nvSpPr>
        <xdr:cNvPr id="253" name="楕円 252"/>
        <xdr:cNvSpPr/>
      </xdr:nvSpPr>
      <xdr:spPr>
        <a:xfrm>
          <a:off x="4584700" y="1652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44418</xdr:rowOff>
    </xdr:from>
    <xdr:ext cx="534377" cy="259045"/>
    <xdr:sp macro="" textlink="">
      <xdr:nvSpPr>
        <xdr:cNvPr id="254" name="衛生費該当値テキスト"/>
        <xdr:cNvSpPr txBox="1"/>
      </xdr:nvSpPr>
      <xdr:spPr>
        <a:xfrm>
          <a:off x="4686300" y="165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134572</xdr:rowOff>
    </xdr:from>
    <xdr:to>
      <xdr:col>20</xdr:col>
      <xdr:colOff>38100</xdr:colOff>
      <xdr:row>98</xdr:row>
      <xdr:rowOff>64722</xdr:rowOff>
    </xdr:to>
    <xdr:sp macro="" textlink="">
      <xdr:nvSpPr>
        <xdr:cNvPr id="255" name="楕円 254"/>
        <xdr:cNvSpPr/>
      </xdr:nvSpPr>
      <xdr:spPr>
        <a:xfrm>
          <a:off x="3746500" y="1676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55849</xdr:rowOff>
    </xdr:from>
    <xdr:ext cx="534377" cy="259045"/>
    <xdr:sp macro="" textlink="">
      <xdr:nvSpPr>
        <xdr:cNvPr id="256" name="テキスト ボックス 255"/>
        <xdr:cNvSpPr txBox="1"/>
      </xdr:nvSpPr>
      <xdr:spPr>
        <a:xfrm>
          <a:off x="3530111" y="1685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56913</xdr:rowOff>
    </xdr:from>
    <xdr:to>
      <xdr:col>15</xdr:col>
      <xdr:colOff>101600</xdr:colOff>
      <xdr:row>98</xdr:row>
      <xdr:rowOff>158513</xdr:rowOff>
    </xdr:to>
    <xdr:sp macro="" textlink="">
      <xdr:nvSpPr>
        <xdr:cNvPr id="257" name="楕円 256"/>
        <xdr:cNvSpPr/>
      </xdr:nvSpPr>
      <xdr:spPr>
        <a:xfrm>
          <a:off x="2857500" y="1685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149640</xdr:rowOff>
    </xdr:from>
    <xdr:ext cx="534377" cy="259045"/>
    <xdr:sp macro="" textlink="">
      <xdr:nvSpPr>
        <xdr:cNvPr id="258" name="テキスト ボックス 257"/>
        <xdr:cNvSpPr txBox="1"/>
      </xdr:nvSpPr>
      <xdr:spPr>
        <a:xfrm>
          <a:off x="2641111" y="169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68621</xdr:rowOff>
    </xdr:from>
    <xdr:to>
      <xdr:col>10</xdr:col>
      <xdr:colOff>165100</xdr:colOff>
      <xdr:row>98</xdr:row>
      <xdr:rowOff>170221</xdr:rowOff>
    </xdr:to>
    <xdr:sp macro="" textlink="">
      <xdr:nvSpPr>
        <xdr:cNvPr id="259" name="楕円 258"/>
        <xdr:cNvSpPr/>
      </xdr:nvSpPr>
      <xdr:spPr>
        <a:xfrm>
          <a:off x="1968500" y="168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161348</xdr:rowOff>
    </xdr:from>
    <xdr:ext cx="534377" cy="259045"/>
    <xdr:sp macro="" textlink="">
      <xdr:nvSpPr>
        <xdr:cNvPr id="260" name="テキスト ボックス 259"/>
        <xdr:cNvSpPr txBox="1"/>
      </xdr:nvSpPr>
      <xdr:spPr>
        <a:xfrm>
          <a:off x="1752111" y="169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69893</xdr:rowOff>
    </xdr:from>
    <xdr:to>
      <xdr:col>6</xdr:col>
      <xdr:colOff>38100</xdr:colOff>
      <xdr:row>99</xdr:row>
      <xdr:rowOff>43</xdr:rowOff>
    </xdr:to>
    <xdr:sp macro="" textlink="">
      <xdr:nvSpPr>
        <xdr:cNvPr id="261" name="楕円 260"/>
        <xdr:cNvSpPr/>
      </xdr:nvSpPr>
      <xdr:spPr>
        <a:xfrm>
          <a:off x="1079500" y="168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162620</xdr:rowOff>
    </xdr:from>
    <xdr:ext cx="534377" cy="259045"/>
    <xdr:sp macro="" textlink="">
      <xdr:nvSpPr>
        <xdr:cNvPr id="262" name="テキスト ボックス 261"/>
        <xdr:cNvSpPr txBox="1"/>
      </xdr:nvSpPr>
      <xdr:spPr>
        <a:xfrm>
          <a:off x="863111" y="16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113411</xdr:rowOff>
    </xdr:from>
    <xdr:to>
      <xdr:col>55</xdr:col>
      <xdr:colOff>0</xdr:colOff>
      <xdr:row>39</xdr:row>
      <xdr:rowOff>44450</xdr:rowOff>
    </xdr:to>
    <xdr:cxnSp macro="">
      <xdr:nvCxnSpPr>
        <xdr:cNvPr id="291" name="直線コネクタ 290"/>
        <xdr:cNvCxnSpPr/>
      </xdr:nvCxnSpPr>
      <xdr:spPr>
        <a:xfrm>
          <a:off x="9639300" y="6628511"/>
          <a:ext cx="8382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100647</xdr:rowOff>
    </xdr:from>
    <xdr:to>
      <xdr:col>50</xdr:col>
      <xdr:colOff>114300</xdr:colOff>
      <xdr:row>38</xdr:row>
      <xdr:rowOff>113411</xdr:rowOff>
    </xdr:to>
    <xdr:cxnSp macro="">
      <xdr:nvCxnSpPr>
        <xdr:cNvPr id="294" name="直線コネクタ 293"/>
        <xdr:cNvCxnSpPr/>
      </xdr:nvCxnSpPr>
      <xdr:spPr>
        <a:xfrm>
          <a:off x="8750300" y="6615747"/>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296" name="テキスト ボックス 295"/>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96266</xdr:rowOff>
    </xdr:from>
    <xdr:to>
      <xdr:col>45</xdr:col>
      <xdr:colOff>177800</xdr:colOff>
      <xdr:row>38</xdr:row>
      <xdr:rowOff>100647</xdr:rowOff>
    </xdr:to>
    <xdr:cxnSp macro="">
      <xdr:nvCxnSpPr>
        <xdr:cNvPr id="297" name="直線コネクタ 296"/>
        <xdr:cNvCxnSpPr/>
      </xdr:nvCxnSpPr>
      <xdr:spPr>
        <a:xfrm>
          <a:off x="7861300" y="661136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13653</xdr:rowOff>
    </xdr:from>
    <xdr:to>
      <xdr:col>46</xdr:col>
      <xdr:colOff>38100</xdr:colOff>
      <xdr:row>38</xdr:row>
      <xdr:rowOff>115253</xdr:rowOff>
    </xdr:to>
    <xdr:sp macro="" textlink="">
      <xdr:nvSpPr>
        <xdr:cNvPr id="298" name="フローチャート: 判断 297"/>
        <xdr:cNvSpPr/>
      </xdr:nvSpPr>
      <xdr:spPr>
        <a:xfrm>
          <a:off x="8699500" y="6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131780</xdr:rowOff>
    </xdr:from>
    <xdr:ext cx="378565" cy="259045"/>
    <xdr:sp macro="" textlink="">
      <xdr:nvSpPr>
        <xdr:cNvPr id="299" name="テキスト ボックス 298"/>
        <xdr:cNvSpPr txBox="1"/>
      </xdr:nvSpPr>
      <xdr:spPr>
        <a:xfrm>
          <a:off x="8561017" y="630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96266</xdr:rowOff>
    </xdr:from>
    <xdr:to>
      <xdr:col>41</xdr:col>
      <xdr:colOff>50800</xdr:colOff>
      <xdr:row>38</xdr:row>
      <xdr:rowOff>105029</xdr:rowOff>
    </xdr:to>
    <xdr:cxnSp macro="">
      <xdr:nvCxnSpPr>
        <xdr:cNvPr id="300" name="直線コネクタ 299"/>
        <xdr:cNvCxnSpPr/>
      </xdr:nvCxnSpPr>
      <xdr:spPr>
        <a:xfrm flipV="1">
          <a:off x="6972300" y="661136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23178</xdr:rowOff>
    </xdr:from>
    <xdr:to>
      <xdr:col>41</xdr:col>
      <xdr:colOff>101600</xdr:colOff>
      <xdr:row>38</xdr:row>
      <xdr:rowOff>124778</xdr:rowOff>
    </xdr:to>
    <xdr:sp macro="" textlink="">
      <xdr:nvSpPr>
        <xdr:cNvPr id="301" name="フローチャート: 判断 300"/>
        <xdr:cNvSpPr/>
      </xdr:nvSpPr>
      <xdr:spPr>
        <a:xfrm>
          <a:off x="7810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141305</xdr:rowOff>
    </xdr:from>
    <xdr:ext cx="378565" cy="259045"/>
    <xdr:sp macro="" textlink="">
      <xdr:nvSpPr>
        <xdr:cNvPr id="302" name="テキスト ボックス 301"/>
        <xdr:cNvSpPr txBox="1"/>
      </xdr:nvSpPr>
      <xdr:spPr>
        <a:xfrm>
          <a:off x="7672017" y="631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303" name="フローチャート: 判断 302"/>
        <xdr:cNvSpPr/>
      </xdr:nvSpPr>
      <xdr:spPr>
        <a:xfrm>
          <a:off x="6921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129303</xdr:rowOff>
    </xdr:from>
    <xdr:ext cx="378565" cy="259045"/>
    <xdr:sp macro="" textlink="">
      <xdr:nvSpPr>
        <xdr:cNvPr id="304" name="テキスト ボックス 303"/>
        <xdr:cNvSpPr txBox="1"/>
      </xdr:nvSpPr>
      <xdr:spPr>
        <a:xfrm>
          <a:off x="6783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62611</xdr:rowOff>
    </xdr:from>
    <xdr:to>
      <xdr:col>50</xdr:col>
      <xdr:colOff>165100</xdr:colOff>
      <xdr:row>38</xdr:row>
      <xdr:rowOff>164211</xdr:rowOff>
    </xdr:to>
    <xdr:sp macro="" textlink="">
      <xdr:nvSpPr>
        <xdr:cNvPr id="312" name="楕円 311"/>
        <xdr:cNvSpPr/>
      </xdr:nvSpPr>
      <xdr:spPr>
        <a:xfrm>
          <a:off x="9588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9288</xdr:rowOff>
    </xdr:from>
    <xdr:ext cx="378565" cy="259045"/>
    <xdr:sp macro="" textlink="">
      <xdr:nvSpPr>
        <xdr:cNvPr id="313" name="テキスト ボックス 312"/>
        <xdr:cNvSpPr txBox="1"/>
      </xdr:nvSpPr>
      <xdr:spPr>
        <a:xfrm>
          <a:off x="9450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49847</xdr:rowOff>
    </xdr:from>
    <xdr:to>
      <xdr:col>46</xdr:col>
      <xdr:colOff>38100</xdr:colOff>
      <xdr:row>38</xdr:row>
      <xdr:rowOff>151447</xdr:rowOff>
    </xdr:to>
    <xdr:sp macro="" textlink="">
      <xdr:nvSpPr>
        <xdr:cNvPr id="314" name="楕円 313"/>
        <xdr:cNvSpPr/>
      </xdr:nvSpPr>
      <xdr:spPr>
        <a:xfrm>
          <a:off x="8699500" y="65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142574</xdr:rowOff>
    </xdr:from>
    <xdr:ext cx="378565" cy="259045"/>
    <xdr:sp macro="" textlink="">
      <xdr:nvSpPr>
        <xdr:cNvPr id="315" name="テキスト ボックス 314"/>
        <xdr:cNvSpPr txBox="1"/>
      </xdr:nvSpPr>
      <xdr:spPr>
        <a:xfrm>
          <a:off x="8561017" y="6657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45466</xdr:rowOff>
    </xdr:from>
    <xdr:to>
      <xdr:col>41</xdr:col>
      <xdr:colOff>101600</xdr:colOff>
      <xdr:row>38</xdr:row>
      <xdr:rowOff>147066</xdr:rowOff>
    </xdr:to>
    <xdr:sp macro="" textlink="">
      <xdr:nvSpPr>
        <xdr:cNvPr id="316" name="楕円 315"/>
        <xdr:cNvSpPr/>
      </xdr:nvSpPr>
      <xdr:spPr>
        <a:xfrm>
          <a:off x="7810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138193</xdr:rowOff>
    </xdr:from>
    <xdr:ext cx="378565" cy="259045"/>
    <xdr:sp macro="" textlink="">
      <xdr:nvSpPr>
        <xdr:cNvPr id="317" name="テキスト ボックス 316"/>
        <xdr:cNvSpPr txBox="1"/>
      </xdr:nvSpPr>
      <xdr:spPr>
        <a:xfrm>
          <a:off x="7672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54229</xdr:rowOff>
    </xdr:from>
    <xdr:to>
      <xdr:col>36</xdr:col>
      <xdr:colOff>165100</xdr:colOff>
      <xdr:row>38</xdr:row>
      <xdr:rowOff>155829</xdr:rowOff>
    </xdr:to>
    <xdr:sp macro="" textlink="">
      <xdr:nvSpPr>
        <xdr:cNvPr id="318" name="楕円 317"/>
        <xdr:cNvSpPr/>
      </xdr:nvSpPr>
      <xdr:spPr>
        <a:xfrm>
          <a:off x="6921500" y="65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146956</xdr:rowOff>
    </xdr:from>
    <xdr:ext cx="378565" cy="259045"/>
    <xdr:sp macro="" textlink="">
      <xdr:nvSpPr>
        <xdr:cNvPr id="319" name="テキスト ボックス 318"/>
        <xdr:cNvSpPr txBox="1"/>
      </xdr:nvSpPr>
      <xdr:spPr>
        <a:xfrm>
          <a:off x="6783017" y="666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31490</xdr:rowOff>
    </xdr:from>
    <xdr:to>
      <xdr:col>55</xdr:col>
      <xdr:colOff>0</xdr:colOff>
      <xdr:row>56</xdr:row>
      <xdr:rowOff>12092</xdr:rowOff>
    </xdr:to>
    <xdr:cxnSp macro="">
      <xdr:nvCxnSpPr>
        <xdr:cNvPr id="350" name="直線コネクタ 349"/>
        <xdr:cNvCxnSpPr/>
      </xdr:nvCxnSpPr>
      <xdr:spPr>
        <a:xfrm>
          <a:off x="9639300" y="9461240"/>
          <a:ext cx="838200" cy="15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1" name="農林水産業費平均値テキスト"/>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31490</xdr:rowOff>
    </xdr:from>
    <xdr:to>
      <xdr:col>50</xdr:col>
      <xdr:colOff>114300</xdr:colOff>
      <xdr:row>56</xdr:row>
      <xdr:rowOff>140141</xdr:rowOff>
    </xdr:to>
    <xdr:cxnSp macro="">
      <xdr:nvCxnSpPr>
        <xdr:cNvPr id="353" name="直線コネクタ 352"/>
        <xdr:cNvCxnSpPr/>
      </xdr:nvCxnSpPr>
      <xdr:spPr>
        <a:xfrm flipV="1">
          <a:off x="8750300" y="9461240"/>
          <a:ext cx="889000" cy="28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5" name="テキスト ボックス 354"/>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51558</xdr:rowOff>
    </xdr:from>
    <xdr:to>
      <xdr:col>45</xdr:col>
      <xdr:colOff>177800</xdr:colOff>
      <xdr:row>56</xdr:row>
      <xdr:rowOff>140141</xdr:rowOff>
    </xdr:to>
    <xdr:cxnSp macro="">
      <xdr:nvCxnSpPr>
        <xdr:cNvPr id="356" name="直線コネクタ 355"/>
        <xdr:cNvCxnSpPr/>
      </xdr:nvCxnSpPr>
      <xdr:spPr>
        <a:xfrm>
          <a:off x="7861300" y="965275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66285</xdr:rowOff>
    </xdr:from>
    <xdr:to>
      <xdr:col>46</xdr:col>
      <xdr:colOff>38100</xdr:colOff>
      <xdr:row>57</xdr:row>
      <xdr:rowOff>167885</xdr:rowOff>
    </xdr:to>
    <xdr:sp macro="" textlink="">
      <xdr:nvSpPr>
        <xdr:cNvPr id="357" name="フローチャート: 判断 356"/>
        <xdr:cNvSpPr/>
      </xdr:nvSpPr>
      <xdr:spPr>
        <a:xfrm>
          <a:off x="8699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159012</xdr:rowOff>
    </xdr:from>
    <xdr:ext cx="534377" cy="259045"/>
    <xdr:sp macro="" textlink="">
      <xdr:nvSpPr>
        <xdr:cNvPr id="358" name="テキスト ボックス 357"/>
        <xdr:cNvSpPr txBox="1"/>
      </xdr:nvSpPr>
      <xdr:spPr>
        <a:xfrm>
          <a:off x="8483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51558</xdr:rowOff>
    </xdr:from>
    <xdr:to>
      <xdr:col>41</xdr:col>
      <xdr:colOff>50800</xdr:colOff>
      <xdr:row>56</xdr:row>
      <xdr:rowOff>71593</xdr:rowOff>
    </xdr:to>
    <xdr:cxnSp macro="">
      <xdr:nvCxnSpPr>
        <xdr:cNvPr id="359" name="直線コネクタ 358"/>
        <xdr:cNvCxnSpPr/>
      </xdr:nvCxnSpPr>
      <xdr:spPr>
        <a:xfrm flipV="1">
          <a:off x="6972300" y="9652758"/>
          <a:ext cx="8890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70073</xdr:rowOff>
    </xdr:from>
    <xdr:to>
      <xdr:col>41</xdr:col>
      <xdr:colOff>101600</xdr:colOff>
      <xdr:row>58</xdr:row>
      <xdr:rowOff>223</xdr:rowOff>
    </xdr:to>
    <xdr:sp macro="" textlink="">
      <xdr:nvSpPr>
        <xdr:cNvPr id="360" name="フローチャート: 判断 359"/>
        <xdr:cNvSpPr/>
      </xdr:nvSpPr>
      <xdr:spPr>
        <a:xfrm>
          <a:off x="7810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162800</xdr:rowOff>
    </xdr:from>
    <xdr:ext cx="534377" cy="259045"/>
    <xdr:sp macro="" textlink="">
      <xdr:nvSpPr>
        <xdr:cNvPr id="361" name="テキスト ボックス 360"/>
        <xdr:cNvSpPr txBox="1"/>
      </xdr:nvSpPr>
      <xdr:spPr>
        <a:xfrm>
          <a:off x="7594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62056</xdr:rowOff>
    </xdr:from>
    <xdr:to>
      <xdr:col>36</xdr:col>
      <xdr:colOff>165100</xdr:colOff>
      <xdr:row>57</xdr:row>
      <xdr:rowOff>163656</xdr:rowOff>
    </xdr:to>
    <xdr:sp macro="" textlink="">
      <xdr:nvSpPr>
        <xdr:cNvPr id="362" name="フローチャート: 判断 361"/>
        <xdr:cNvSpPr/>
      </xdr:nvSpPr>
      <xdr:spPr>
        <a:xfrm>
          <a:off x="6921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154783</xdr:rowOff>
    </xdr:from>
    <xdr:ext cx="534377" cy="259045"/>
    <xdr:sp macro="" textlink="">
      <xdr:nvSpPr>
        <xdr:cNvPr id="363" name="テキスト ボックス 362"/>
        <xdr:cNvSpPr txBox="1"/>
      </xdr:nvSpPr>
      <xdr:spPr>
        <a:xfrm>
          <a:off x="6705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132742</xdr:rowOff>
    </xdr:from>
    <xdr:to>
      <xdr:col>55</xdr:col>
      <xdr:colOff>50800</xdr:colOff>
      <xdr:row>56</xdr:row>
      <xdr:rowOff>62892</xdr:rowOff>
    </xdr:to>
    <xdr:sp macro="" textlink="">
      <xdr:nvSpPr>
        <xdr:cNvPr id="369" name="楕円 368"/>
        <xdr:cNvSpPr/>
      </xdr:nvSpPr>
      <xdr:spPr>
        <a:xfrm>
          <a:off x="10426700" y="95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155619</xdr:rowOff>
    </xdr:from>
    <xdr:ext cx="534377" cy="259045"/>
    <xdr:sp macro="" textlink="">
      <xdr:nvSpPr>
        <xdr:cNvPr id="370" name="農林水産業費該当値テキスト"/>
        <xdr:cNvSpPr txBox="1"/>
      </xdr:nvSpPr>
      <xdr:spPr>
        <a:xfrm>
          <a:off x="10528300" y="94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152140</xdr:rowOff>
    </xdr:from>
    <xdr:to>
      <xdr:col>50</xdr:col>
      <xdr:colOff>165100</xdr:colOff>
      <xdr:row>55</xdr:row>
      <xdr:rowOff>82290</xdr:rowOff>
    </xdr:to>
    <xdr:sp macro="" textlink="">
      <xdr:nvSpPr>
        <xdr:cNvPr id="371" name="楕円 370"/>
        <xdr:cNvSpPr/>
      </xdr:nvSpPr>
      <xdr:spPr>
        <a:xfrm>
          <a:off x="9588500" y="94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98817</xdr:rowOff>
    </xdr:from>
    <xdr:ext cx="534377" cy="259045"/>
    <xdr:sp macro="" textlink="">
      <xdr:nvSpPr>
        <xdr:cNvPr id="372" name="テキスト ボックス 371"/>
        <xdr:cNvSpPr txBox="1"/>
      </xdr:nvSpPr>
      <xdr:spPr>
        <a:xfrm>
          <a:off x="9372111" y="91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89341</xdr:rowOff>
    </xdr:from>
    <xdr:to>
      <xdr:col>46</xdr:col>
      <xdr:colOff>38100</xdr:colOff>
      <xdr:row>57</xdr:row>
      <xdr:rowOff>19491</xdr:rowOff>
    </xdr:to>
    <xdr:sp macro="" textlink="">
      <xdr:nvSpPr>
        <xdr:cNvPr id="373" name="楕円 372"/>
        <xdr:cNvSpPr/>
      </xdr:nvSpPr>
      <xdr:spPr>
        <a:xfrm>
          <a:off x="8699500" y="9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36018</xdr:rowOff>
    </xdr:from>
    <xdr:ext cx="534377" cy="259045"/>
    <xdr:sp macro="" textlink="">
      <xdr:nvSpPr>
        <xdr:cNvPr id="374" name="テキスト ボックス 373"/>
        <xdr:cNvSpPr txBox="1"/>
      </xdr:nvSpPr>
      <xdr:spPr>
        <a:xfrm>
          <a:off x="8483111" y="946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758</xdr:rowOff>
    </xdr:from>
    <xdr:to>
      <xdr:col>41</xdr:col>
      <xdr:colOff>101600</xdr:colOff>
      <xdr:row>56</xdr:row>
      <xdr:rowOff>102358</xdr:rowOff>
    </xdr:to>
    <xdr:sp macro="" textlink="">
      <xdr:nvSpPr>
        <xdr:cNvPr id="375" name="楕円 374"/>
        <xdr:cNvSpPr/>
      </xdr:nvSpPr>
      <xdr:spPr>
        <a:xfrm>
          <a:off x="7810500" y="9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118885</xdr:rowOff>
    </xdr:from>
    <xdr:ext cx="534377" cy="259045"/>
    <xdr:sp macro="" textlink="">
      <xdr:nvSpPr>
        <xdr:cNvPr id="376" name="テキスト ボックス 375"/>
        <xdr:cNvSpPr txBox="1"/>
      </xdr:nvSpPr>
      <xdr:spPr>
        <a:xfrm>
          <a:off x="7594111" y="93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20793</xdr:rowOff>
    </xdr:from>
    <xdr:to>
      <xdr:col>36</xdr:col>
      <xdr:colOff>165100</xdr:colOff>
      <xdr:row>56</xdr:row>
      <xdr:rowOff>122393</xdr:rowOff>
    </xdr:to>
    <xdr:sp macro="" textlink="">
      <xdr:nvSpPr>
        <xdr:cNvPr id="377" name="楕円 376"/>
        <xdr:cNvSpPr/>
      </xdr:nvSpPr>
      <xdr:spPr>
        <a:xfrm>
          <a:off x="6921500" y="962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138920</xdr:rowOff>
    </xdr:from>
    <xdr:ext cx="534377" cy="259045"/>
    <xdr:sp macro="" textlink="">
      <xdr:nvSpPr>
        <xdr:cNvPr id="378" name="テキスト ボックス 377"/>
        <xdr:cNvSpPr txBox="1"/>
      </xdr:nvSpPr>
      <xdr:spPr>
        <a:xfrm>
          <a:off x="6705111" y="93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104686</xdr:rowOff>
    </xdr:from>
    <xdr:to>
      <xdr:col>55</xdr:col>
      <xdr:colOff>0</xdr:colOff>
      <xdr:row>74</xdr:row>
      <xdr:rowOff>152388</xdr:rowOff>
    </xdr:to>
    <xdr:cxnSp macro="">
      <xdr:nvCxnSpPr>
        <xdr:cNvPr id="407" name="直線コネクタ 406"/>
        <xdr:cNvCxnSpPr/>
      </xdr:nvCxnSpPr>
      <xdr:spPr>
        <a:xfrm flipV="1">
          <a:off x="9639300" y="12791986"/>
          <a:ext cx="8382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81615</xdr:rowOff>
    </xdr:from>
    <xdr:ext cx="534377" cy="259045"/>
    <xdr:sp macro="" textlink="">
      <xdr:nvSpPr>
        <xdr:cNvPr id="408" name="商工費平均値テキスト"/>
        <xdr:cNvSpPr txBox="1"/>
      </xdr:nvSpPr>
      <xdr:spPr>
        <a:xfrm>
          <a:off x="10528300" y="1276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152388</xdr:rowOff>
    </xdr:from>
    <xdr:to>
      <xdr:col>50</xdr:col>
      <xdr:colOff>114300</xdr:colOff>
      <xdr:row>75</xdr:row>
      <xdr:rowOff>121069</xdr:rowOff>
    </xdr:to>
    <xdr:cxnSp macro="">
      <xdr:nvCxnSpPr>
        <xdr:cNvPr id="410" name="直線コネクタ 409"/>
        <xdr:cNvCxnSpPr/>
      </xdr:nvCxnSpPr>
      <xdr:spPr>
        <a:xfrm flipV="1">
          <a:off x="8750300" y="12839688"/>
          <a:ext cx="889000" cy="1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2" name="テキスト ボックス 411"/>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121069</xdr:rowOff>
    </xdr:from>
    <xdr:to>
      <xdr:col>45</xdr:col>
      <xdr:colOff>177800</xdr:colOff>
      <xdr:row>76</xdr:row>
      <xdr:rowOff>20371</xdr:rowOff>
    </xdr:to>
    <xdr:cxnSp macro="">
      <xdr:nvCxnSpPr>
        <xdr:cNvPr id="413" name="直線コネクタ 412"/>
        <xdr:cNvCxnSpPr/>
      </xdr:nvCxnSpPr>
      <xdr:spPr>
        <a:xfrm flipV="1">
          <a:off x="7861300" y="12979819"/>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20371</xdr:rowOff>
    </xdr:from>
    <xdr:to>
      <xdr:col>41</xdr:col>
      <xdr:colOff>50800</xdr:colOff>
      <xdr:row>76</xdr:row>
      <xdr:rowOff>59386</xdr:rowOff>
    </xdr:to>
    <xdr:cxnSp macro="">
      <xdr:nvCxnSpPr>
        <xdr:cNvPr id="416" name="直線コネクタ 415"/>
        <xdr:cNvCxnSpPr/>
      </xdr:nvCxnSpPr>
      <xdr:spPr>
        <a:xfrm flipV="1">
          <a:off x="6972300" y="13050571"/>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53886</xdr:rowOff>
    </xdr:from>
    <xdr:to>
      <xdr:col>55</xdr:col>
      <xdr:colOff>50800</xdr:colOff>
      <xdr:row>74</xdr:row>
      <xdr:rowOff>155486</xdr:rowOff>
    </xdr:to>
    <xdr:sp macro="" textlink="">
      <xdr:nvSpPr>
        <xdr:cNvPr id="426" name="楕円 425"/>
        <xdr:cNvSpPr/>
      </xdr:nvSpPr>
      <xdr:spPr>
        <a:xfrm>
          <a:off x="10426700" y="127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76763</xdr:rowOff>
    </xdr:from>
    <xdr:ext cx="534377" cy="259045"/>
    <xdr:sp macro="" textlink="">
      <xdr:nvSpPr>
        <xdr:cNvPr id="427" name="商工費該当値テキスト"/>
        <xdr:cNvSpPr txBox="1"/>
      </xdr:nvSpPr>
      <xdr:spPr>
        <a:xfrm>
          <a:off x="10528300" y="125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101588</xdr:rowOff>
    </xdr:from>
    <xdr:to>
      <xdr:col>50</xdr:col>
      <xdr:colOff>165100</xdr:colOff>
      <xdr:row>75</xdr:row>
      <xdr:rowOff>31738</xdr:rowOff>
    </xdr:to>
    <xdr:sp macro="" textlink="">
      <xdr:nvSpPr>
        <xdr:cNvPr id="428" name="楕円 427"/>
        <xdr:cNvSpPr/>
      </xdr:nvSpPr>
      <xdr:spPr>
        <a:xfrm>
          <a:off x="9588500" y="127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22865</xdr:rowOff>
    </xdr:from>
    <xdr:ext cx="534377" cy="259045"/>
    <xdr:sp macro="" textlink="">
      <xdr:nvSpPr>
        <xdr:cNvPr id="429" name="テキスト ボックス 428"/>
        <xdr:cNvSpPr txBox="1"/>
      </xdr:nvSpPr>
      <xdr:spPr>
        <a:xfrm>
          <a:off x="9372111" y="128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70269</xdr:rowOff>
    </xdr:from>
    <xdr:to>
      <xdr:col>46</xdr:col>
      <xdr:colOff>38100</xdr:colOff>
      <xdr:row>76</xdr:row>
      <xdr:rowOff>419</xdr:rowOff>
    </xdr:to>
    <xdr:sp macro="" textlink="">
      <xdr:nvSpPr>
        <xdr:cNvPr id="430" name="楕円 429"/>
        <xdr:cNvSpPr/>
      </xdr:nvSpPr>
      <xdr:spPr>
        <a:xfrm>
          <a:off x="8699500" y="129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16946</xdr:rowOff>
    </xdr:from>
    <xdr:ext cx="534377" cy="259045"/>
    <xdr:sp macro="" textlink="">
      <xdr:nvSpPr>
        <xdr:cNvPr id="431" name="テキスト ボックス 430"/>
        <xdr:cNvSpPr txBox="1"/>
      </xdr:nvSpPr>
      <xdr:spPr>
        <a:xfrm>
          <a:off x="8483111" y="127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141021</xdr:rowOff>
    </xdr:from>
    <xdr:to>
      <xdr:col>41</xdr:col>
      <xdr:colOff>101600</xdr:colOff>
      <xdr:row>76</xdr:row>
      <xdr:rowOff>71171</xdr:rowOff>
    </xdr:to>
    <xdr:sp macro="" textlink="">
      <xdr:nvSpPr>
        <xdr:cNvPr id="432" name="楕円 431"/>
        <xdr:cNvSpPr/>
      </xdr:nvSpPr>
      <xdr:spPr>
        <a:xfrm>
          <a:off x="7810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87698</xdr:rowOff>
    </xdr:from>
    <xdr:ext cx="534377" cy="259045"/>
    <xdr:sp macro="" textlink="">
      <xdr:nvSpPr>
        <xdr:cNvPr id="433" name="テキスト ボックス 432"/>
        <xdr:cNvSpPr txBox="1"/>
      </xdr:nvSpPr>
      <xdr:spPr>
        <a:xfrm>
          <a:off x="7594111" y="127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8586</xdr:rowOff>
    </xdr:from>
    <xdr:to>
      <xdr:col>36</xdr:col>
      <xdr:colOff>165100</xdr:colOff>
      <xdr:row>76</xdr:row>
      <xdr:rowOff>110186</xdr:rowOff>
    </xdr:to>
    <xdr:sp macro="" textlink="">
      <xdr:nvSpPr>
        <xdr:cNvPr id="434" name="楕円 433"/>
        <xdr:cNvSpPr/>
      </xdr:nvSpPr>
      <xdr:spPr>
        <a:xfrm>
          <a:off x="6921500" y="13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126713</xdr:rowOff>
    </xdr:from>
    <xdr:ext cx="534377" cy="259045"/>
    <xdr:sp macro="" textlink="">
      <xdr:nvSpPr>
        <xdr:cNvPr id="435" name="テキスト ボックス 434"/>
        <xdr:cNvSpPr txBox="1"/>
      </xdr:nvSpPr>
      <xdr:spPr>
        <a:xfrm>
          <a:off x="6705111" y="128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3035</xdr:rowOff>
    </xdr:from>
    <xdr:to>
      <xdr:col>55</xdr:col>
      <xdr:colOff>0</xdr:colOff>
      <xdr:row>95</xdr:row>
      <xdr:rowOff>44089</xdr:rowOff>
    </xdr:to>
    <xdr:cxnSp macro="">
      <xdr:nvCxnSpPr>
        <xdr:cNvPr id="465" name="直線コネクタ 464"/>
        <xdr:cNvCxnSpPr/>
      </xdr:nvCxnSpPr>
      <xdr:spPr>
        <a:xfrm flipV="1">
          <a:off x="9639300" y="16290785"/>
          <a:ext cx="838200" cy="4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6" name="土木費平均値テキスト"/>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44089</xdr:rowOff>
    </xdr:from>
    <xdr:to>
      <xdr:col>50</xdr:col>
      <xdr:colOff>114300</xdr:colOff>
      <xdr:row>96</xdr:row>
      <xdr:rowOff>33286</xdr:rowOff>
    </xdr:to>
    <xdr:cxnSp macro="">
      <xdr:nvCxnSpPr>
        <xdr:cNvPr id="468" name="直線コネクタ 467"/>
        <xdr:cNvCxnSpPr/>
      </xdr:nvCxnSpPr>
      <xdr:spPr>
        <a:xfrm flipV="1">
          <a:off x="8750300" y="16331839"/>
          <a:ext cx="889000" cy="1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0" name="テキスト ボックス 469"/>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33286</xdr:rowOff>
    </xdr:from>
    <xdr:to>
      <xdr:col>45</xdr:col>
      <xdr:colOff>177800</xdr:colOff>
      <xdr:row>96</xdr:row>
      <xdr:rowOff>116802</xdr:rowOff>
    </xdr:to>
    <xdr:cxnSp macro="">
      <xdr:nvCxnSpPr>
        <xdr:cNvPr id="471" name="直線コネクタ 470"/>
        <xdr:cNvCxnSpPr/>
      </xdr:nvCxnSpPr>
      <xdr:spPr>
        <a:xfrm flipV="1">
          <a:off x="7861300" y="16492486"/>
          <a:ext cx="889000" cy="8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116802</xdr:rowOff>
    </xdr:from>
    <xdr:to>
      <xdr:col>41</xdr:col>
      <xdr:colOff>50800</xdr:colOff>
      <xdr:row>97</xdr:row>
      <xdr:rowOff>4674</xdr:rowOff>
    </xdr:to>
    <xdr:cxnSp macro="">
      <xdr:nvCxnSpPr>
        <xdr:cNvPr id="474" name="直線コネクタ 473"/>
        <xdr:cNvCxnSpPr/>
      </xdr:nvCxnSpPr>
      <xdr:spPr>
        <a:xfrm flipV="1">
          <a:off x="6972300" y="16576002"/>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8" name="テキスト ボックス 477"/>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123685</xdr:rowOff>
    </xdr:from>
    <xdr:to>
      <xdr:col>55</xdr:col>
      <xdr:colOff>50800</xdr:colOff>
      <xdr:row>95</xdr:row>
      <xdr:rowOff>53835</xdr:rowOff>
    </xdr:to>
    <xdr:sp macro="" textlink="">
      <xdr:nvSpPr>
        <xdr:cNvPr id="484" name="楕円 483"/>
        <xdr:cNvSpPr/>
      </xdr:nvSpPr>
      <xdr:spPr>
        <a:xfrm>
          <a:off x="10426700" y="162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102112</xdr:rowOff>
    </xdr:from>
    <xdr:ext cx="534377" cy="259045"/>
    <xdr:sp macro="" textlink="">
      <xdr:nvSpPr>
        <xdr:cNvPr id="485" name="土木費該当値テキスト"/>
        <xdr:cNvSpPr txBox="1"/>
      </xdr:nvSpPr>
      <xdr:spPr>
        <a:xfrm>
          <a:off x="10528300" y="162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164739</xdr:rowOff>
    </xdr:from>
    <xdr:to>
      <xdr:col>50</xdr:col>
      <xdr:colOff>165100</xdr:colOff>
      <xdr:row>95</xdr:row>
      <xdr:rowOff>94889</xdr:rowOff>
    </xdr:to>
    <xdr:sp macro="" textlink="">
      <xdr:nvSpPr>
        <xdr:cNvPr id="486" name="楕円 485"/>
        <xdr:cNvSpPr/>
      </xdr:nvSpPr>
      <xdr:spPr>
        <a:xfrm>
          <a:off x="9588500" y="162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86016</xdr:rowOff>
    </xdr:from>
    <xdr:ext cx="534377" cy="259045"/>
    <xdr:sp macro="" textlink="">
      <xdr:nvSpPr>
        <xdr:cNvPr id="487" name="テキスト ボックス 486"/>
        <xdr:cNvSpPr txBox="1"/>
      </xdr:nvSpPr>
      <xdr:spPr>
        <a:xfrm>
          <a:off x="9372111" y="163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153936</xdr:rowOff>
    </xdr:from>
    <xdr:to>
      <xdr:col>46</xdr:col>
      <xdr:colOff>38100</xdr:colOff>
      <xdr:row>96</xdr:row>
      <xdr:rowOff>84086</xdr:rowOff>
    </xdr:to>
    <xdr:sp macro="" textlink="">
      <xdr:nvSpPr>
        <xdr:cNvPr id="488" name="楕円 487"/>
        <xdr:cNvSpPr/>
      </xdr:nvSpPr>
      <xdr:spPr>
        <a:xfrm>
          <a:off x="8699500" y="164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100613</xdr:rowOff>
    </xdr:from>
    <xdr:ext cx="534377" cy="259045"/>
    <xdr:sp macro="" textlink="">
      <xdr:nvSpPr>
        <xdr:cNvPr id="489" name="テキスト ボックス 488"/>
        <xdr:cNvSpPr txBox="1"/>
      </xdr:nvSpPr>
      <xdr:spPr>
        <a:xfrm>
          <a:off x="8483111" y="162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66002</xdr:rowOff>
    </xdr:from>
    <xdr:to>
      <xdr:col>41</xdr:col>
      <xdr:colOff>101600</xdr:colOff>
      <xdr:row>96</xdr:row>
      <xdr:rowOff>167602</xdr:rowOff>
    </xdr:to>
    <xdr:sp macro="" textlink="">
      <xdr:nvSpPr>
        <xdr:cNvPr id="490" name="楕円 489"/>
        <xdr:cNvSpPr/>
      </xdr:nvSpPr>
      <xdr:spPr>
        <a:xfrm>
          <a:off x="7810500" y="165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12679</xdr:rowOff>
    </xdr:from>
    <xdr:ext cx="534377" cy="259045"/>
    <xdr:sp macro="" textlink="">
      <xdr:nvSpPr>
        <xdr:cNvPr id="491" name="テキスト ボックス 490"/>
        <xdr:cNvSpPr txBox="1"/>
      </xdr:nvSpPr>
      <xdr:spPr>
        <a:xfrm>
          <a:off x="7594111" y="163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125324</xdr:rowOff>
    </xdr:from>
    <xdr:to>
      <xdr:col>36</xdr:col>
      <xdr:colOff>165100</xdr:colOff>
      <xdr:row>97</xdr:row>
      <xdr:rowOff>55474</xdr:rowOff>
    </xdr:to>
    <xdr:sp macro="" textlink="">
      <xdr:nvSpPr>
        <xdr:cNvPr id="492" name="楕円 491"/>
        <xdr:cNvSpPr/>
      </xdr:nvSpPr>
      <xdr:spPr>
        <a:xfrm>
          <a:off x="69215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46601</xdr:rowOff>
    </xdr:from>
    <xdr:ext cx="534377" cy="259045"/>
    <xdr:sp macro="" textlink="">
      <xdr:nvSpPr>
        <xdr:cNvPr id="493" name="テキスト ボックス 492"/>
        <xdr:cNvSpPr txBox="1"/>
      </xdr:nvSpPr>
      <xdr:spPr>
        <a:xfrm>
          <a:off x="6705111" y="166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18" name="直線コネクタ 517"/>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19" name="消防費最小値テキスト"/>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0" name="直線コネクタ 519"/>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1" name="消防費最大値テキスト"/>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2" name="直線コネクタ 521"/>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25209</xdr:rowOff>
    </xdr:from>
    <xdr:to>
      <xdr:col>85</xdr:col>
      <xdr:colOff>127000</xdr:colOff>
      <xdr:row>35</xdr:row>
      <xdr:rowOff>37783</xdr:rowOff>
    </xdr:to>
    <xdr:cxnSp macro="">
      <xdr:nvCxnSpPr>
        <xdr:cNvPr id="523" name="直線コネクタ 522"/>
        <xdr:cNvCxnSpPr/>
      </xdr:nvCxnSpPr>
      <xdr:spPr>
        <a:xfrm flipV="1">
          <a:off x="15481300" y="6025959"/>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41267</xdr:rowOff>
    </xdr:from>
    <xdr:ext cx="534377" cy="259045"/>
    <xdr:sp macro="" textlink="">
      <xdr:nvSpPr>
        <xdr:cNvPr id="524" name="消防費平均値テキスト"/>
        <xdr:cNvSpPr txBox="1"/>
      </xdr:nvSpPr>
      <xdr:spPr>
        <a:xfrm>
          <a:off x="16370300" y="60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5" name="フローチャート: 判断 524"/>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73787</xdr:rowOff>
    </xdr:from>
    <xdr:to>
      <xdr:col>81</xdr:col>
      <xdr:colOff>50800</xdr:colOff>
      <xdr:row>35</xdr:row>
      <xdr:rowOff>37783</xdr:rowOff>
    </xdr:to>
    <xdr:cxnSp macro="">
      <xdr:nvCxnSpPr>
        <xdr:cNvPr id="526" name="直線コネクタ 525"/>
        <xdr:cNvCxnSpPr/>
      </xdr:nvCxnSpPr>
      <xdr:spPr>
        <a:xfrm>
          <a:off x="14592300" y="5903087"/>
          <a:ext cx="889000" cy="1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27" name="フローチャート: 判断 526"/>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28" name="テキスト ボックス 527"/>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73787</xdr:rowOff>
    </xdr:from>
    <xdr:to>
      <xdr:col>76</xdr:col>
      <xdr:colOff>114300</xdr:colOff>
      <xdr:row>34</xdr:row>
      <xdr:rowOff>123889</xdr:rowOff>
    </xdr:to>
    <xdr:cxnSp macro="">
      <xdr:nvCxnSpPr>
        <xdr:cNvPr id="529" name="直線コネクタ 528"/>
        <xdr:cNvCxnSpPr/>
      </xdr:nvCxnSpPr>
      <xdr:spPr>
        <a:xfrm flipV="1">
          <a:off x="13703300" y="5903087"/>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162357</xdr:rowOff>
    </xdr:from>
    <xdr:to>
      <xdr:col>76</xdr:col>
      <xdr:colOff>165100</xdr:colOff>
      <xdr:row>37</xdr:row>
      <xdr:rowOff>92507</xdr:rowOff>
    </xdr:to>
    <xdr:sp macro="" textlink="">
      <xdr:nvSpPr>
        <xdr:cNvPr id="530" name="フローチャート: 判断 529"/>
        <xdr:cNvSpPr/>
      </xdr:nvSpPr>
      <xdr:spPr>
        <a:xfrm>
          <a:off x="1454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83634</xdr:rowOff>
    </xdr:from>
    <xdr:ext cx="534377" cy="259045"/>
    <xdr:sp macro="" textlink="">
      <xdr:nvSpPr>
        <xdr:cNvPr id="531" name="テキスト ボックス 530"/>
        <xdr:cNvSpPr txBox="1"/>
      </xdr:nvSpPr>
      <xdr:spPr>
        <a:xfrm>
          <a:off x="1432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123889</xdr:rowOff>
    </xdr:from>
    <xdr:to>
      <xdr:col>71</xdr:col>
      <xdr:colOff>177800</xdr:colOff>
      <xdr:row>35</xdr:row>
      <xdr:rowOff>139548</xdr:rowOff>
    </xdr:to>
    <xdr:cxnSp macro="">
      <xdr:nvCxnSpPr>
        <xdr:cNvPr id="532" name="直線コネクタ 531"/>
        <xdr:cNvCxnSpPr/>
      </xdr:nvCxnSpPr>
      <xdr:spPr>
        <a:xfrm flipV="1">
          <a:off x="12814300" y="5953189"/>
          <a:ext cx="889000" cy="18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152222</xdr:rowOff>
    </xdr:from>
    <xdr:to>
      <xdr:col>72</xdr:col>
      <xdr:colOff>38100</xdr:colOff>
      <xdr:row>37</xdr:row>
      <xdr:rowOff>82372</xdr:rowOff>
    </xdr:to>
    <xdr:sp macro="" textlink="">
      <xdr:nvSpPr>
        <xdr:cNvPr id="533" name="フローチャート: 判断 532"/>
        <xdr:cNvSpPr/>
      </xdr:nvSpPr>
      <xdr:spPr>
        <a:xfrm>
          <a:off x="13652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73499</xdr:rowOff>
    </xdr:from>
    <xdr:ext cx="534377" cy="259045"/>
    <xdr:sp macro="" textlink="">
      <xdr:nvSpPr>
        <xdr:cNvPr id="534" name="テキスト ボックス 533"/>
        <xdr:cNvSpPr txBox="1"/>
      </xdr:nvSpPr>
      <xdr:spPr>
        <a:xfrm>
          <a:off x="13436111" y="641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16129</xdr:rowOff>
    </xdr:from>
    <xdr:to>
      <xdr:col>67</xdr:col>
      <xdr:colOff>101600</xdr:colOff>
      <xdr:row>37</xdr:row>
      <xdr:rowOff>117729</xdr:rowOff>
    </xdr:to>
    <xdr:sp macro="" textlink="">
      <xdr:nvSpPr>
        <xdr:cNvPr id="535" name="フローチャート: 判断 534"/>
        <xdr:cNvSpPr/>
      </xdr:nvSpPr>
      <xdr:spPr>
        <a:xfrm>
          <a:off x="12763500" y="635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108856</xdr:rowOff>
    </xdr:from>
    <xdr:ext cx="534377" cy="259045"/>
    <xdr:sp macro="" textlink="">
      <xdr:nvSpPr>
        <xdr:cNvPr id="536" name="テキスト ボックス 535"/>
        <xdr:cNvSpPr txBox="1"/>
      </xdr:nvSpPr>
      <xdr:spPr>
        <a:xfrm>
          <a:off x="12547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145859</xdr:rowOff>
    </xdr:from>
    <xdr:to>
      <xdr:col>85</xdr:col>
      <xdr:colOff>177800</xdr:colOff>
      <xdr:row>35</xdr:row>
      <xdr:rowOff>76009</xdr:rowOff>
    </xdr:to>
    <xdr:sp macro="" textlink="">
      <xdr:nvSpPr>
        <xdr:cNvPr id="542" name="楕円 541"/>
        <xdr:cNvSpPr/>
      </xdr:nvSpPr>
      <xdr:spPr>
        <a:xfrm>
          <a:off x="16268700" y="5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168736</xdr:rowOff>
    </xdr:from>
    <xdr:ext cx="534377" cy="259045"/>
    <xdr:sp macro="" textlink="">
      <xdr:nvSpPr>
        <xdr:cNvPr id="543" name="消防費該当値テキスト"/>
        <xdr:cNvSpPr txBox="1"/>
      </xdr:nvSpPr>
      <xdr:spPr>
        <a:xfrm>
          <a:off x="16370300" y="582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158433</xdr:rowOff>
    </xdr:from>
    <xdr:to>
      <xdr:col>81</xdr:col>
      <xdr:colOff>101600</xdr:colOff>
      <xdr:row>35</xdr:row>
      <xdr:rowOff>88583</xdr:rowOff>
    </xdr:to>
    <xdr:sp macro="" textlink="">
      <xdr:nvSpPr>
        <xdr:cNvPr id="544" name="楕円 543"/>
        <xdr:cNvSpPr/>
      </xdr:nvSpPr>
      <xdr:spPr>
        <a:xfrm>
          <a:off x="15430500" y="598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79710</xdr:rowOff>
    </xdr:from>
    <xdr:ext cx="534377" cy="259045"/>
    <xdr:sp macro="" textlink="">
      <xdr:nvSpPr>
        <xdr:cNvPr id="545" name="テキスト ボックス 544"/>
        <xdr:cNvSpPr txBox="1"/>
      </xdr:nvSpPr>
      <xdr:spPr>
        <a:xfrm>
          <a:off x="15214111" y="608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22987</xdr:rowOff>
    </xdr:from>
    <xdr:to>
      <xdr:col>76</xdr:col>
      <xdr:colOff>165100</xdr:colOff>
      <xdr:row>34</xdr:row>
      <xdr:rowOff>124587</xdr:rowOff>
    </xdr:to>
    <xdr:sp macro="" textlink="">
      <xdr:nvSpPr>
        <xdr:cNvPr id="546" name="楕円 545"/>
        <xdr:cNvSpPr/>
      </xdr:nvSpPr>
      <xdr:spPr>
        <a:xfrm>
          <a:off x="14541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141114</xdr:rowOff>
    </xdr:from>
    <xdr:ext cx="534377" cy="259045"/>
    <xdr:sp macro="" textlink="">
      <xdr:nvSpPr>
        <xdr:cNvPr id="547" name="テキスト ボックス 546"/>
        <xdr:cNvSpPr txBox="1"/>
      </xdr:nvSpPr>
      <xdr:spPr>
        <a:xfrm>
          <a:off x="14325111" y="562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73089</xdr:rowOff>
    </xdr:from>
    <xdr:to>
      <xdr:col>72</xdr:col>
      <xdr:colOff>38100</xdr:colOff>
      <xdr:row>35</xdr:row>
      <xdr:rowOff>3239</xdr:rowOff>
    </xdr:to>
    <xdr:sp macro="" textlink="">
      <xdr:nvSpPr>
        <xdr:cNvPr id="548" name="楕円 547"/>
        <xdr:cNvSpPr/>
      </xdr:nvSpPr>
      <xdr:spPr>
        <a:xfrm>
          <a:off x="13652500" y="5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19766</xdr:rowOff>
    </xdr:from>
    <xdr:ext cx="534377" cy="259045"/>
    <xdr:sp macro="" textlink="">
      <xdr:nvSpPr>
        <xdr:cNvPr id="549" name="テキスト ボックス 548"/>
        <xdr:cNvSpPr txBox="1"/>
      </xdr:nvSpPr>
      <xdr:spPr>
        <a:xfrm>
          <a:off x="13436111" y="567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88748</xdr:rowOff>
    </xdr:from>
    <xdr:to>
      <xdr:col>67</xdr:col>
      <xdr:colOff>101600</xdr:colOff>
      <xdr:row>36</xdr:row>
      <xdr:rowOff>18898</xdr:rowOff>
    </xdr:to>
    <xdr:sp macro="" textlink="">
      <xdr:nvSpPr>
        <xdr:cNvPr id="550" name="楕円 549"/>
        <xdr:cNvSpPr/>
      </xdr:nvSpPr>
      <xdr:spPr>
        <a:xfrm>
          <a:off x="12763500" y="60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35425</xdr:rowOff>
    </xdr:from>
    <xdr:ext cx="534377" cy="259045"/>
    <xdr:sp macro="" textlink="">
      <xdr:nvSpPr>
        <xdr:cNvPr id="551" name="テキスト ボックス 550"/>
        <xdr:cNvSpPr txBox="1"/>
      </xdr:nvSpPr>
      <xdr:spPr>
        <a:xfrm>
          <a:off x="12547111" y="58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8" name="直線コネクタ 577"/>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9" name="教育費最小値テキスト"/>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0" name="直線コネクタ 579"/>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1" name="教育費最大値テキスト"/>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2" name="直線コネクタ 581"/>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124090</xdr:rowOff>
    </xdr:from>
    <xdr:to>
      <xdr:col>85</xdr:col>
      <xdr:colOff>127000</xdr:colOff>
      <xdr:row>54</xdr:row>
      <xdr:rowOff>39050</xdr:rowOff>
    </xdr:to>
    <xdr:cxnSp macro="">
      <xdr:nvCxnSpPr>
        <xdr:cNvPr id="583" name="直線コネクタ 582"/>
        <xdr:cNvCxnSpPr/>
      </xdr:nvCxnSpPr>
      <xdr:spPr>
        <a:xfrm flipV="1">
          <a:off x="15481300" y="9210940"/>
          <a:ext cx="8382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127579</xdr:rowOff>
    </xdr:from>
    <xdr:ext cx="534377" cy="259045"/>
    <xdr:sp macro="" textlink="">
      <xdr:nvSpPr>
        <xdr:cNvPr id="584" name="教育費平均値テキスト"/>
        <xdr:cNvSpPr txBox="1"/>
      </xdr:nvSpPr>
      <xdr:spPr>
        <a:xfrm>
          <a:off x="16370300" y="972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5" name="フローチャート: 判断 584"/>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39050</xdr:rowOff>
    </xdr:from>
    <xdr:to>
      <xdr:col>81</xdr:col>
      <xdr:colOff>50800</xdr:colOff>
      <xdr:row>54</xdr:row>
      <xdr:rowOff>162413</xdr:rowOff>
    </xdr:to>
    <xdr:cxnSp macro="">
      <xdr:nvCxnSpPr>
        <xdr:cNvPr id="586" name="直線コネクタ 585"/>
        <xdr:cNvCxnSpPr/>
      </xdr:nvCxnSpPr>
      <xdr:spPr>
        <a:xfrm flipV="1">
          <a:off x="14592300" y="9297350"/>
          <a:ext cx="889000" cy="1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7" name="フローチャート: 判断 586"/>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36858</xdr:rowOff>
    </xdr:from>
    <xdr:ext cx="534377" cy="259045"/>
    <xdr:sp macro="" textlink="">
      <xdr:nvSpPr>
        <xdr:cNvPr id="588" name="テキスト ボックス 587"/>
        <xdr:cNvSpPr txBox="1"/>
      </xdr:nvSpPr>
      <xdr:spPr>
        <a:xfrm>
          <a:off x="15214111" y="98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162413</xdr:rowOff>
    </xdr:from>
    <xdr:to>
      <xdr:col>76</xdr:col>
      <xdr:colOff>114300</xdr:colOff>
      <xdr:row>57</xdr:row>
      <xdr:rowOff>65977</xdr:rowOff>
    </xdr:to>
    <xdr:cxnSp macro="">
      <xdr:nvCxnSpPr>
        <xdr:cNvPr id="589" name="直線コネクタ 588"/>
        <xdr:cNvCxnSpPr/>
      </xdr:nvCxnSpPr>
      <xdr:spPr>
        <a:xfrm flipV="1">
          <a:off x="13703300" y="9420713"/>
          <a:ext cx="889000" cy="4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6424</xdr:rowOff>
    </xdr:from>
    <xdr:to>
      <xdr:col>76</xdr:col>
      <xdr:colOff>165100</xdr:colOff>
      <xdr:row>58</xdr:row>
      <xdr:rowOff>108024</xdr:rowOff>
    </xdr:to>
    <xdr:sp macro="" textlink="">
      <xdr:nvSpPr>
        <xdr:cNvPr id="590" name="フローチャート: 判断 589"/>
        <xdr:cNvSpPr/>
      </xdr:nvSpPr>
      <xdr:spPr>
        <a:xfrm>
          <a:off x="14541500" y="995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99151</xdr:rowOff>
    </xdr:from>
    <xdr:ext cx="534377" cy="259045"/>
    <xdr:sp macro="" textlink="">
      <xdr:nvSpPr>
        <xdr:cNvPr id="591" name="テキスト ボックス 590"/>
        <xdr:cNvSpPr txBox="1"/>
      </xdr:nvSpPr>
      <xdr:spPr>
        <a:xfrm>
          <a:off x="14325111" y="1004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65977</xdr:rowOff>
    </xdr:from>
    <xdr:to>
      <xdr:col>71</xdr:col>
      <xdr:colOff>177800</xdr:colOff>
      <xdr:row>58</xdr:row>
      <xdr:rowOff>104332</xdr:rowOff>
    </xdr:to>
    <xdr:cxnSp macro="">
      <xdr:nvCxnSpPr>
        <xdr:cNvPr id="592" name="直線コネクタ 591"/>
        <xdr:cNvCxnSpPr/>
      </xdr:nvCxnSpPr>
      <xdr:spPr>
        <a:xfrm flipV="1">
          <a:off x="12814300" y="9838627"/>
          <a:ext cx="889000" cy="20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48878</xdr:rowOff>
    </xdr:from>
    <xdr:to>
      <xdr:col>72</xdr:col>
      <xdr:colOff>38100</xdr:colOff>
      <xdr:row>58</xdr:row>
      <xdr:rowOff>150478</xdr:rowOff>
    </xdr:to>
    <xdr:sp macro="" textlink="">
      <xdr:nvSpPr>
        <xdr:cNvPr id="593" name="フローチャート: 判断 592"/>
        <xdr:cNvSpPr/>
      </xdr:nvSpPr>
      <xdr:spPr>
        <a:xfrm>
          <a:off x="13652500" y="999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141605</xdr:rowOff>
    </xdr:from>
    <xdr:ext cx="534377" cy="259045"/>
    <xdr:sp macro="" textlink="">
      <xdr:nvSpPr>
        <xdr:cNvPr id="594" name="テキスト ボックス 593"/>
        <xdr:cNvSpPr txBox="1"/>
      </xdr:nvSpPr>
      <xdr:spPr>
        <a:xfrm>
          <a:off x="13436111" y="100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58464</xdr:rowOff>
    </xdr:from>
    <xdr:to>
      <xdr:col>67</xdr:col>
      <xdr:colOff>101600</xdr:colOff>
      <xdr:row>58</xdr:row>
      <xdr:rowOff>160064</xdr:rowOff>
    </xdr:to>
    <xdr:sp macro="" textlink="">
      <xdr:nvSpPr>
        <xdr:cNvPr id="595" name="フローチャート: 判断 594"/>
        <xdr:cNvSpPr/>
      </xdr:nvSpPr>
      <xdr:spPr>
        <a:xfrm>
          <a:off x="12763500" y="1000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151191</xdr:rowOff>
    </xdr:from>
    <xdr:ext cx="534377" cy="259045"/>
    <xdr:sp macro="" textlink="">
      <xdr:nvSpPr>
        <xdr:cNvPr id="596" name="テキスト ボックス 595"/>
        <xdr:cNvSpPr txBox="1"/>
      </xdr:nvSpPr>
      <xdr:spPr>
        <a:xfrm>
          <a:off x="12547111" y="1009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73290</xdr:rowOff>
    </xdr:from>
    <xdr:to>
      <xdr:col>85</xdr:col>
      <xdr:colOff>177800</xdr:colOff>
      <xdr:row>54</xdr:row>
      <xdr:rowOff>3440</xdr:rowOff>
    </xdr:to>
    <xdr:sp macro="" textlink="">
      <xdr:nvSpPr>
        <xdr:cNvPr id="602" name="楕円 601"/>
        <xdr:cNvSpPr/>
      </xdr:nvSpPr>
      <xdr:spPr>
        <a:xfrm>
          <a:off x="16268700" y="91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96167</xdr:rowOff>
    </xdr:from>
    <xdr:ext cx="599010" cy="259045"/>
    <xdr:sp macro="" textlink="">
      <xdr:nvSpPr>
        <xdr:cNvPr id="603" name="教育費該当値テキスト"/>
        <xdr:cNvSpPr txBox="1"/>
      </xdr:nvSpPr>
      <xdr:spPr>
        <a:xfrm>
          <a:off x="16370300" y="90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159700</xdr:rowOff>
    </xdr:from>
    <xdr:to>
      <xdr:col>81</xdr:col>
      <xdr:colOff>101600</xdr:colOff>
      <xdr:row>54</xdr:row>
      <xdr:rowOff>89850</xdr:rowOff>
    </xdr:to>
    <xdr:sp macro="" textlink="">
      <xdr:nvSpPr>
        <xdr:cNvPr id="604" name="楕円 603"/>
        <xdr:cNvSpPr/>
      </xdr:nvSpPr>
      <xdr:spPr>
        <a:xfrm>
          <a:off x="15430500" y="92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106377</xdr:rowOff>
    </xdr:from>
    <xdr:ext cx="534377" cy="259045"/>
    <xdr:sp macro="" textlink="">
      <xdr:nvSpPr>
        <xdr:cNvPr id="605" name="テキスト ボックス 604"/>
        <xdr:cNvSpPr txBox="1"/>
      </xdr:nvSpPr>
      <xdr:spPr>
        <a:xfrm>
          <a:off x="15214111" y="902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111613</xdr:rowOff>
    </xdr:from>
    <xdr:to>
      <xdr:col>76</xdr:col>
      <xdr:colOff>165100</xdr:colOff>
      <xdr:row>55</xdr:row>
      <xdr:rowOff>41763</xdr:rowOff>
    </xdr:to>
    <xdr:sp macro="" textlink="">
      <xdr:nvSpPr>
        <xdr:cNvPr id="606" name="楕円 605"/>
        <xdr:cNvSpPr/>
      </xdr:nvSpPr>
      <xdr:spPr>
        <a:xfrm>
          <a:off x="14541500" y="9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58290</xdr:rowOff>
    </xdr:from>
    <xdr:ext cx="534377" cy="259045"/>
    <xdr:sp macro="" textlink="">
      <xdr:nvSpPr>
        <xdr:cNvPr id="607" name="テキスト ボックス 606"/>
        <xdr:cNvSpPr txBox="1"/>
      </xdr:nvSpPr>
      <xdr:spPr>
        <a:xfrm>
          <a:off x="14325111" y="91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15177</xdr:rowOff>
    </xdr:from>
    <xdr:to>
      <xdr:col>72</xdr:col>
      <xdr:colOff>38100</xdr:colOff>
      <xdr:row>57</xdr:row>
      <xdr:rowOff>116777</xdr:rowOff>
    </xdr:to>
    <xdr:sp macro="" textlink="">
      <xdr:nvSpPr>
        <xdr:cNvPr id="608" name="楕円 607"/>
        <xdr:cNvSpPr/>
      </xdr:nvSpPr>
      <xdr:spPr>
        <a:xfrm>
          <a:off x="13652500" y="97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133304</xdr:rowOff>
    </xdr:from>
    <xdr:ext cx="534377" cy="259045"/>
    <xdr:sp macro="" textlink="">
      <xdr:nvSpPr>
        <xdr:cNvPr id="609" name="テキスト ボックス 608"/>
        <xdr:cNvSpPr txBox="1"/>
      </xdr:nvSpPr>
      <xdr:spPr>
        <a:xfrm>
          <a:off x="13436111" y="95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53532</xdr:rowOff>
    </xdr:from>
    <xdr:to>
      <xdr:col>67</xdr:col>
      <xdr:colOff>101600</xdr:colOff>
      <xdr:row>58</xdr:row>
      <xdr:rowOff>155132</xdr:rowOff>
    </xdr:to>
    <xdr:sp macro="" textlink="">
      <xdr:nvSpPr>
        <xdr:cNvPr id="610" name="楕円 609"/>
        <xdr:cNvSpPr/>
      </xdr:nvSpPr>
      <xdr:spPr>
        <a:xfrm>
          <a:off x="12763500" y="99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209</xdr:rowOff>
    </xdr:from>
    <xdr:ext cx="534377" cy="259045"/>
    <xdr:sp macro="" textlink="">
      <xdr:nvSpPr>
        <xdr:cNvPr id="611" name="テキスト ボックス 610"/>
        <xdr:cNvSpPr txBox="1"/>
      </xdr:nvSpPr>
      <xdr:spPr>
        <a:xfrm>
          <a:off x="12547111" y="97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5" name="直線コネクタ 634"/>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8" name="災害復旧費最大値テキスト"/>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9" name="直線コネクタ 638"/>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66129</xdr:rowOff>
    </xdr:from>
    <xdr:to>
      <xdr:col>85</xdr:col>
      <xdr:colOff>127000</xdr:colOff>
      <xdr:row>78</xdr:row>
      <xdr:rowOff>160541</xdr:rowOff>
    </xdr:to>
    <xdr:cxnSp macro="">
      <xdr:nvCxnSpPr>
        <xdr:cNvPr id="640" name="直線コネクタ 639"/>
        <xdr:cNvCxnSpPr/>
      </xdr:nvCxnSpPr>
      <xdr:spPr>
        <a:xfrm>
          <a:off x="15481300" y="13439229"/>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41" name="災害復旧費平均値テキスト"/>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2" name="フローチャート: 判断 641"/>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66129</xdr:rowOff>
    </xdr:from>
    <xdr:to>
      <xdr:col>81</xdr:col>
      <xdr:colOff>50800</xdr:colOff>
      <xdr:row>79</xdr:row>
      <xdr:rowOff>19190</xdr:rowOff>
    </xdr:to>
    <xdr:cxnSp macro="">
      <xdr:nvCxnSpPr>
        <xdr:cNvPr id="643" name="直線コネクタ 642"/>
        <xdr:cNvCxnSpPr/>
      </xdr:nvCxnSpPr>
      <xdr:spPr>
        <a:xfrm flipV="1">
          <a:off x="14592300" y="13439229"/>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4" name="フローチャート: 判断 643"/>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5" name="テキスト ボックス 644"/>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169838</xdr:rowOff>
    </xdr:from>
    <xdr:to>
      <xdr:col>76</xdr:col>
      <xdr:colOff>114300</xdr:colOff>
      <xdr:row>79</xdr:row>
      <xdr:rowOff>19190</xdr:rowOff>
    </xdr:to>
    <xdr:cxnSp macro="">
      <xdr:nvCxnSpPr>
        <xdr:cNvPr id="646" name="直線コネクタ 645"/>
        <xdr:cNvCxnSpPr/>
      </xdr:nvCxnSpPr>
      <xdr:spPr>
        <a:xfrm>
          <a:off x="13703300" y="13542938"/>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27406</xdr:rowOff>
    </xdr:from>
    <xdr:to>
      <xdr:col>76</xdr:col>
      <xdr:colOff>165100</xdr:colOff>
      <xdr:row>78</xdr:row>
      <xdr:rowOff>129006</xdr:rowOff>
    </xdr:to>
    <xdr:sp macro="" textlink="">
      <xdr:nvSpPr>
        <xdr:cNvPr id="647" name="フローチャート: 判断 646"/>
        <xdr:cNvSpPr/>
      </xdr:nvSpPr>
      <xdr:spPr>
        <a:xfrm>
          <a:off x="14541500" y="134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145533</xdr:rowOff>
    </xdr:from>
    <xdr:ext cx="469744" cy="259045"/>
    <xdr:sp macro="" textlink="">
      <xdr:nvSpPr>
        <xdr:cNvPr id="648" name="テキスト ボックス 647"/>
        <xdr:cNvSpPr txBox="1"/>
      </xdr:nvSpPr>
      <xdr:spPr>
        <a:xfrm>
          <a:off x="14357428" y="1317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156541</xdr:rowOff>
    </xdr:from>
    <xdr:to>
      <xdr:col>71</xdr:col>
      <xdr:colOff>177800</xdr:colOff>
      <xdr:row>78</xdr:row>
      <xdr:rowOff>169838</xdr:rowOff>
    </xdr:to>
    <xdr:cxnSp macro="">
      <xdr:nvCxnSpPr>
        <xdr:cNvPr id="649" name="直線コネクタ 648"/>
        <xdr:cNvCxnSpPr/>
      </xdr:nvCxnSpPr>
      <xdr:spPr>
        <a:xfrm>
          <a:off x="12814300" y="1352964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76403</xdr:rowOff>
    </xdr:from>
    <xdr:to>
      <xdr:col>72</xdr:col>
      <xdr:colOff>38100</xdr:colOff>
      <xdr:row>79</xdr:row>
      <xdr:rowOff>6553</xdr:rowOff>
    </xdr:to>
    <xdr:sp macro="" textlink="">
      <xdr:nvSpPr>
        <xdr:cNvPr id="650" name="フローチャート: 判断 649"/>
        <xdr:cNvSpPr/>
      </xdr:nvSpPr>
      <xdr:spPr>
        <a:xfrm>
          <a:off x="13652500" y="134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23080</xdr:rowOff>
    </xdr:from>
    <xdr:ext cx="469744" cy="259045"/>
    <xdr:sp macro="" textlink="">
      <xdr:nvSpPr>
        <xdr:cNvPr id="651" name="テキスト ボックス 650"/>
        <xdr:cNvSpPr txBox="1"/>
      </xdr:nvSpPr>
      <xdr:spPr>
        <a:xfrm>
          <a:off x="13468428" y="132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99073</xdr:rowOff>
    </xdr:from>
    <xdr:to>
      <xdr:col>67</xdr:col>
      <xdr:colOff>101600</xdr:colOff>
      <xdr:row>79</xdr:row>
      <xdr:rowOff>29223</xdr:rowOff>
    </xdr:to>
    <xdr:sp macro="" textlink="">
      <xdr:nvSpPr>
        <xdr:cNvPr id="652" name="フローチャート: 判断 651"/>
        <xdr:cNvSpPr/>
      </xdr:nvSpPr>
      <xdr:spPr>
        <a:xfrm>
          <a:off x="127635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45750</xdr:rowOff>
    </xdr:from>
    <xdr:ext cx="469744" cy="259045"/>
    <xdr:sp macro="" textlink="">
      <xdr:nvSpPr>
        <xdr:cNvPr id="653" name="テキスト ボックス 652"/>
        <xdr:cNvSpPr txBox="1"/>
      </xdr:nvSpPr>
      <xdr:spPr>
        <a:xfrm>
          <a:off x="12579428" y="1324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109741</xdr:rowOff>
    </xdr:from>
    <xdr:to>
      <xdr:col>85</xdr:col>
      <xdr:colOff>177800</xdr:colOff>
      <xdr:row>79</xdr:row>
      <xdr:rowOff>39891</xdr:rowOff>
    </xdr:to>
    <xdr:sp macro="" textlink="">
      <xdr:nvSpPr>
        <xdr:cNvPr id="659" name="楕円 658"/>
        <xdr:cNvSpPr/>
      </xdr:nvSpPr>
      <xdr:spPr>
        <a:xfrm>
          <a:off x="16268700" y="134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24668</xdr:rowOff>
    </xdr:from>
    <xdr:ext cx="469744" cy="259045"/>
    <xdr:sp macro="" textlink="">
      <xdr:nvSpPr>
        <xdr:cNvPr id="660" name="災害復旧費該当値テキスト"/>
        <xdr:cNvSpPr txBox="1"/>
      </xdr:nvSpPr>
      <xdr:spPr>
        <a:xfrm>
          <a:off x="16370300" y="1339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15329</xdr:rowOff>
    </xdr:from>
    <xdr:to>
      <xdr:col>81</xdr:col>
      <xdr:colOff>101600</xdr:colOff>
      <xdr:row>78</xdr:row>
      <xdr:rowOff>116929</xdr:rowOff>
    </xdr:to>
    <xdr:sp macro="" textlink="">
      <xdr:nvSpPr>
        <xdr:cNvPr id="661" name="楕円 660"/>
        <xdr:cNvSpPr/>
      </xdr:nvSpPr>
      <xdr:spPr>
        <a:xfrm>
          <a:off x="15430500" y="133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108056</xdr:rowOff>
    </xdr:from>
    <xdr:ext cx="469744" cy="259045"/>
    <xdr:sp macro="" textlink="">
      <xdr:nvSpPr>
        <xdr:cNvPr id="662" name="テキスト ボックス 661"/>
        <xdr:cNvSpPr txBox="1"/>
      </xdr:nvSpPr>
      <xdr:spPr>
        <a:xfrm>
          <a:off x="15246428" y="134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139840</xdr:rowOff>
    </xdr:from>
    <xdr:to>
      <xdr:col>76</xdr:col>
      <xdr:colOff>165100</xdr:colOff>
      <xdr:row>79</xdr:row>
      <xdr:rowOff>69990</xdr:rowOff>
    </xdr:to>
    <xdr:sp macro="" textlink="">
      <xdr:nvSpPr>
        <xdr:cNvPr id="663" name="楕円 662"/>
        <xdr:cNvSpPr/>
      </xdr:nvSpPr>
      <xdr:spPr>
        <a:xfrm>
          <a:off x="14541500" y="135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61117</xdr:rowOff>
    </xdr:from>
    <xdr:ext cx="378565" cy="259045"/>
    <xdr:sp macro="" textlink="">
      <xdr:nvSpPr>
        <xdr:cNvPr id="664" name="テキスト ボックス 663"/>
        <xdr:cNvSpPr txBox="1"/>
      </xdr:nvSpPr>
      <xdr:spPr>
        <a:xfrm>
          <a:off x="14403017" y="1360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119038</xdr:rowOff>
    </xdr:from>
    <xdr:to>
      <xdr:col>72</xdr:col>
      <xdr:colOff>38100</xdr:colOff>
      <xdr:row>79</xdr:row>
      <xdr:rowOff>49188</xdr:rowOff>
    </xdr:to>
    <xdr:sp macro="" textlink="">
      <xdr:nvSpPr>
        <xdr:cNvPr id="665" name="楕円 664"/>
        <xdr:cNvSpPr/>
      </xdr:nvSpPr>
      <xdr:spPr>
        <a:xfrm>
          <a:off x="13652500" y="1349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40315</xdr:rowOff>
    </xdr:from>
    <xdr:ext cx="469744" cy="259045"/>
    <xdr:sp macro="" textlink="">
      <xdr:nvSpPr>
        <xdr:cNvPr id="666" name="テキスト ボックス 665"/>
        <xdr:cNvSpPr txBox="1"/>
      </xdr:nvSpPr>
      <xdr:spPr>
        <a:xfrm>
          <a:off x="13468428" y="135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105741</xdr:rowOff>
    </xdr:from>
    <xdr:to>
      <xdr:col>67</xdr:col>
      <xdr:colOff>101600</xdr:colOff>
      <xdr:row>79</xdr:row>
      <xdr:rowOff>35891</xdr:rowOff>
    </xdr:to>
    <xdr:sp macro="" textlink="">
      <xdr:nvSpPr>
        <xdr:cNvPr id="667" name="楕円 666"/>
        <xdr:cNvSpPr/>
      </xdr:nvSpPr>
      <xdr:spPr>
        <a:xfrm>
          <a:off x="12763500" y="134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27018</xdr:rowOff>
    </xdr:from>
    <xdr:ext cx="469744" cy="259045"/>
    <xdr:sp macro="" textlink="">
      <xdr:nvSpPr>
        <xdr:cNvPr id="668" name="テキスト ボックス 667"/>
        <xdr:cNvSpPr txBox="1"/>
      </xdr:nvSpPr>
      <xdr:spPr>
        <a:xfrm>
          <a:off x="12579428" y="1357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2" name="直線コネクタ 691"/>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3" name="公債費最小値テキスト"/>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4" name="直線コネクタ 693"/>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5" name="公債費最大値テキスト"/>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6" name="直線コネクタ 695"/>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116573</xdr:rowOff>
    </xdr:from>
    <xdr:to>
      <xdr:col>85</xdr:col>
      <xdr:colOff>127000</xdr:colOff>
      <xdr:row>94</xdr:row>
      <xdr:rowOff>135331</xdr:rowOff>
    </xdr:to>
    <xdr:cxnSp macro="">
      <xdr:nvCxnSpPr>
        <xdr:cNvPr id="697" name="直線コネクタ 696"/>
        <xdr:cNvCxnSpPr/>
      </xdr:nvCxnSpPr>
      <xdr:spPr>
        <a:xfrm flipV="1">
          <a:off x="15481300" y="16232873"/>
          <a:ext cx="838200" cy="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90746</xdr:rowOff>
    </xdr:from>
    <xdr:ext cx="534377" cy="259045"/>
    <xdr:sp macro="" textlink="">
      <xdr:nvSpPr>
        <xdr:cNvPr id="698" name="公債費平均値テキスト"/>
        <xdr:cNvSpPr txBox="1"/>
      </xdr:nvSpPr>
      <xdr:spPr>
        <a:xfrm>
          <a:off x="16370300" y="16207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9" name="フローチャート: 判断 698"/>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135331</xdr:rowOff>
    </xdr:from>
    <xdr:to>
      <xdr:col>81</xdr:col>
      <xdr:colOff>50800</xdr:colOff>
      <xdr:row>94</xdr:row>
      <xdr:rowOff>157708</xdr:rowOff>
    </xdr:to>
    <xdr:cxnSp macro="">
      <xdr:nvCxnSpPr>
        <xdr:cNvPr id="700" name="直線コネクタ 699"/>
        <xdr:cNvCxnSpPr/>
      </xdr:nvCxnSpPr>
      <xdr:spPr>
        <a:xfrm flipV="1">
          <a:off x="14592300" y="16251631"/>
          <a:ext cx="8890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1" name="フローチャート: 判断 700"/>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60938</xdr:rowOff>
    </xdr:from>
    <xdr:ext cx="534377" cy="259045"/>
    <xdr:sp macro="" textlink="">
      <xdr:nvSpPr>
        <xdr:cNvPr id="702" name="テキスト ボックス 701"/>
        <xdr:cNvSpPr txBox="1"/>
      </xdr:nvSpPr>
      <xdr:spPr>
        <a:xfrm>
          <a:off x="15214111" y="163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157708</xdr:rowOff>
    </xdr:from>
    <xdr:to>
      <xdr:col>76</xdr:col>
      <xdr:colOff>114300</xdr:colOff>
      <xdr:row>94</xdr:row>
      <xdr:rowOff>167984</xdr:rowOff>
    </xdr:to>
    <xdr:cxnSp macro="">
      <xdr:nvCxnSpPr>
        <xdr:cNvPr id="703" name="直線コネクタ 702"/>
        <xdr:cNvCxnSpPr/>
      </xdr:nvCxnSpPr>
      <xdr:spPr>
        <a:xfrm flipV="1">
          <a:off x="13703300" y="16274008"/>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63919</xdr:rowOff>
    </xdr:from>
    <xdr:to>
      <xdr:col>76</xdr:col>
      <xdr:colOff>165100</xdr:colOff>
      <xdr:row>96</xdr:row>
      <xdr:rowOff>165519</xdr:rowOff>
    </xdr:to>
    <xdr:sp macro="" textlink="">
      <xdr:nvSpPr>
        <xdr:cNvPr id="704" name="フローチャート: 判断 703"/>
        <xdr:cNvSpPr/>
      </xdr:nvSpPr>
      <xdr:spPr>
        <a:xfrm>
          <a:off x="14541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156646</xdr:rowOff>
    </xdr:from>
    <xdr:ext cx="534377" cy="259045"/>
    <xdr:sp macro="" textlink="">
      <xdr:nvSpPr>
        <xdr:cNvPr id="705" name="テキスト ボックス 704"/>
        <xdr:cNvSpPr txBox="1"/>
      </xdr:nvSpPr>
      <xdr:spPr>
        <a:xfrm>
          <a:off x="14325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21934</xdr:rowOff>
    </xdr:from>
    <xdr:to>
      <xdr:col>71</xdr:col>
      <xdr:colOff>177800</xdr:colOff>
      <xdr:row>94</xdr:row>
      <xdr:rowOff>167984</xdr:rowOff>
    </xdr:to>
    <xdr:cxnSp macro="">
      <xdr:nvCxnSpPr>
        <xdr:cNvPr id="706" name="直線コネクタ 705"/>
        <xdr:cNvCxnSpPr/>
      </xdr:nvCxnSpPr>
      <xdr:spPr>
        <a:xfrm>
          <a:off x="12814300" y="16138234"/>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59956</xdr:rowOff>
    </xdr:from>
    <xdr:to>
      <xdr:col>72</xdr:col>
      <xdr:colOff>38100</xdr:colOff>
      <xdr:row>96</xdr:row>
      <xdr:rowOff>161556</xdr:rowOff>
    </xdr:to>
    <xdr:sp macro="" textlink="">
      <xdr:nvSpPr>
        <xdr:cNvPr id="707" name="フローチャート: 判断 706"/>
        <xdr:cNvSpPr/>
      </xdr:nvSpPr>
      <xdr:spPr>
        <a:xfrm>
          <a:off x="13652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152683</xdr:rowOff>
    </xdr:from>
    <xdr:ext cx="534377" cy="259045"/>
    <xdr:sp macro="" textlink="">
      <xdr:nvSpPr>
        <xdr:cNvPr id="708" name="テキスト ボックス 707"/>
        <xdr:cNvSpPr txBox="1"/>
      </xdr:nvSpPr>
      <xdr:spPr>
        <a:xfrm>
          <a:off x="13436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55778</xdr:rowOff>
    </xdr:from>
    <xdr:to>
      <xdr:col>67</xdr:col>
      <xdr:colOff>101600</xdr:colOff>
      <xdr:row>96</xdr:row>
      <xdr:rowOff>157378</xdr:rowOff>
    </xdr:to>
    <xdr:sp macro="" textlink="">
      <xdr:nvSpPr>
        <xdr:cNvPr id="709" name="フローチャート: 判断 708"/>
        <xdr:cNvSpPr/>
      </xdr:nvSpPr>
      <xdr:spPr>
        <a:xfrm>
          <a:off x="12763500" y="1651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148505</xdr:rowOff>
    </xdr:from>
    <xdr:ext cx="534377" cy="259045"/>
    <xdr:sp macro="" textlink="">
      <xdr:nvSpPr>
        <xdr:cNvPr id="710" name="テキスト ボックス 709"/>
        <xdr:cNvSpPr txBox="1"/>
      </xdr:nvSpPr>
      <xdr:spPr>
        <a:xfrm>
          <a:off x="12547111" y="1660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65773</xdr:rowOff>
    </xdr:from>
    <xdr:to>
      <xdr:col>85</xdr:col>
      <xdr:colOff>177800</xdr:colOff>
      <xdr:row>94</xdr:row>
      <xdr:rowOff>167373</xdr:rowOff>
    </xdr:to>
    <xdr:sp macro="" textlink="">
      <xdr:nvSpPr>
        <xdr:cNvPr id="716" name="楕円 715"/>
        <xdr:cNvSpPr/>
      </xdr:nvSpPr>
      <xdr:spPr>
        <a:xfrm>
          <a:off x="16268700" y="161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88650</xdr:rowOff>
    </xdr:from>
    <xdr:ext cx="534377" cy="259045"/>
    <xdr:sp macro="" textlink="">
      <xdr:nvSpPr>
        <xdr:cNvPr id="717" name="公債費該当値テキスト"/>
        <xdr:cNvSpPr txBox="1"/>
      </xdr:nvSpPr>
      <xdr:spPr>
        <a:xfrm>
          <a:off x="16370300" y="160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84531</xdr:rowOff>
    </xdr:from>
    <xdr:to>
      <xdr:col>81</xdr:col>
      <xdr:colOff>101600</xdr:colOff>
      <xdr:row>95</xdr:row>
      <xdr:rowOff>14681</xdr:rowOff>
    </xdr:to>
    <xdr:sp macro="" textlink="">
      <xdr:nvSpPr>
        <xdr:cNvPr id="718" name="楕円 717"/>
        <xdr:cNvSpPr/>
      </xdr:nvSpPr>
      <xdr:spPr>
        <a:xfrm>
          <a:off x="15430500" y="162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31208</xdr:rowOff>
    </xdr:from>
    <xdr:ext cx="534377" cy="259045"/>
    <xdr:sp macro="" textlink="">
      <xdr:nvSpPr>
        <xdr:cNvPr id="719" name="テキスト ボックス 718"/>
        <xdr:cNvSpPr txBox="1"/>
      </xdr:nvSpPr>
      <xdr:spPr>
        <a:xfrm>
          <a:off x="15214111" y="159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106908</xdr:rowOff>
    </xdr:from>
    <xdr:to>
      <xdr:col>76</xdr:col>
      <xdr:colOff>165100</xdr:colOff>
      <xdr:row>95</xdr:row>
      <xdr:rowOff>37058</xdr:rowOff>
    </xdr:to>
    <xdr:sp macro="" textlink="">
      <xdr:nvSpPr>
        <xdr:cNvPr id="720" name="楕円 719"/>
        <xdr:cNvSpPr/>
      </xdr:nvSpPr>
      <xdr:spPr>
        <a:xfrm>
          <a:off x="14541500" y="162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53585</xdr:rowOff>
    </xdr:from>
    <xdr:ext cx="534377" cy="259045"/>
    <xdr:sp macro="" textlink="">
      <xdr:nvSpPr>
        <xdr:cNvPr id="721" name="テキスト ボックス 720"/>
        <xdr:cNvSpPr txBox="1"/>
      </xdr:nvSpPr>
      <xdr:spPr>
        <a:xfrm>
          <a:off x="14325111" y="159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117184</xdr:rowOff>
    </xdr:from>
    <xdr:to>
      <xdr:col>72</xdr:col>
      <xdr:colOff>38100</xdr:colOff>
      <xdr:row>95</xdr:row>
      <xdr:rowOff>47334</xdr:rowOff>
    </xdr:to>
    <xdr:sp macro="" textlink="">
      <xdr:nvSpPr>
        <xdr:cNvPr id="722" name="楕円 721"/>
        <xdr:cNvSpPr/>
      </xdr:nvSpPr>
      <xdr:spPr>
        <a:xfrm>
          <a:off x="13652500" y="162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63861</xdr:rowOff>
    </xdr:from>
    <xdr:ext cx="534377" cy="259045"/>
    <xdr:sp macro="" textlink="">
      <xdr:nvSpPr>
        <xdr:cNvPr id="723" name="テキスト ボックス 722"/>
        <xdr:cNvSpPr txBox="1"/>
      </xdr:nvSpPr>
      <xdr:spPr>
        <a:xfrm>
          <a:off x="13436111" y="1600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142584</xdr:rowOff>
    </xdr:from>
    <xdr:to>
      <xdr:col>67</xdr:col>
      <xdr:colOff>101600</xdr:colOff>
      <xdr:row>94</xdr:row>
      <xdr:rowOff>72734</xdr:rowOff>
    </xdr:to>
    <xdr:sp macro="" textlink="">
      <xdr:nvSpPr>
        <xdr:cNvPr id="724" name="楕円 723"/>
        <xdr:cNvSpPr/>
      </xdr:nvSpPr>
      <xdr:spPr>
        <a:xfrm>
          <a:off x="12763500" y="1608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89261</xdr:rowOff>
    </xdr:from>
    <xdr:ext cx="534377" cy="259045"/>
    <xdr:sp macro="" textlink="">
      <xdr:nvSpPr>
        <xdr:cNvPr id="725" name="テキスト ボックス 724"/>
        <xdr:cNvSpPr txBox="1"/>
      </xdr:nvSpPr>
      <xdr:spPr>
        <a:xfrm>
          <a:off x="12547111" y="158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7" name="直線コネクタ 746"/>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0" name="諸支出金最大値テキスト"/>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1" name="直線コネクタ 750"/>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6" name="フローチャート: 判断 755"/>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7" name="テキスト ボックス 756"/>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171196</xdr:rowOff>
    </xdr:from>
    <xdr:to>
      <xdr:col>107</xdr:col>
      <xdr:colOff>101600</xdr:colOff>
      <xdr:row>38</xdr:row>
      <xdr:rowOff>101346</xdr:rowOff>
    </xdr:to>
    <xdr:sp macro="" textlink="">
      <xdr:nvSpPr>
        <xdr:cNvPr id="759" name="フローチャート: 判断 758"/>
        <xdr:cNvSpPr/>
      </xdr:nvSpPr>
      <xdr:spPr>
        <a:xfrm>
          <a:off x="2038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117873</xdr:rowOff>
    </xdr:from>
    <xdr:ext cx="313932" cy="259045"/>
    <xdr:sp macro="" textlink="">
      <xdr:nvSpPr>
        <xdr:cNvPr id="760" name="テキスト ボックス 759"/>
        <xdr:cNvSpPr txBox="1"/>
      </xdr:nvSpPr>
      <xdr:spPr>
        <a:xfrm>
          <a:off x="20277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86614</xdr:rowOff>
    </xdr:from>
    <xdr:to>
      <xdr:col>102</xdr:col>
      <xdr:colOff>165100</xdr:colOff>
      <xdr:row>39</xdr:row>
      <xdr:rowOff>16764</xdr:rowOff>
    </xdr:to>
    <xdr:sp macro="" textlink="">
      <xdr:nvSpPr>
        <xdr:cNvPr id="762" name="フローチャート: 判断 761"/>
        <xdr:cNvSpPr/>
      </xdr:nvSpPr>
      <xdr:spPr>
        <a:xfrm>
          <a:off x="19494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33291</xdr:rowOff>
    </xdr:from>
    <xdr:ext cx="249299" cy="259045"/>
    <xdr:sp macro="" textlink="">
      <xdr:nvSpPr>
        <xdr:cNvPr id="763" name="テキスト ボックス 762"/>
        <xdr:cNvSpPr txBox="1"/>
      </xdr:nvSpPr>
      <xdr:spPr>
        <a:xfrm>
          <a:off x="19420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45466</xdr:rowOff>
    </xdr:from>
    <xdr:to>
      <xdr:col>98</xdr:col>
      <xdr:colOff>38100</xdr:colOff>
      <xdr:row>38</xdr:row>
      <xdr:rowOff>147066</xdr:rowOff>
    </xdr:to>
    <xdr:sp macro="" textlink="">
      <xdr:nvSpPr>
        <xdr:cNvPr id="764" name="フローチャート: 判断 763"/>
        <xdr:cNvSpPr/>
      </xdr:nvSpPr>
      <xdr:spPr>
        <a:xfrm>
          <a:off x="18605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163593</xdr:rowOff>
    </xdr:from>
    <xdr:ext cx="313932" cy="259045"/>
    <xdr:sp macro="" textlink="">
      <xdr:nvSpPr>
        <xdr:cNvPr id="765" name="テキスト ボックス 764"/>
        <xdr:cNvSpPr txBox="1"/>
      </xdr:nvSpPr>
      <xdr:spPr>
        <a:xfrm>
          <a:off x="18499333" y="6335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教育費の住民一人当たりコストが</a:t>
          </a:r>
          <a:r>
            <a:rPr kumimoji="1" lang="en-US" altLang="ja-JP" sz="1300">
              <a:latin typeface="ＭＳ Ｐゴシック" panose="020B0600070205080204" pitchFamily="50" charset="-128"/>
              <a:ea typeface="ＭＳ Ｐゴシック" panose="020B0600070205080204" pitchFamily="50" charset="-128"/>
            </a:rPr>
            <a:t>101,456</a:t>
          </a:r>
          <a:r>
            <a:rPr kumimoji="1" lang="ja-JP" altLang="en-US" sz="1300">
              <a:latin typeface="ＭＳ Ｐゴシック" panose="020B0600070205080204" pitchFamily="50" charset="-128"/>
              <a:ea typeface="ＭＳ Ｐゴシック" panose="020B0600070205080204" pitchFamily="50" charset="-128"/>
            </a:rPr>
            <a:t>円と類似団体平均の約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倍となっている。これは、学校給食センター改築事業や郷土資料館整備事業などの大規模事業により増額したことが主な要因である。</a:t>
          </a:r>
        </a:p>
        <a:p>
          <a:r>
            <a:rPr kumimoji="1" lang="ja-JP" altLang="en-US" sz="1300">
              <a:latin typeface="ＭＳ Ｐゴシック" panose="020B0600070205080204" pitchFamily="50" charset="-128"/>
              <a:ea typeface="ＭＳ Ｐゴシック" panose="020B0600070205080204" pitchFamily="50" charset="-128"/>
            </a:rPr>
            <a:t>また、その他の目的別においても類似団体の平均を上回っているものがあり、事務事業の見直しを行い経費の抑制に努める。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財政調整基金残高の増は、普通交付税の激変緩和措置期間及び一本算定に対応するため、決算剰余金などを積立てしてきたことによるものである。</a:t>
          </a:r>
        </a:p>
        <a:p>
          <a:r>
            <a:rPr kumimoji="1" lang="ja-JP" altLang="en-US" sz="1400">
              <a:latin typeface="ＭＳ ゴシック" pitchFamily="49" charset="-128"/>
              <a:ea typeface="ＭＳ ゴシック" pitchFamily="49" charset="-128"/>
            </a:rPr>
            <a:t>　また、実質収支、実質単年度収支ともに継続的に黒字を確保している。</a:t>
          </a:r>
        </a:p>
        <a:p>
          <a:r>
            <a:rPr kumimoji="1" lang="ja-JP" altLang="en-US" sz="1400">
              <a:latin typeface="ＭＳ ゴシック" pitchFamily="49" charset="-128"/>
              <a:ea typeface="ＭＳ ゴシック" pitchFamily="49" charset="-128"/>
            </a:rPr>
            <a:t>　今後も、行財政改革への取組みを通じて更なる事務の効率化と経費の削減に努めていく。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p>
        <a:p>
          <a:r>
            <a:rPr kumimoji="1" lang="ja-JP" altLang="en-US" sz="1400">
              <a:latin typeface="ＭＳ ゴシック" pitchFamily="49" charset="-128"/>
              <a:ea typeface="ＭＳ ゴシック" pitchFamily="49" charset="-128"/>
            </a:rPr>
            <a:t>　（一般会計においては、標準財政規模比が前年度同程度の</a:t>
          </a:r>
          <a:r>
            <a:rPr kumimoji="1" lang="en-US" altLang="ja-JP" sz="1400">
              <a:latin typeface="ＭＳ ゴシック" pitchFamily="49" charset="-128"/>
              <a:ea typeface="ＭＳ ゴシック" pitchFamily="49" charset="-128"/>
            </a:rPr>
            <a:t>5.54</a:t>
          </a:r>
          <a:r>
            <a:rPr kumimoji="1" lang="ja-JP" altLang="en-US" sz="1400">
              <a:latin typeface="ＭＳ ゴシック" pitchFamily="49" charset="-128"/>
              <a:ea typeface="ＭＳ ゴシック" pitchFamily="49" charset="-128"/>
            </a:rPr>
            <a:t>％となっており、黒字決算となっている。）</a:t>
          </a:r>
        </a:p>
        <a:p>
          <a:r>
            <a:rPr kumimoji="1" lang="ja-JP" altLang="en-US" sz="1400">
              <a:latin typeface="ＭＳ ゴシック" pitchFamily="49" charset="-128"/>
              <a:ea typeface="ＭＳ ゴシック" pitchFamily="49" charset="-128"/>
            </a:rPr>
            <a:t>　今後は、一般会計において普通交付税の一本算定による減額に対応するため、自主財源の確保及び、事務事業の見直し等も含め経費の抑制に努める。</a:t>
          </a:r>
        </a:p>
        <a:p>
          <a:r>
            <a:rPr kumimoji="1" lang="ja-JP" altLang="en-US" sz="1400">
              <a:latin typeface="ＭＳ ゴシック" pitchFamily="49" charset="-128"/>
              <a:ea typeface="ＭＳ ゴシック" pitchFamily="49" charset="-128"/>
            </a:rPr>
            <a:t>　また、各会計においても経営の合理化・健全化のため財源確保及び経費の抑制に努める。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M19" sqref="AM19:AT19"/>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13609710</v>
      </c>
      <c r="BO4" s="411"/>
      <c r="BP4" s="411"/>
      <c r="BQ4" s="411"/>
      <c r="BR4" s="411"/>
      <c r="BS4" s="411"/>
      <c r="BT4" s="411"/>
      <c r="BU4" s="412"/>
      <c r="BV4" s="410">
        <v>15150629</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5.5</v>
      </c>
      <c r="CU4" s="417"/>
      <c r="CV4" s="417"/>
      <c r="CW4" s="417"/>
      <c r="CX4" s="417"/>
      <c r="CY4" s="417"/>
      <c r="CZ4" s="417"/>
      <c r="DA4" s="418"/>
      <c r="DB4" s="416">
        <v>5.6</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13137571</v>
      </c>
      <c r="BO5" s="448"/>
      <c r="BP5" s="448"/>
      <c r="BQ5" s="448"/>
      <c r="BR5" s="448"/>
      <c r="BS5" s="448"/>
      <c r="BT5" s="448"/>
      <c r="BU5" s="449"/>
      <c r="BV5" s="447">
        <v>14711792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86.7</v>
      </c>
      <c r="CU5" s="445"/>
      <c r="CV5" s="445"/>
      <c r="CW5" s="445"/>
      <c r="CX5" s="445"/>
      <c r="CY5" s="445"/>
      <c r="CZ5" s="445"/>
      <c r="DA5" s="446"/>
      <c r="DB5" s="444">
        <v>89.1</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472139</v>
      </c>
      <c r="BO6" s="448"/>
      <c r="BP6" s="448"/>
      <c r="BQ6" s="448"/>
      <c r="BR6" s="448"/>
      <c r="BS6" s="448"/>
      <c r="BT6" s="448"/>
      <c r="BU6" s="449"/>
      <c r="BV6" s="447">
        <v>438837</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89.8</v>
      </c>
      <c r="CU6" s="485"/>
      <c r="CV6" s="485"/>
      <c r="CW6" s="485"/>
      <c r="CX6" s="485"/>
      <c r="CY6" s="485"/>
      <c r="CZ6" s="485"/>
      <c r="DA6" s="486"/>
      <c r="DB6" s="484">
        <v>91</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57733</v>
      </c>
      <c r="BO7" s="448"/>
      <c r="BP7" s="448"/>
      <c r="BQ7" s="448"/>
      <c r="BR7" s="448"/>
      <c r="BS7" s="448"/>
      <c r="BT7" s="448"/>
      <c r="BU7" s="449"/>
      <c r="BV7" s="447">
        <v>33318</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7475537</v>
      </c>
      <c r="CU7" s="448"/>
      <c r="CV7" s="448"/>
      <c r="CW7" s="448"/>
      <c r="CX7" s="448"/>
      <c r="CY7" s="448"/>
      <c r="CZ7" s="448"/>
      <c r="DA7" s="449"/>
      <c r="DB7" s="447">
        <v>7270916</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414406</v>
      </c>
      <c r="BO8" s="448"/>
      <c r="BP8" s="448"/>
      <c r="BQ8" s="448"/>
      <c r="BR8" s="448"/>
      <c r="BS8" s="448"/>
      <c r="BT8" s="448"/>
      <c r="BU8" s="449"/>
      <c r="BV8" s="447">
        <v>405519</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0.28000000000000003</v>
      </c>
      <c r="CU8" s="488"/>
      <c r="CV8" s="488"/>
      <c r="CW8" s="488"/>
      <c r="CX8" s="488"/>
      <c r="CY8" s="488"/>
      <c r="CZ8" s="488"/>
      <c r="DA8" s="489"/>
      <c r="DB8" s="487">
        <v>0.28000000000000003</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19014</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8887</v>
      </c>
      <c r="BO9" s="448"/>
      <c r="BP9" s="448"/>
      <c r="BQ9" s="448"/>
      <c r="BR9" s="448"/>
      <c r="BS9" s="448"/>
      <c r="BT9" s="448"/>
      <c r="BU9" s="449"/>
      <c r="BV9" s="447">
        <v>55543</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12.6</v>
      </c>
      <c r="CU9" s="445"/>
      <c r="CV9" s="445"/>
      <c r="CW9" s="445"/>
      <c r="CX9" s="445"/>
      <c r="CY9" s="445"/>
      <c r="CZ9" s="445"/>
      <c r="DA9" s="446"/>
      <c r="DB9" s="444">
        <v>12.6</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118</v>
      </c>
      <c r="M10" s="477"/>
      <c r="N10" s="477"/>
      <c r="O10" s="477"/>
      <c r="P10" s="477"/>
      <c r="Q10" s="478"/>
      <c r="R10" s="498">
        <v>20913</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894061</v>
      </c>
      <c r="BO10" s="448"/>
      <c r="BP10" s="448"/>
      <c r="BQ10" s="448"/>
      <c r="BR10" s="448"/>
      <c r="BS10" s="448"/>
      <c r="BT10" s="448"/>
      <c r="BU10" s="449"/>
      <c r="BV10" s="447">
        <v>695204</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
      <c r="A12" s="178"/>
      <c r="B12" s="507" t="s">
        <v>131</v>
      </c>
      <c r="C12" s="508"/>
      <c r="D12" s="508"/>
      <c r="E12" s="508"/>
      <c r="F12" s="508"/>
      <c r="G12" s="508"/>
      <c r="H12" s="508"/>
      <c r="I12" s="508"/>
      <c r="J12" s="508"/>
      <c r="K12" s="509"/>
      <c r="L12" s="516" t="s">
        <v>132</v>
      </c>
      <c r="M12" s="517"/>
      <c r="N12" s="517"/>
      <c r="O12" s="517"/>
      <c r="P12" s="517"/>
      <c r="Q12" s="518"/>
      <c r="R12" s="519">
        <v>19329</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94</v>
      </c>
      <c r="AV12" s="480"/>
      <c r="AW12" s="480"/>
      <c r="AX12" s="480"/>
      <c r="AY12" s="481" t="s">
        <v>136</v>
      </c>
      <c r="AZ12" s="482"/>
      <c r="BA12" s="482"/>
      <c r="BB12" s="482"/>
      <c r="BC12" s="482"/>
      <c r="BD12" s="482"/>
      <c r="BE12" s="482"/>
      <c r="BF12" s="482"/>
      <c r="BG12" s="482"/>
      <c r="BH12" s="482"/>
      <c r="BI12" s="482"/>
      <c r="BJ12" s="482"/>
      <c r="BK12" s="482"/>
      <c r="BL12" s="482"/>
      <c r="BM12" s="483"/>
      <c r="BN12" s="447">
        <v>176800</v>
      </c>
      <c r="BO12" s="448"/>
      <c r="BP12" s="448"/>
      <c r="BQ12" s="448"/>
      <c r="BR12" s="448"/>
      <c r="BS12" s="448"/>
      <c r="BT12" s="448"/>
      <c r="BU12" s="449"/>
      <c r="BV12" s="447">
        <v>131600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139</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140</v>
      </c>
      <c r="N13" s="539"/>
      <c r="O13" s="539"/>
      <c r="P13" s="539"/>
      <c r="Q13" s="540"/>
      <c r="R13" s="531">
        <v>19282</v>
      </c>
      <c r="S13" s="532"/>
      <c r="T13" s="532"/>
      <c r="U13" s="532"/>
      <c r="V13" s="533"/>
      <c r="W13" s="463" t="s">
        <v>141</v>
      </c>
      <c r="X13" s="464"/>
      <c r="Y13" s="464"/>
      <c r="Z13" s="464"/>
      <c r="AA13" s="464"/>
      <c r="AB13" s="454"/>
      <c r="AC13" s="498">
        <v>1459</v>
      </c>
      <c r="AD13" s="499"/>
      <c r="AE13" s="499"/>
      <c r="AF13" s="499"/>
      <c r="AG13" s="541"/>
      <c r="AH13" s="498">
        <v>1775</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726148</v>
      </c>
      <c r="BO13" s="448"/>
      <c r="BP13" s="448"/>
      <c r="BQ13" s="448"/>
      <c r="BR13" s="448"/>
      <c r="BS13" s="448"/>
      <c r="BT13" s="448"/>
      <c r="BU13" s="449"/>
      <c r="BV13" s="447">
        <v>619147</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5.2</v>
      </c>
      <c r="CU13" s="445"/>
      <c r="CV13" s="445"/>
      <c r="CW13" s="445"/>
      <c r="CX13" s="445"/>
      <c r="CY13" s="445"/>
      <c r="CZ13" s="445"/>
      <c r="DA13" s="446"/>
      <c r="DB13" s="444">
        <v>5.2</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146</v>
      </c>
      <c r="M14" s="529"/>
      <c r="N14" s="529"/>
      <c r="O14" s="529"/>
      <c r="P14" s="529"/>
      <c r="Q14" s="530"/>
      <c r="R14" s="531">
        <v>19773</v>
      </c>
      <c r="S14" s="532"/>
      <c r="T14" s="532"/>
      <c r="U14" s="532"/>
      <c r="V14" s="533"/>
      <c r="W14" s="437"/>
      <c r="X14" s="438"/>
      <c r="Y14" s="438"/>
      <c r="Z14" s="438"/>
      <c r="AA14" s="438"/>
      <c r="AB14" s="427"/>
      <c r="AC14" s="534">
        <v>15.1</v>
      </c>
      <c r="AD14" s="535"/>
      <c r="AE14" s="535"/>
      <c r="AF14" s="535"/>
      <c r="AG14" s="536"/>
      <c r="AH14" s="534">
        <v>16.899999999999999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t="s">
        <v>139</v>
      </c>
      <c r="CU14" s="546"/>
      <c r="CV14" s="546"/>
      <c r="CW14" s="546"/>
      <c r="CX14" s="546"/>
      <c r="CY14" s="546"/>
      <c r="CZ14" s="546"/>
      <c r="DA14" s="547"/>
      <c r="DB14" s="545" t="s">
        <v>138</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148</v>
      </c>
      <c r="N15" s="539"/>
      <c r="O15" s="539"/>
      <c r="P15" s="539"/>
      <c r="Q15" s="540"/>
      <c r="R15" s="531">
        <v>19725</v>
      </c>
      <c r="S15" s="532"/>
      <c r="T15" s="532"/>
      <c r="U15" s="532"/>
      <c r="V15" s="533"/>
      <c r="W15" s="463" t="s">
        <v>149</v>
      </c>
      <c r="X15" s="464"/>
      <c r="Y15" s="464"/>
      <c r="Z15" s="464"/>
      <c r="AA15" s="464"/>
      <c r="AB15" s="454"/>
      <c r="AC15" s="498">
        <v>2504</v>
      </c>
      <c r="AD15" s="499"/>
      <c r="AE15" s="499"/>
      <c r="AF15" s="499"/>
      <c r="AG15" s="541"/>
      <c r="AH15" s="498">
        <v>2771</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1830581</v>
      </c>
      <c r="BO15" s="411"/>
      <c r="BP15" s="411"/>
      <c r="BQ15" s="411"/>
      <c r="BR15" s="411"/>
      <c r="BS15" s="411"/>
      <c r="BT15" s="411"/>
      <c r="BU15" s="412"/>
      <c r="BV15" s="410">
        <v>1849043</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26</v>
      </c>
      <c r="AD16" s="535"/>
      <c r="AE16" s="535"/>
      <c r="AF16" s="535"/>
      <c r="AG16" s="536"/>
      <c r="AH16" s="534">
        <v>26.3</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6732667</v>
      </c>
      <c r="BO16" s="448"/>
      <c r="BP16" s="448"/>
      <c r="BQ16" s="448"/>
      <c r="BR16" s="448"/>
      <c r="BS16" s="448"/>
      <c r="BT16" s="448"/>
      <c r="BU16" s="449"/>
      <c r="BV16" s="447">
        <v>6544234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155</v>
      </c>
      <c r="N17" s="559"/>
      <c r="O17" s="559"/>
      <c r="P17" s="559"/>
      <c r="Q17" s="560"/>
      <c r="R17" s="553" t="s">
        <v>153</v>
      </c>
      <c r="S17" s="554"/>
      <c r="T17" s="554"/>
      <c r="U17" s="554"/>
      <c r="V17" s="555"/>
      <c r="W17" s="463" t="s">
        <v>156</v>
      </c>
      <c r="X17" s="464"/>
      <c r="Y17" s="464"/>
      <c r="Z17" s="464"/>
      <c r="AA17" s="464"/>
      <c r="AB17" s="454"/>
      <c r="AC17" s="498">
        <v>5668</v>
      </c>
      <c r="AD17" s="499"/>
      <c r="AE17" s="499"/>
      <c r="AF17" s="499"/>
      <c r="AG17" s="541"/>
      <c r="AH17" s="498">
        <v>5988</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2250847</v>
      </c>
      <c r="BO17" s="448"/>
      <c r="BP17" s="448"/>
      <c r="BQ17" s="448"/>
      <c r="BR17" s="448"/>
      <c r="BS17" s="448"/>
      <c r="BT17" s="448"/>
      <c r="BU17" s="449"/>
      <c r="BV17" s="447">
        <v>2270010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158</v>
      </c>
      <c r="C18" s="490"/>
      <c r="D18" s="490"/>
      <c r="E18" s="570"/>
      <c r="F18" s="570"/>
      <c r="G18" s="570"/>
      <c r="H18" s="570"/>
      <c r="I18" s="570"/>
      <c r="J18" s="570"/>
      <c r="K18" s="570"/>
      <c r="L18" s="571">
        <v>276.33</v>
      </c>
      <c r="M18" s="571"/>
      <c r="N18" s="571"/>
      <c r="O18" s="571"/>
      <c r="P18" s="571"/>
      <c r="Q18" s="571"/>
      <c r="R18" s="572"/>
      <c r="S18" s="572"/>
      <c r="T18" s="572"/>
      <c r="U18" s="572"/>
      <c r="V18" s="573"/>
      <c r="W18" s="465"/>
      <c r="X18" s="466"/>
      <c r="Y18" s="466"/>
      <c r="Z18" s="466"/>
      <c r="AA18" s="466"/>
      <c r="AB18" s="457"/>
      <c r="AC18" s="574">
        <v>58.9</v>
      </c>
      <c r="AD18" s="575"/>
      <c r="AE18" s="575"/>
      <c r="AF18" s="575"/>
      <c r="AG18" s="576"/>
      <c r="AH18" s="574">
        <v>56.8</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6553928</v>
      </c>
      <c r="BO18" s="448"/>
      <c r="BP18" s="448"/>
      <c r="BQ18" s="448"/>
      <c r="BR18" s="448"/>
      <c r="BS18" s="448"/>
      <c r="BT18" s="448"/>
      <c r="BU18" s="449"/>
      <c r="BV18" s="447">
        <v>6464724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160</v>
      </c>
      <c r="C19" s="490"/>
      <c r="D19" s="490"/>
      <c r="E19" s="570"/>
      <c r="F19" s="570"/>
      <c r="G19" s="570"/>
      <c r="H19" s="570"/>
      <c r="I19" s="570"/>
      <c r="J19" s="570"/>
      <c r="K19" s="570"/>
      <c r="L19" s="578">
        <v>69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9184088</v>
      </c>
      <c r="BO19" s="448"/>
      <c r="BP19" s="448"/>
      <c r="BQ19" s="448"/>
      <c r="BR19" s="448"/>
      <c r="BS19" s="448"/>
      <c r="BT19" s="448"/>
      <c r="BU19" s="449"/>
      <c r="BV19" s="447">
        <v>9176357</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162</v>
      </c>
      <c r="C20" s="490"/>
      <c r="D20" s="490"/>
      <c r="E20" s="570"/>
      <c r="F20" s="570"/>
      <c r="G20" s="570"/>
      <c r="H20" s="570"/>
      <c r="I20" s="570"/>
      <c r="J20" s="570"/>
      <c r="K20" s="570"/>
      <c r="L20" s="578">
        <v>6465</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12038389</v>
      </c>
      <c r="BO22" s="411"/>
      <c r="BP22" s="411"/>
      <c r="BQ22" s="411"/>
      <c r="BR22" s="411"/>
      <c r="BS22" s="411"/>
      <c r="BT22" s="411"/>
      <c r="BU22" s="412"/>
      <c r="BV22" s="410">
        <v>11614916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2623018</v>
      </c>
      <c r="BO23" s="448"/>
      <c r="BP23" s="448"/>
      <c r="BQ23" s="448"/>
      <c r="BR23" s="448"/>
      <c r="BS23" s="448"/>
      <c r="BT23" s="448"/>
      <c r="BU23" s="449"/>
      <c r="BV23" s="447">
        <v>2898157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7960</v>
      </c>
      <c r="R24" s="499"/>
      <c r="S24" s="499"/>
      <c r="T24" s="499"/>
      <c r="U24" s="499"/>
      <c r="V24" s="541"/>
      <c r="W24" s="593"/>
      <c r="X24" s="594"/>
      <c r="Y24" s="595"/>
      <c r="Z24" s="497" t="s">
        <v>173</v>
      </c>
      <c r="AA24" s="477"/>
      <c r="AB24" s="477"/>
      <c r="AC24" s="477"/>
      <c r="AD24" s="477"/>
      <c r="AE24" s="477"/>
      <c r="AF24" s="477"/>
      <c r="AG24" s="478"/>
      <c r="AH24" s="498">
        <v>171</v>
      </c>
      <c r="AI24" s="499"/>
      <c r="AJ24" s="499"/>
      <c r="AK24" s="499"/>
      <c r="AL24" s="541"/>
      <c r="AM24" s="498">
        <v>532323</v>
      </c>
      <c r="AN24" s="499"/>
      <c r="AO24" s="499"/>
      <c r="AP24" s="499"/>
      <c r="AQ24" s="499"/>
      <c r="AR24" s="541"/>
      <c r="AS24" s="498">
        <v>3113</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8967138</v>
      </c>
      <c r="BO24" s="448"/>
      <c r="BP24" s="448"/>
      <c r="BQ24" s="448"/>
      <c r="BR24" s="448"/>
      <c r="BS24" s="448"/>
      <c r="BT24" s="448"/>
      <c r="BU24" s="449"/>
      <c r="BV24" s="447">
        <v>8429617</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1</v>
      </c>
      <c r="M25" s="499"/>
      <c r="N25" s="499"/>
      <c r="O25" s="499"/>
      <c r="P25" s="541"/>
      <c r="Q25" s="498">
        <v>6400</v>
      </c>
      <c r="R25" s="499"/>
      <c r="S25" s="499"/>
      <c r="T25" s="499"/>
      <c r="U25" s="499"/>
      <c r="V25" s="541"/>
      <c r="W25" s="593"/>
      <c r="X25" s="594"/>
      <c r="Y25" s="595"/>
      <c r="Z25" s="497" t="s">
        <v>176</v>
      </c>
      <c r="AA25" s="477"/>
      <c r="AB25" s="477"/>
      <c r="AC25" s="477"/>
      <c r="AD25" s="477"/>
      <c r="AE25" s="477"/>
      <c r="AF25" s="477"/>
      <c r="AG25" s="478"/>
      <c r="AH25" s="498" t="s">
        <v>139</v>
      </c>
      <c r="AI25" s="499"/>
      <c r="AJ25" s="499"/>
      <c r="AK25" s="499"/>
      <c r="AL25" s="541"/>
      <c r="AM25" s="498" t="s">
        <v>130</v>
      </c>
      <c r="AN25" s="499"/>
      <c r="AO25" s="499"/>
      <c r="AP25" s="499"/>
      <c r="AQ25" s="499"/>
      <c r="AR25" s="541"/>
      <c r="AS25" s="498" t="s">
        <v>139</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1542123</v>
      </c>
      <c r="BO25" s="411"/>
      <c r="BP25" s="411"/>
      <c r="BQ25" s="411"/>
      <c r="BR25" s="411"/>
      <c r="BS25" s="411"/>
      <c r="BT25" s="411"/>
      <c r="BU25" s="412"/>
      <c r="BV25" s="410">
        <v>1011244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5990</v>
      </c>
      <c r="R26" s="499"/>
      <c r="S26" s="499"/>
      <c r="T26" s="499"/>
      <c r="U26" s="499"/>
      <c r="V26" s="541"/>
      <c r="W26" s="593"/>
      <c r="X26" s="594"/>
      <c r="Y26" s="595"/>
      <c r="Z26" s="497" t="s">
        <v>179</v>
      </c>
      <c r="AA26" s="599"/>
      <c r="AB26" s="599"/>
      <c r="AC26" s="599"/>
      <c r="AD26" s="599"/>
      <c r="AE26" s="599"/>
      <c r="AF26" s="599"/>
      <c r="AG26" s="600"/>
      <c r="AH26" s="498">
        <v>9</v>
      </c>
      <c r="AI26" s="499"/>
      <c r="AJ26" s="499"/>
      <c r="AK26" s="499"/>
      <c r="AL26" s="541"/>
      <c r="AM26" s="498">
        <v>27135</v>
      </c>
      <c r="AN26" s="499"/>
      <c r="AO26" s="499"/>
      <c r="AP26" s="499"/>
      <c r="AQ26" s="499"/>
      <c r="AR26" s="541"/>
      <c r="AS26" s="498">
        <v>3015</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181</v>
      </c>
      <c r="BO26" s="448"/>
      <c r="BP26" s="448"/>
      <c r="BQ26" s="448"/>
      <c r="BR26" s="448"/>
      <c r="BS26" s="448"/>
      <c r="BT26" s="448"/>
      <c r="BU26" s="449"/>
      <c r="BV26" s="447" t="s">
        <v>130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182</v>
      </c>
      <c r="F27" s="477"/>
      <c r="G27" s="477"/>
      <c r="H27" s="477"/>
      <c r="I27" s="477"/>
      <c r="J27" s="477"/>
      <c r="K27" s="478"/>
      <c r="L27" s="498">
        <v>1</v>
      </c>
      <c r="M27" s="499"/>
      <c r="N27" s="499"/>
      <c r="O27" s="499"/>
      <c r="P27" s="541"/>
      <c r="Q27" s="498">
        <v>2990</v>
      </c>
      <c r="R27" s="499"/>
      <c r="S27" s="499"/>
      <c r="T27" s="499"/>
      <c r="U27" s="499"/>
      <c r="V27" s="541"/>
      <c r="W27" s="593"/>
      <c r="X27" s="594"/>
      <c r="Y27" s="595"/>
      <c r="Z27" s="497" t="s">
        <v>183</v>
      </c>
      <c r="AA27" s="477"/>
      <c r="AB27" s="477"/>
      <c r="AC27" s="477"/>
      <c r="AD27" s="477"/>
      <c r="AE27" s="477"/>
      <c r="AF27" s="477"/>
      <c r="AG27" s="478"/>
      <c r="AH27" s="498">
        <v>18</v>
      </c>
      <c r="AI27" s="499"/>
      <c r="AJ27" s="499"/>
      <c r="AK27" s="499"/>
      <c r="AL27" s="541"/>
      <c r="AM27" s="498">
        <v>46782</v>
      </c>
      <c r="AN27" s="499"/>
      <c r="AO27" s="499"/>
      <c r="AP27" s="499"/>
      <c r="AQ27" s="499"/>
      <c r="AR27" s="541"/>
      <c r="AS27" s="498">
        <v>2599</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139</v>
      </c>
      <c r="BO27" s="567"/>
      <c r="BP27" s="567"/>
      <c r="BQ27" s="567"/>
      <c r="BR27" s="567"/>
      <c r="BS27" s="567"/>
      <c r="BT27" s="567"/>
      <c r="BU27" s="568"/>
      <c r="BV27" s="566" t="s">
        <v>181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185</v>
      </c>
      <c r="F28" s="477"/>
      <c r="G28" s="477"/>
      <c r="H28" s="477"/>
      <c r="I28" s="477"/>
      <c r="J28" s="477"/>
      <c r="K28" s="478"/>
      <c r="L28" s="498">
        <v>1</v>
      </c>
      <c r="M28" s="499"/>
      <c r="N28" s="499"/>
      <c r="O28" s="499"/>
      <c r="P28" s="541"/>
      <c r="Q28" s="498">
        <v>2420</v>
      </c>
      <c r="R28" s="499"/>
      <c r="S28" s="499"/>
      <c r="T28" s="499"/>
      <c r="U28" s="499"/>
      <c r="V28" s="541"/>
      <c r="W28" s="593"/>
      <c r="X28" s="594"/>
      <c r="Y28" s="595"/>
      <c r="Z28" s="497" t="s">
        <v>186</v>
      </c>
      <c r="AA28" s="477"/>
      <c r="AB28" s="477"/>
      <c r="AC28" s="477"/>
      <c r="AD28" s="477"/>
      <c r="AE28" s="477"/>
      <c r="AF28" s="477"/>
      <c r="AG28" s="478"/>
      <c r="AH28" s="498" t="s">
        <v>139</v>
      </c>
      <c r="AI28" s="499"/>
      <c r="AJ28" s="499"/>
      <c r="AK28" s="499"/>
      <c r="AL28" s="541"/>
      <c r="AM28" s="498" t="s">
        <v>139</v>
      </c>
      <c r="AN28" s="499"/>
      <c r="AO28" s="499"/>
      <c r="AP28" s="499"/>
      <c r="AQ28" s="499"/>
      <c r="AR28" s="541"/>
      <c r="AS28" s="498" t="s">
        <v>139</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5030953</v>
      </c>
      <c r="BO28" s="411"/>
      <c r="BP28" s="411"/>
      <c r="BQ28" s="411"/>
      <c r="BR28" s="411"/>
      <c r="BS28" s="411"/>
      <c r="BT28" s="411"/>
      <c r="BU28" s="412"/>
      <c r="BV28" s="410">
        <v>4313692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188</v>
      </c>
      <c r="F29" s="477"/>
      <c r="G29" s="477"/>
      <c r="H29" s="477"/>
      <c r="I29" s="477"/>
      <c r="J29" s="477"/>
      <c r="K29" s="478"/>
      <c r="L29" s="498">
        <v>14</v>
      </c>
      <c r="M29" s="499"/>
      <c r="N29" s="499"/>
      <c r="O29" s="499"/>
      <c r="P29" s="541"/>
      <c r="Q29" s="498">
        <v>2210</v>
      </c>
      <c r="R29" s="499"/>
      <c r="S29" s="499"/>
      <c r="T29" s="499"/>
      <c r="U29" s="499"/>
      <c r="V29" s="541"/>
      <c r="W29" s="596"/>
      <c r="X29" s="597"/>
      <c r="Y29" s="598"/>
      <c r="Z29" s="497" t="s">
        <v>189</v>
      </c>
      <c r="AA29" s="477"/>
      <c r="AB29" s="477"/>
      <c r="AC29" s="477"/>
      <c r="AD29" s="477"/>
      <c r="AE29" s="477"/>
      <c r="AF29" s="477"/>
      <c r="AG29" s="478"/>
      <c r="AH29" s="498">
        <v>189</v>
      </c>
      <c r="AI29" s="499"/>
      <c r="AJ29" s="499"/>
      <c r="AK29" s="499"/>
      <c r="AL29" s="541"/>
      <c r="AM29" s="498">
        <v>579105</v>
      </c>
      <c r="AN29" s="499"/>
      <c r="AO29" s="499"/>
      <c r="AP29" s="499"/>
      <c r="AQ29" s="499"/>
      <c r="AR29" s="541"/>
      <c r="AS29" s="498">
        <v>3064</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625416</v>
      </c>
      <c r="BO29" s="448"/>
      <c r="BP29" s="448"/>
      <c r="BQ29" s="448"/>
      <c r="BR29" s="448"/>
      <c r="BS29" s="448"/>
      <c r="BT29" s="448"/>
      <c r="BU29" s="449"/>
      <c r="BV29" s="447">
        <v>625342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98</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3868869</v>
      </c>
      <c r="BO30" s="567"/>
      <c r="BP30" s="567"/>
      <c r="BQ30" s="567"/>
      <c r="BR30" s="567"/>
      <c r="BS30" s="567"/>
      <c r="BT30" s="567"/>
      <c r="BU30" s="568"/>
      <c r="BV30" s="566">
        <v>4022509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200</v>
      </c>
      <c r="X33" s="436"/>
      <c r="Y33" s="436"/>
      <c r="Z33" s="436"/>
      <c r="AA33" s="436"/>
      <c r="AB33" s="436"/>
      <c r="AC33" s="436"/>
      <c r="AD33" s="436"/>
      <c r="AE33" s="436"/>
      <c r="AF33" s="436"/>
      <c r="AG33" s="436"/>
      <c r="AH33" s="436"/>
      <c r="AI33" s="436"/>
      <c r="AJ33" s="436"/>
      <c r="AK33" s="436"/>
      <c r="AL33" s="203"/>
      <c r="AM33" s="471" t="s">
        <v>198</v>
      </c>
      <c r="AN33" s="471"/>
      <c r="AO33" s="436" t="s">
        <v>201</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205</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7</v>
      </c>
      <c r="BF34" s="637"/>
      <c r="BG34" s="638" t="str">
        <f>IF('各会計、関係団体の財政状況及び健全化判断比率'!B33="","",'各会計、関係団体の財政状況及び健全化判断比率'!B33)</f>
        <v>住宅用地造成事業特別会計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会津若松地方広域市町村圏整備組合　一般会計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会津美里振興公社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f t="shared" ref="BE35:BE43" si="1">IF(BG35="","",BE34+1)</f>
        <v>8</v>
      </c>
      <c r="BF35" s="637"/>
      <c r="BG35" s="638" t="str">
        <f>IF('各会計、関係団体の財政状況及び健全化判断比率'!B34="","",'各会計、関係団体の財政状況及び健全化判断比率'!B34)</f>
        <v>工業団地造成事業特別会計</v>
      </c>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会津若松地方広域市町村圏整備組合　水道用水供給事業会計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米夢の郷</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福島県市町村総合事務組合　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福島県市町村総合事務組合　消防補償等特別会計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福島県市町村総合事務組合　消防賞じゅつ金特別会計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福島県市町村総合事務組合　非常勤職員公務災害補償特別会計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福島県市町村総合事務組合　自治会館管理特別会計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16</v>
      </c>
      <c r="BX41" s="637"/>
      <c r="BY41" s="638" t="str">
        <f>IF('各会計、関係団体の財政状況及び健全化判断比率'!B75="","",'各会計、関係団体の財政状況及び健全化判断比率'!B75)</f>
        <v>福島県後期高齢者医療広域連合　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17</v>
      </c>
      <c r="BX42" s="637"/>
      <c r="BY42" s="638" t="str">
        <f>IF('各会計、関係団体の財政状況及び健全化判断比率'!B76="","",'各会計、関係団体の財政状況及び健全化判断比率'!B76)</f>
        <v>福島県後期高齢者医療広域連合　　後期高齢者医療特別会計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177" t="s">
        <v>608</v>
      </c>
    </row>
    <row r="54" spans="5:113" x14ac:dyDescent="0.2">
      <c r="E54" s="360"/>
    </row>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M19" sqref="AM19"/>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15" t="s">
        <v>551</v>
      </c>
      <c r="D34" s="1215"/>
      <c r="E34" s="1216"/>
      <c r="F34" s="32">
        <v>3.29</v>
      </c>
      <c r="G34" s="33">
        <v>3.79</v>
      </c>
      <c r="H34" s="33">
        <v>4.78</v>
      </c>
      <c r="I34" s="33">
        <v>5.51</v>
      </c>
      <c r="J34" s="34">
        <v>6.59</v>
      </c>
      <c r="K34" s="22"/>
      <c r="L34" s="22"/>
      <c r="M34" s="22"/>
      <c r="N34" s="22"/>
      <c r="O34" s="22"/>
      <c r="P34" s="22"/>
    </row>
    <row r="35" spans="1:16" ht="39" customHeight="1" x14ac:dyDescent="0.2">
      <c r="A35" s="22"/>
      <c r="B35" s="35"/>
      <c r="C35" s="1209" t="s">
        <v>552</v>
      </c>
      <c r="D35" s="1210"/>
      <c r="E35" s="1211"/>
      <c r="F35" s="36">
        <v>0.15</v>
      </c>
      <c r="G35" s="37">
        <v>3.64</v>
      </c>
      <c r="H35" s="37">
        <v>4.9400000000000004</v>
      </c>
      <c r="I35" s="37">
        <v>5.57</v>
      </c>
      <c r="J35" s="38">
        <v>5.54</v>
      </c>
      <c r="K35" s="22"/>
      <c r="L35" s="22"/>
      <c r="M35" s="22"/>
      <c r="N35" s="22"/>
      <c r="O35" s="22"/>
      <c r="P35" s="22"/>
    </row>
    <row r="36" spans="1:16" ht="39" customHeight="1" x14ac:dyDescent="0.2">
      <c r="A36" s="22"/>
      <c r="B36" s="35"/>
      <c r="C36" s="1209" t="s">
        <v>553</v>
      </c>
      <c r="D36" s="1210"/>
      <c r="E36" s="1211"/>
      <c r="F36" s="36">
        <v>1.45</v>
      </c>
      <c r="G36" s="37">
        <v>3.04</v>
      </c>
      <c r="H36" s="37">
        <v>2.34</v>
      </c>
      <c r="I36" s="37">
        <v>2.72</v>
      </c>
      <c r="J36" s="38">
        <v>3.52</v>
      </c>
      <c r="K36" s="22"/>
      <c r="L36" s="22"/>
      <c r="M36" s="22"/>
      <c r="N36" s="22"/>
      <c r="O36" s="22"/>
      <c r="P36" s="22"/>
    </row>
    <row r="37" spans="1:16" ht="39" customHeight="1" x14ac:dyDescent="0.2">
      <c r="A37" s="22"/>
      <c r="B37" s="35"/>
      <c r="C37" s="1209" t="s">
        <v>554</v>
      </c>
      <c r="D37" s="1210"/>
      <c r="E37" s="1211"/>
      <c r="F37" s="36">
        <v>4.4400000000000004</v>
      </c>
      <c r="G37" s="37">
        <v>2.38</v>
      </c>
      <c r="H37" s="37">
        <v>2.48</v>
      </c>
      <c r="I37" s="37">
        <v>2.69</v>
      </c>
      <c r="J37" s="38">
        <v>2.06</v>
      </c>
      <c r="K37" s="22"/>
      <c r="L37" s="22"/>
      <c r="M37" s="22"/>
      <c r="N37" s="22"/>
      <c r="O37" s="22"/>
      <c r="P37" s="22"/>
    </row>
    <row r="38" spans="1:16" ht="39" customHeight="1" x14ac:dyDescent="0.2">
      <c r="A38" s="22"/>
      <c r="B38" s="35"/>
      <c r="C38" s="1209" t="s">
        <v>555</v>
      </c>
      <c r="D38" s="1210"/>
      <c r="E38" s="1211"/>
      <c r="F38" s="36" t="s">
        <v>504</v>
      </c>
      <c r="G38" s="37" t="s">
        <v>504</v>
      </c>
      <c r="H38" s="37" t="s">
        <v>504</v>
      </c>
      <c r="I38" s="37">
        <v>0.55000000000000004</v>
      </c>
      <c r="J38" s="38">
        <v>0.68</v>
      </c>
      <c r="K38" s="22"/>
      <c r="L38" s="22"/>
      <c r="M38" s="22"/>
      <c r="N38" s="22"/>
      <c r="O38" s="22"/>
      <c r="P38" s="22"/>
    </row>
    <row r="39" spans="1:16" ht="39" customHeight="1" x14ac:dyDescent="0.2">
      <c r="A39" s="22"/>
      <c r="B39" s="35"/>
      <c r="C39" s="1209" t="s">
        <v>556</v>
      </c>
      <c r="D39" s="1210"/>
      <c r="E39" s="1211"/>
      <c r="F39" s="36">
        <v>0.66</v>
      </c>
      <c r="G39" s="37">
        <v>0.68</v>
      </c>
      <c r="H39" s="37">
        <v>0.56999999999999995</v>
      </c>
      <c r="I39" s="37">
        <v>0.14000000000000001</v>
      </c>
      <c r="J39" s="38">
        <v>0.13</v>
      </c>
      <c r="K39" s="22"/>
      <c r="L39" s="22"/>
      <c r="M39" s="22"/>
      <c r="N39" s="22"/>
      <c r="O39" s="22"/>
      <c r="P39" s="22"/>
    </row>
    <row r="40" spans="1:16" ht="39" customHeight="1" x14ac:dyDescent="0.2">
      <c r="A40" s="22"/>
      <c r="B40" s="35"/>
      <c r="C40" s="1209" t="s">
        <v>557</v>
      </c>
      <c r="D40" s="1210"/>
      <c r="E40" s="1211"/>
      <c r="F40" s="36">
        <v>0.22</v>
      </c>
      <c r="G40" s="37">
        <v>0.18</v>
      </c>
      <c r="H40" s="37">
        <v>0.15</v>
      </c>
      <c r="I40" s="37">
        <v>0.14000000000000001</v>
      </c>
      <c r="J40" s="38">
        <v>0.09</v>
      </c>
      <c r="K40" s="22"/>
      <c r="L40" s="22"/>
      <c r="M40" s="22"/>
      <c r="N40" s="22"/>
      <c r="O40" s="22"/>
      <c r="P40" s="22"/>
    </row>
    <row r="41" spans="1:16" ht="39" customHeight="1" x14ac:dyDescent="0.2">
      <c r="A41" s="22"/>
      <c r="B41" s="35"/>
      <c r="C41" s="1209" t="s">
        <v>558</v>
      </c>
      <c r="D41" s="1210"/>
      <c r="E41" s="1211"/>
      <c r="F41" s="36">
        <v>0.01</v>
      </c>
      <c r="G41" s="37">
        <v>0.01</v>
      </c>
      <c r="H41" s="37">
        <v>0</v>
      </c>
      <c r="I41" s="37">
        <v>0</v>
      </c>
      <c r="J41" s="38">
        <v>0</v>
      </c>
      <c r="K41" s="22"/>
      <c r="L41" s="22"/>
      <c r="M41" s="22"/>
      <c r="N41" s="22"/>
      <c r="O41" s="22"/>
      <c r="P41" s="22"/>
    </row>
    <row r="42" spans="1:16" ht="39" customHeight="1" x14ac:dyDescent="0.2">
      <c r="A42" s="22"/>
      <c r="B42" s="39"/>
      <c r="C42" s="1209" t="s">
        <v>559</v>
      </c>
      <c r="D42" s="1210"/>
      <c r="E42" s="1211"/>
      <c r="F42" s="36" t="s">
        <v>504</v>
      </c>
      <c r="G42" s="37" t="s">
        <v>504</v>
      </c>
      <c r="H42" s="37" t="s">
        <v>504</v>
      </c>
      <c r="I42" s="37" t="s">
        <v>504</v>
      </c>
      <c r="J42" s="38" t="s">
        <v>504</v>
      </c>
      <c r="K42" s="22"/>
      <c r="L42" s="22"/>
      <c r="M42" s="22"/>
      <c r="N42" s="22"/>
      <c r="O42" s="22"/>
      <c r="P42" s="22"/>
    </row>
    <row r="43" spans="1:16" ht="39" customHeight="1" thickBot="1" x14ac:dyDescent="0.25">
      <c r="A43" s="22"/>
      <c r="B43" s="40"/>
      <c r="C43" s="1212" t="s">
        <v>560</v>
      </c>
      <c r="D43" s="1213"/>
      <c r="E43" s="1214"/>
      <c r="F43" s="41">
        <v>0.24</v>
      </c>
      <c r="G43" s="42">
        <v>0.2</v>
      </c>
      <c r="H43" s="42">
        <v>0.51</v>
      </c>
      <c r="I43" s="42" t="s">
        <v>504</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6EK2h0y/8zMGCUJANOImx3nxmsJvy6ajvv88AErF0MzuXbWKXf/E3gSjFTRhY2y2hF0TUVSsYdCFtz+skrUw==" saltValue="t++VoJgEwcOUKuXizedt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M19" sqref="AM19"/>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1255</v>
      </c>
      <c r="L45" s="60">
        <v>1184</v>
      </c>
      <c r="M45" s="60">
        <v>1180</v>
      </c>
      <c r="N45" s="60">
        <v>1193</v>
      </c>
      <c r="O45" s="61">
        <v>1195</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504</v>
      </c>
      <c r="L46" s="64" t="s">
        <v>504</v>
      </c>
      <c r="M46" s="64" t="s">
        <v>504</v>
      </c>
      <c r="N46" s="64" t="s">
        <v>504</v>
      </c>
      <c r="O46" s="65" t="s">
        <v>504</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504</v>
      </c>
      <c r="L47" s="64" t="s">
        <v>504</v>
      </c>
      <c r="M47" s="64" t="s">
        <v>504</v>
      </c>
      <c r="N47" s="64" t="s">
        <v>504</v>
      </c>
      <c r="O47" s="65" t="s">
        <v>504</v>
      </c>
      <c r="P47" s="48"/>
      <c r="Q47" s="48"/>
      <c r="R47" s="48"/>
      <c r="S47" s="48"/>
      <c r="T47" s="48"/>
      <c r="U47" s="48"/>
    </row>
    <row r="48" spans="1:21" ht="30.75" customHeight="1" x14ac:dyDescent="0.2">
      <c r="A48" s="48"/>
      <c r="B48" s="1219"/>
      <c r="C48" s="1220"/>
      <c r="D48" s="62"/>
      <c r="E48" s="1225" t="s">
        <v>15</v>
      </c>
      <c r="F48" s="1225"/>
      <c r="G48" s="1225"/>
      <c r="H48" s="1225"/>
      <c r="I48" s="1225"/>
      <c r="J48" s="1226"/>
      <c r="K48" s="63">
        <v>310</v>
      </c>
      <c r="L48" s="64">
        <v>292</v>
      </c>
      <c r="M48" s="64">
        <v>275</v>
      </c>
      <c r="N48" s="64">
        <v>245</v>
      </c>
      <c r="O48" s="65">
        <v>211</v>
      </c>
      <c r="P48" s="48"/>
      <c r="Q48" s="48"/>
      <c r="R48" s="48"/>
      <c r="S48" s="48"/>
      <c r="T48" s="48"/>
      <c r="U48" s="48"/>
    </row>
    <row r="49" spans="1:21" ht="30.75" customHeight="1" x14ac:dyDescent="0.2">
      <c r="A49" s="48"/>
      <c r="B49" s="1219"/>
      <c r="C49" s="1220"/>
      <c r="D49" s="62"/>
      <c r="E49" s="1225" t="s">
        <v>16</v>
      </c>
      <c r="F49" s="1225"/>
      <c r="G49" s="1225"/>
      <c r="H49" s="1225"/>
      <c r="I49" s="1225"/>
      <c r="J49" s="1226"/>
      <c r="K49" s="63">
        <v>16</v>
      </c>
      <c r="L49" s="64">
        <v>15</v>
      </c>
      <c r="M49" s="64">
        <v>13</v>
      </c>
      <c r="N49" s="64">
        <v>11</v>
      </c>
      <c r="O49" s="65">
        <v>12</v>
      </c>
      <c r="P49" s="48"/>
      <c r="Q49" s="48"/>
      <c r="R49" s="48"/>
      <c r="S49" s="48"/>
      <c r="T49" s="48"/>
      <c r="U49" s="48"/>
    </row>
    <row r="50" spans="1:21" ht="30.75" customHeight="1" x14ac:dyDescent="0.2">
      <c r="A50" s="48"/>
      <c r="B50" s="1219"/>
      <c r="C50" s="1220"/>
      <c r="D50" s="62"/>
      <c r="E50" s="1225" t="s">
        <v>17</v>
      </c>
      <c r="F50" s="1225"/>
      <c r="G50" s="1225"/>
      <c r="H50" s="1225"/>
      <c r="I50" s="1225"/>
      <c r="J50" s="1226"/>
      <c r="K50" s="63">
        <v>20</v>
      </c>
      <c r="L50" s="64">
        <v>9</v>
      </c>
      <c r="M50" s="64">
        <v>5</v>
      </c>
      <c r="N50" s="64">
        <v>4</v>
      </c>
      <c r="O50" s="65">
        <v>3</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504</v>
      </c>
      <c r="L51" s="64">
        <v>0</v>
      </c>
      <c r="M51" s="64">
        <v>0</v>
      </c>
      <c r="N51" s="64">
        <v>0</v>
      </c>
      <c r="O51" s="65">
        <v>0</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1234</v>
      </c>
      <c r="L52" s="64">
        <v>1170</v>
      </c>
      <c r="M52" s="64">
        <v>1152</v>
      </c>
      <c r="N52" s="64">
        <v>1146</v>
      </c>
      <c r="O52" s="65">
        <v>1081</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367</v>
      </c>
      <c r="L53" s="69">
        <v>330</v>
      </c>
      <c r="M53" s="69">
        <v>321</v>
      </c>
      <c r="N53" s="69">
        <v>307</v>
      </c>
      <c r="O53" s="70">
        <v>340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5">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jjL4t+2CzCH/AW5Hd4WCUNOzyt59QVbfmszA7H0SKp2dAtBWpYrcDCf1GxxsZ+hyjiZ1YeMLOr5OBV9t0oymQ==" saltValue="CeWnYW7DdGRJidl6+LQ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M19" sqref="AM19"/>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546</v>
      </c>
      <c r="J40" s="100" t="s">
        <v>547</v>
      </c>
      <c r="K40" s="100" t="s">
        <v>548</v>
      </c>
      <c r="L40" s="100" t="s">
        <v>549</v>
      </c>
      <c r="M40" s="101" t="s">
        <v>550</v>
      </c>
    </row>
    <row r="41" spans="2:13" ht="27.75" customHeight="1" x14ac:dyDescent="0.2">
      <c r="B41" s="1243" t="s">
        <v>30</v>
      </c>
      <c r="C41" s="1244"/>
      <c r="D41" s="102"/>
      <c r="E41" s="1249" t="s">
        <v>31</v>
      </c>
      <c r="F41" s="1249"/>
      <c r="G41" s="1249"/>
      <c r="H41" s="1250"/>
      <c r="I41" s="351">
        <v>9828</v>
      </c>
      <c r="J41" s="352">
        <v>11469</v>
      </c>
      <c r="K41" s="352">
        <v>11418</v>
      </c>
      <c r="L41" s="352">
        <v>11615</v>
      </c>
      <c r="M41" s="353">
        <v>12038</v>
      </c>
    </row>
    <row r="42" spans="2:13" ht="27.75" customHeight="1" x14ac:dyDescent="0.2">
      <c r="B42" s="1245"/>
      <c r="C42" s="1246"/>
      <c r="D42" s="103"/>
      <c r="E42" s="1251" t="s">
        <v>32</v>
      </c>
      <c r="F42" s="1251"/>
      <c r="G42" s="1251"/>
      <c r="H42" s="1252"/>
      <c r="I42" s="354">
        <v>309</v>
      </c>
      <c r="J42" s="355">
        <v>232</v>
      </c>
      <c r="K42" s="355">
        <v>170</v>
      </c>
      <c r="L42" s="355">
        <v>8</v>
      </c>
      <c r="M42" s="356">
        <v>5</v>
      </c>
    </row>
    <row r="43" spans="2:13" ht="27.75" customHeight="1" x14ac:dyDescent="0.2">
      <c r="B43" s="1245"/>
      <c r="C43" s="1246"/>
      <c r="D43" s="103"/>
      <c r="E43" s="1251" t="s">
        <v>33</v>
      </c>
      <c r="F43" s="1251"/>
      <c r="G43" s="1251"/>
      <c r="H43" s="1252"/>
      <c r="I43" s="354">
        <v>3938</v>
      </c>
      <c r="J43" s="355">
        <v>3790</v>
      </c>
      <c r="K43" s="355">
        <v>3687</v>
      </c>
      <c r="L43" s="355">
        <v>2644</v>
      </c>
      <c r="M43" s="356">
        <v>2802</v>
      </c>
    </row>
    <row r="44" spans="2:13" ht="27.75" customHeight="1" x14ac:dyDescent="0.2">
      <c r="B44" s="1245"/>
      <c r="C44" s="1246"/>
      <c r="D44" s="103"/>
      <c r="E44" s="1251" t="s">
        <v>34</v>
      </c>
      <c r="F44" s="1251"/>
      <c r="G44" s="1251"/>
      <c r="H44" s="1252"/>
      <c r="I44" s="354">
        <v>36</v>
      </c>
      <c r="J44" s="355">
        <v>44</v>
      </c>
      <c r="K44" s="355">
        <v>39</v>
      </c>
      <c r="L44" s="355">
        <v>39</v>
      </c>
      <c r="M44" s="356">
        <v>57</v>
      </c>
    </row>
    <row r="45" spans="2:13" ht="27.75" customHeight="1" x14ac:dyDescent="0.2">
      <c r="B45" s="1245"/>
      <c r="C45" s="1246"/>
      <c r="D45" s="103"/>
      <c r="E45" s="1251" t="s">
        <v>35</v>
      </c>
      <c r="F45" s="1251"/>
      <c r="G45" s="1251"/>
      <c r="H45" s="1252"/>
      <c r="I45" s="354">
        <v>1715</v>
      </c>
      <c r="J45" s="355">
        <v>1742</v>
      </c>
      <c r="K45" s="355">
        <v>1713</v>
      </c>
      <c r="L45" s="355">
        <v>1630</v>
      </c>
      <c r="M45" s="356">
        <v>1566</v>
      </c>
    </row>
    <row r="46" spans="2:13" ht="27.75" customHeight="1" x14ac:dyDescent="0.2">
      <c r="B46" s="1245"/>
      <c r="C46" s="1246"/>
      <c r="D46" s="104"/>
      <c r="E46" s="1251" t="s">
        <v>36</v>
      </c>
      <c r="F46" s="1251"/>
      <c r="G46" s="1251"/>
      <c r="H46" s="1252"/>
      <c r="I46" s="354" t="s">
        <v>504</v>
      </c>
      <c r="J46" s="355" t="s">
        <v>504</v>
      </c>
      <c r="K46" s="355" t="s">
        <v>504</v>
      </c>
      <c r="L46" s="355" t="s">
        <v>504</v>
      </c>
      <c r="M46" s="356" t="s">
        <v>504</v>
      </c>
    </row>
    <row r="47" spans="2:13" ht="27.75" customHeight="1" x14ac:dyDescent="0.2">
      <c r="B47" s="1245"/>
      <c r="C47" s="1246"/>
      <c r="D47" s="105"/>
      <c r="E47" s="1253" t="s">
        <v>37</v>
      </c>
      <c r="F47" s="1254"/>
      <c r="G47" s="1254"/>
      <c r="H47" s="1255"/>
      <c r="I47" s="354" t="s">
        <v>504</v>
      </c>
      <c r="J47" s="355" t="s">
        <v>504</v>
      </c>
      <c r="K47" s="355" t="s">
        <v>504</v>
      </c>
      <c r="L47" s="355" t="s">
        <v>504</v>
      </c>
      <c r="M47" s="356" t="s">
        <v>504</v>
      </c>
    </row>
    <row r="48" spans="2:13" ht="27.75" customHeight="1" x14ac:dyDescent="0.2">
      <c r="B48" s="1245"/>
      <c r="C48" s="1246"/>
      <c r="D48" s="103"/>
      <c r="E48" s="1251" t="s">
        <v>38</v>
      </c>
      <c r="F48" s="1251"/>
      <c r="G48" s="1251"/>
      <c r="H48" s="1252"/>
      <c r="I48" s="354" t="s">
        <v>504</v>
      </c>
      <c r="J48" s="355" t="s">
        <v>504</v>
      </c>
      <c r="K48" s="355" t="s">
        <v>504</v>
      </c>
      <c r="L48" s="355" t="s">
        <v>504</v>
      </c>
      <c r="M48" s="356" t="s">
        <v>504</v>
      </c>
    </row>
    <row r="49" spans="2:13" ht="27.75" customHeight="1" x14ac:dyDescent="0.2">
      <c r="B49" s="1247"/>
      <c r="C49" s="1248"/>
      <c r="D49" s="103"/>
      <c r="E49" s="1251" t="s">
        <v>39</v>
      </c>
      <c r="F49" s="1251"/>
      <c r="G49" s="1251"/>
      <c r="H49" s="1252"/>
      <c r="I49" s="354" t="s">
        <v>504</v>
      </c>
      <c r="J49" s="355" t="s">
        <v>504</v>
      </c>
      <c r="K49" s="355" t="s">
        <v>504</v>
      </c>
      <c r="L49" s="355" t="s">
        <v>504</v>
      </c>
      <c r="M49" s="356" t="s">
        <v>504</v>
      </c>
    </row>
    <row r="50" spans="2:13" ht="27.75" customHeight="1" x14ac:dyDescent="0.2">
      <c r="B50" s="1256" t="s">
        <v>40</v>
      </c>
      <c r="C50" s="1257"/>
      <c r="D50" s="106"/>
      <c r="E50" s="1251" t="s">
        <v>41</v>
      </c>
      <c r="F50" s="1251"/>
      <c r="G50" s="1251"/>
      <c r="H50" s="1252"/>
      <c r="I50" s="354">
        <v>8897</v>
      </c>
      <c r="J50" s="355">
        <v>9028</v>
      </c>
      <c r="K50" s="355">
        <v>8998</v>
      </c>
      <c r="L50" s="355">
        <v>9370</v>
      </c>
      <c r="M50" s="356">
        <v>9935</v>
      </c>
    </row>
    <row r="51" spans="2:13" ht="27.75" customHeight="1" x14ac:dyDescent="0.2">
      <c r="B51" s="1245"/>
      <c r="C51" s="1246"/>
      <c r="D51" s="103"/>
      <c r="E51" s="1251" t="s">
        <v>42</v>
      </c>
      <c r="F51" s="1251"/>
      <c r="G51" s="1251"/>
      <c r="H51" s="1252"/>
      <c r="I51" s="354">
        <v>248</v>
      </c>
      <c r="J51" s="355">
        <v>236</v>
      </c>
      <c r="K51" s="355">
        <v>197</v>
      </c>
      <c r="L51" s="355">
        <v>162</v>
      </c>
      <c r="M51" s="356">
        <v>126</v>
      </c>
    </row>
    <row r="52" spans="2:13" ht="27.75" customHeight="1" x14ac:dyDescent="0.2">
      <c r="B52" s="1247"/>
      <c r="C52" s="1248"/>
      <c r="D52" s="103"/>
      <c r="E52" s="1251" t="s">
        <v>43</v>
      </c>
      <c r="F52" s="1251"/>
      <c r="G52" s="1251"/>
      <c r="H52" s="1252"/>
      <c r="I52" s="354">
        <v>10310</v>
      </c>
      <c r="J52" s="355">
        <v>11595</v>
      </c>
      <c r="K52" s="355">
        <v>11379</v>
      </c>
      <c r="L52" s="355">
        <v>11362</v>
      </c>
      <c r="M52" s="356">
        <v>11545</v>
      </c>
    </row>
    <row r="53" spans="2:13" ht="27.75" customHeight="1" thickBot="1" x14ac:dyDescent="0.25">
      <c r="B53" s="1258" t="s">
        <v>44</v>
      </c>
      <c r="C53" s="1259"/>
      <c r="D53" s="107"/>
      <c r="E53" s="1260" t="s">
        <v>45</v>
      </c>
      <c r="F53" s="1260"/>
      <c r="G53" s="1260"/>
      <c r="H53" s="1261"/>
      <c r="I53" s="357">
        <v>-3630</v>
      </c>
      <c r="J53" s="358">
        <v>-3582</v>
      </c>
      <c r="K53" s="358">
        <v>-3548</v>
      </c>
      <c r="L53" s="358">
        <v>-4957</v>
      </c>
      <c r="M53" s="359">
        <v>-5136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tqFspzwb1eRPENOOl7NasHu4BWz4wot083eOSsPt5ALeJhJQ2leHC++MG0HPiKeLz8u3NU2jG4QDrj+mgqQbuw==" saltValue="Cmr1wPDCvkUjffycIrUx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M19" sqref="AM19"/>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548</v>
      </c>
      <c r="G54" s="116" t="s">
        <v>549</v>
      </c>
      <c r="H54" s="117" t="s">
        <v>550</v>
      </c>
    </row>
    <row r="55" spans="2:8" ht="52.5" customHeight="1" x14ac:dyDescent="0.2">
      <c r="B55" s="118"/>
      <c r="C55" s="1270" t="s">
        <v>48</v>
      </c>
      <c r="D55" s="1270"/>
      <c r="E55" s="1271"/>
      <c r="F55" s="119">
        <v>3750</v>
      </c>
      <c r="G55" s="119">
        <v>4314</v>
      </c>
      <c r="H55" s="120">
        <v>5031</v>
      </c>
    </row>
    <row r="56" spans="2:8" ht="52.5" customHeight="1" x14ac:dyDescent="0.2">
      <c r="B56" s="121"/>
      <c r="C56" s="1272" t="s">
        <v>49</v>
      </c>
      <c r="D56" s="1272"/>
      <c r="E56" s="1273"/>
      <c r="F56" s="122">
        <v>625</v>
      </c>
      <c r="G56" s="122">
        <v>625</v>
      </c>
      <c r="H56" s="123">
        <v>625</v>
      </c>
    </row>
    <row r="57" spans="2:8" ht="53.25" customHeight="1" x14ac:dyDescent="0.2">
      <c r="B57" s="121"/>
      <c r="C57" s="1274" t="s">
        <v>50</v>
      </c>
      <c r="D57" s="1274"/>
      <c r="E57" s="1275"/>
      <c r="F57" s="124">
        <v>4218</v>
      </c>
      <c r="G57" s="124">
        <v>4023</v>
      </c>
      <c r="H57" s="125">
        <v>3869</v>
      </c>
    </row>
    <row r="58" spans="2:8" ht="45.75" customHeight="1" x14ac:dyDescent="0.2">
      <c r="B58" s="126"/>
      <c r="C58" s="1262" t="s">
        <v>577</v>
      </c>
      <c r="D58" s="1263"/>
      <c r="E58" s="1264"/>
      <c r="F58" s="127">
        <v>2949</v>
      </c>
      <c r="G58" s="127">
        <v>2917</v>
      </c>
      <c r="H58" s="128">
        <v>2789</v>
      </c>
    </row>
    <row r="59" spans="2:8" ht="45.75" customHeight="1" x14ac:dyDescent="0.2">
      <c r="B59" s="126"/>
      <c r="C59" s="1262" t="s">
        <v>578</v>
      </c>
      <c r="D59" s="1263"/>
      <c r="E59" s="1264"/>
      <c r="F59" s="127">
        <v>675</v>
      </c>
      <c r="G59" s="127">
        <v>478</v>
      </c>
      <c r="H59" s="128">
        <v>440</v>
      </c>
    </row>
    <row r="60" spans="2:8" ht="45.75" customHeight="1" x14ac:dyDescent="0.2">
      <c r="B60" s="126"/>
      <c r="C60" s="1262" t="s">
        <v>579</v>
      </c>
      <c r="D60" s="1263"/>
      <c r="E60" s="1264"/>
      <c r="F60" s="127">
        <v>249</v>
      </c>
      <c r="G60" s="127">
        <v>250</v>
      </c>
      <c r="H60" s="128">
        <v>251</v>
      </c>
    </row>
    <row r="61" spans="2:8" ht="45.75" customHeight="1" x14ac:dyDescent="0.2">
      <c r="B61" s="126"/>
      <c r="C61" s="1262" t="s">
        <v>580</v>
      </c>
      <c r="D61" s="1263"/>
      <c r="E61" s="1264"/>
      <c r="F61" s="127">
        <v>209</v>
      </c>
      <c r="G61" s="127">
        <v>206</v>
      </c>
      <c r="H61" s="128">
        <v>214</v>
      </c>
    </row>
    <row r="62" spans="2:8" ht="45.75" customHeight="1" thickBot="1" x14ac:dyDescent="0.25">
      <c r="B62" s="129"/>
      <c r="C62" s="1265" t="s">
        <v>581</v>
      </c>
      <c r="D62" s="1266"/>
      <c r="E62" s="1267"/>
      <c r="F62" s="130">
        <v>82</v>
      </c>
      <c r="G62" s="130">
        <v>85</v>
      </c>
      <c r="H62" s="131">
        <v>87</v>
      </c>
    </row>
    <row r="63" spans="2:8" ht="52.5" customHeight="1" thickBot="1" x14ac:dyDescent="0.25">
      <c r="B63" s="132"/>
      <c r="C63" s="1268" t="s">
        <v>51</v>
      </c>
      <c r="D63" s="1268"/>
      <c r="E63" s="1269"/>
      <c r="F63" s="133">
        <v>8594</v>
      </c>
      <c r="G63" s="133">
        <v>8962</v>
      </c>
      <c r="H63" s="134">
        <v>9525</v>
      </c>
    </row>
    <row r="64" spans="2:8" ht="13.2" x14ac:dyDescent="0.2"/>
  </sheetData>
  <sheetProtection algorithmName="SHA-512" hashValue="vHjcqKOgODsOV3GPNB5q7U9k0RipA6+cQzhRAd8KVvfIKr5etMrKC4VL+2sLvBzeHh3M3YKf8E+1VunJIKRcpA==" saltValue="HH9+u3IOG+qgEsWbQvdv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M19" sqref="AM19"/>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6" t="s">
        <v>611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6"/>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6"/>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6"/>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6"/>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612</v>
      </c>
    </row>
    <row r="50" spans="1:109" ht="13.2" x14ac:dyDescent="0.2">
      <c r="B50" s="376"/>
      <c r="G50" s="1285"/>
      <c r="H50" s="1285"/>
      <c r="I50" s="1285"/>
      <c r="J50" s="1285"/>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546</v>
      </c>
      <c r="BQ50" s="1289"/>
      <c r="BR50" s="1289"/>
      <c r="BS50" s="1289"/>
      <c r="BT50" s="1289"/>
      <c r="BU50" s="1289"/>
      <c r="BV50" s="1289"/>
      <c r="BW50" s="1289"/>
      <c r="BX50" s="1289" t="s">
        <v>547</v>
      </c>
      <c r="BY50" s="1289"/>
      <c r="BZ50" s="1289"/>
      <c r="CA50" s="1289"/>
      <c r="CB50" s="1289"/>
      <c r="CC50" s="1289"/>
      <c r="CD50" s="1289"/>
      <c r="CE50" s="1289"/>
      <c r="CF50" s="1289" t="s">
        <v>548</v>
      </c>
      <c r="CG50" s="1289"/>
      <c r="CH50" s="1289"/>
      <c r="CI50" s="1289"/>
      <c r="CJ50" s="1289"/>
      <c r="CK50" s="1289"/>
      <c r="CL50" s="1289"/>
      <c r="CM50" s="1289"/>
      <c r="CN50" s="1289" t="s">
        <v>549</v>
      </c>
      <c r="CO50" s="1289"/>
      <c r="CP50" s="1289"/>
      <c r="CQ50" s="1289"/>
      <c r="CR50" s="1289"/>
      <c r="CS50" s="1289"/>
      <c r="CT50" s="1289"/>
      <c r="CU50" s="1289"/>
      <c r="CV50" s="1289" t="s">
        <v>550</v>
      </c>
      <c r="CW50" s="1289"/>
      <c r="CX50" s="1289"/>
      <c r="CY50" s="1289"/>
      <c r="CZ50" s="1289"/>
      <c r="DA50" s="1289"/>
      <c r="DB50" s="1289"/>
      <c r="DC50" s="1289"/>
    </row>
    <row r="51" spans="1:109" ht="13.5" customHeight="1" x14ac:dyDescent="0.2">
      <c r="B51" s="376"/>
      <c r="G51" s="1295"/>
      <c r="H51" s="1295"/>
      <c r="I51" s="1293"/>
      <c r="J51" s="1293"/>
      <c r="K51" s="1291"/>
      <c r="L51" s="1291"/>
      <c r="M51" s="1291"/>
      <c r="N51" s="1291"/>
      <c r="AM51" s="385"/>
      <c r="AN51" s="1292" t="s">
        <v>613</v>
      </c>
      <c r="AO51" s="1292"/>
      <c r="AP51" s="1292"/>
      <c r="AQ51" s="1292"/>
      <c r="AR51" s="1292"/>
      <c r="AS51" s="1292"/>
      <c r="AT51" s="1292"/>
      <c r="AU51" s="1292"/>
      <c r="AV51" s="1292"/>
      <c r="AW51" s="1292"/>
      <c r="AX51" s="1292"/>
      <c r="AY51" s="1292"/>
      <c r="AZ51" s="1292"/>
      <c r="BA51" s="1292"/>
      <c r="BB51" s="1292" t="s">
        <v>614</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6"/>
      <c r="G52" s="1295"/>
      <c r="H52" s="1295"/>
      <c r="I52" s="1293"/>
      <c r="J52" s="1293"/>
      <c r="K52" s="1291"/>
      <c r="L52" s="1291"/>
      <c r="M52" s="1291"/>
      <c r="N52" s="1291"/>
      <c r="AM52" s="385"/>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4"/>
      <c r="B53" s="376"/>
      <c r="G53" s="1295"/>
      <c r="H53" s="1295"/>
      <c r="I53" s="1285"/>
      <c r="J53" s="1285"/>
      <c r="K53" s="1291"/>
      <c r="L53" s="1291"/>
      <c r="M53" s="1291"/>
      <c r="N53" s="1291"/>
      <c r="AM53" s="385"/>
      <c r="AN53" s="1292"/>
      <c r="AO53" s="1292"/>
      <c r="AP53" s="1292"/>
      <c r="AQ53" s="1292"/>
      <c r="AR53" s="1292"/>
      <c r="AS53" s="1292"/>
      <c r="AT53" s="1292"/>
      <c r="AU53" s="1292"/>
      <c r="AV53" s="1292"/>
      <c r="AW53" s="1292"/>
      <c r="AX53" s="1292"/>
      <c r="AY53" s="1292"/>
      <c r="AZ53" s="1292"/>
      <c r="BA53" s="1292"/>
      <c r="BB53" s="1292" t="s">
        <v>615</v>
      </c>
      <c r="BC53" s="1292"/>
      <c r="BD53" s="1292"/>
      <c r="BE53" s="1292"/>
      <c r="BF53" s="1292"/>
      <c r="BG53" s="1292"/>
      <c r="BH53" s="1292"/>
      <c r="BI53" s="1292"/>
      <c r="BJ53" s="1292"/>
      <c r="BK53" s="1292"/>
      <c r="BL53" s="1292"/>
      <c r="BM53" s="1292"/>
      <c r="BN53" s="1292"/>
      <c r="BO53" s="1292"/>
      <c r="BP53" s="1290">
        <v>51.1</v>
      </c>
      <c r="BQ53" s="1290"/>
      <c r="BR53" s="1290"/>
      <c r="BS53" s="1290"/>
      <c r="BT53" s="1290"/>
      <c r="BU53" s="1290"/>
      <c r="BV53" s="1290"/>
      <c r="BW53" s="1290"/>
      <c r="BX53" s="1290">
        <v>49.6</v>
      </c>
      <c r="BY53" s="1290"/>
      <c r="BZ53" s="1290"/>
      <c r="CA53" s="1290"/>
      <c r="CB53" s="1290"/>
      <c r="CC53" s="1290"/>
      <c r="CD53" s="1290"/>
      <c r="CE53" s="1290"/>
      <c r="CF53" s="1290">
        <v>50.7</v>
      </c>
      <c r="CG53" s="1290"/>
      <c r="CH53" s="1290"/>
      <c r="CI53" s="1290"/>
      <c r="CJ53" s="1290"/>
      <c r="CK53" s="1290"/>
      <c r="CL53" s="1290"/>
      <c r="CM53" s="1290"/>
      <c r="CN53" s="1290">
        <v>51.8</v>
      </c>
      <c r="CO53" s="1290"/>
      <c r="CP53" s="1290"/>
      <c r="CQ53" s="1290"/>
      <c r="CR53" s="1290"/>
      <c r="CS53" s="1290"/>
      <c r="CT53" s="1290"/>
      <c r="CU53" s="1290"/>
      <c r="CV53" s="1290">
        <v>52.1</v>
      </c>
      <c r="CW53" s="1290"/>
      <c r="CX53" s="1290"/>
      <c r="CY53" s="1290"/>
      <c r="CZ53" s="1290"/>
      <c r="DA53" s="1290"/>
      <c r="DB53" s="1290"/>
      <c r="DC53" s="1290"/>
    </row>
    <row r="54" spans="1:109" ht="13.2" x14ac:dyDescent="0.2">
      <c r="A54" s="384"/>
      <c r="B54" s="376"/>
      <c r="G54" s="1295"/>
      <c r="H54" s="1295"/>
      <c r="I54" s="1285"/>
      <c r="J54" s="1285"/>
      <c r="K54" s="1291"/>
      <c r="L54" s="1291"/>
      <c r="M54" s="1291"/>
      <c r="N54" s="1291"/>
      <c r="AM54" s="385"/>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4"/>
      <c r="B55" s="376"/>
      <c r="G55" s="1285"/>
      <c r="H55" s="1285"/>
      <c r="I55" s="1285"/>
      <c r="J55" s="1285"/>
      <c r="K55" s="1291"/>
      <c r="L55" s="1291"/>
      <c r="M55" s="1291"/>
      <c r="N55" s="1291"/>
      <c r="AN55" s="1289" t="s">
        <v>616</v>
      </c>
      <c r="AO55" s="1289"/>
      <c r="AP55" s="1289"/>
      <c r="AQ55" s="1289"/>
      <c r="AR55" s="1289"/>
      <c r="AS55" s="1289"/>
      <c r="AT55" s="1289"/>
      <c r="AU55" s="1289"/>
      <c r="AV55" s="1289"/>
      <c r="AW55" s="1289"/>
      <c r="AX55" s="1289"/>
      <c r="AY55" s="1289"/>
      <c r="AZ55" s="1289"/>
      <c r="BA55" s="1289"/>
      <c r="BB55" s="1292" t="s">
        <v>617</v>
      </c>
      <c r="BC55" s="1292"/>
      <c r="BD55" s="1292"/>
      <c r="BE55" s="1292"/>
      <c r="BF55" s="1292"/>
      <c r="BG55" s="1292"/>
      <c r="BH55" s="1292"/>
      <c r="BI55" s="1292"/>
      <c r="BJ55" s="1292"/>
      <c r="BK55" s="1292"/>
      <c r="BL55" s="1292"/>
      <c r="BM55" s="1292"/>
      <c r="BN55" s="1292"/>
      <c r="BO55" s="1292"/>
      <c r="BP55" s="1290">
        <v>14</v>
      </c>
      <c r="BQ55" s="1290"/>
      <c r="BR55" s="1290"/>
      <c r="BS55" s="1290"/>
      <c r="BT55" s="1290"/>
      <c r="BU55" s="1290"/>
      <c r="BV55" s="1290"/>
      <c r="BW55" s="1290"/>
      <c r="BX55" s="1290">
        <v>11.4</v>
      </c>
      <c r="BY55" s="1290"/>
      <c r="BZ55" s="1290"/>
      <c r="CA55" s="1290"/>
      <c r="CB55" s="1290"/>
      <c r="CC55" s="1290"/>
      <c r="CD55" s="1290"/>
      <c r="CE55" s="1290"/>
      <c r="CF55" s="1290">
        <v>10.4</v>
      </c>
      <c r="CG55" s="1290"/>
      <c r="CH55" s="1290"/>
      <c r="CI55" s="1290"/>
      <c r="CJ55" s="1290"/>
      <c r="CK55" s="1290"/>
      <c r="CL55" s="1290"/>
      <c r="CM55" s="1290"/>
      <c r="CN55" s="1290">
        <v>13.5</v>
      </c>
      <c r="CO55" s="1290"/>
      <c r="CP55" s="1290"/>
      <c r="CQ55" s="1290"/>
      <c r="CR55" s="1290"/>
      <c r="CS55" s="1290"/>
      <c r="CT55" s="1290"/>
      <c r="CU55" s="1290"/>
      <c r="CV55" s="1290">
        <v>0</v>
      </c>
      <c r="CW55" s="1290"/>
      <c r="CX55" s="1290"/>
      <c r="CY55" s="1290"/>
      <c r="CZ55" s="1290"/>
      <c r="DA55" s="1290"/>
      <c r="DB55" s="1290"/>
      <c r="DC55" s="1290"/>
    </row>
    <row r="56" spans="1:109" ht="13.2" x14ac:dyDescent="0.2">
      <c r="A56" s="384"/>
      <c r="B56" s="376"/>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4" customFormat="1" ht="13.2" x14ac:dyDescent="0.2">
      <c r="B57" s="388"/>
      <c r="G57" s="1285"/>
      <c r="H57" s="1285"/>
      <c r="I57" s="1294"/>
      <c r="J57" s="1294"/>
      <c r="K57" s="1291"/>
      <c r="L57" s="1291"/>
      <c r="M57" s="1291"/>
      <c r="N57" s="1291"/>
      <c r="AM57" s="370"/>
      <c r="AN57" s="1289"/>
      <c r="AO57" s="1289"/>
      <c r="AP57" s="1289"/>
      <c r="AQ57" s="1289"/>
      <c r="AR57" s="1289"/>
      <c r="AS57" s="1289"/>
      <c r="AT57" s="1289"/>
      <c r="AU57" s="1289"/>
      <c r="AV57" s="1289"/>
      <c r="AW57" s="1289"/>
      <c r="AX57" s="1289"/>
      <c r="AY57" s="1289"/>
      <c r="AZ57" s="1289"/>
      <c r="BA57" s="1289"/>
      <c r="BB57" s="1292" t="s">
        <v>618</v>
      </c>
      <c r="BC57" s="1292"/>
      <c r="BD57" s="1292"/>
      <c r="BE57" s="1292"/>
      <c r="BF57" s="1292"/>
      <c r="BG57" s="1292"/>
      <c r="BH57" s="1292"/>
      <c r="BI57" s="1292"/>
      <c r="BJ57" s="1292"/>
      <c r="BK57" s="1292"/>
      <c r="BL57" s="1292"/>
      <c r="BM57" s="1292"/>
      <c r="BN57" s="1292"/>
      <c r="BO57" s="1292"/>
      <c r="BP57" s="1290">
        <v>58</v>
      </c>
      <c r="BQ57" s="1290"/>
      <c r="BR57" s="1290"/>
      <c r="BS57" s="1290"/>
      <c r="BT57" s="1290"/>
      <c r="BU57" s="1290"/>
      <c r="BV57" s="1290"/>
      <c r="BW57" s="1290"/>
      <c r="BX57" s="1290">
        <v>60.2</v>
      </c>
      <c r="BY57" s="1290"/>
      <c r="BZ57" s="1290"/>
      <c r="CA57" s="1290"/>
      <c r="CB57" s="1290"/>
      <c r="CC57" s="1290"/>
      <c r="CD57" s="1290"/>
      <c r="CE57" s="1290"/>
      <c r="CF57" s="1290">
        <v>61.3</v>
      </c>
      <c r="CG57" s="1290"/>
      <c r="CH57" s="1290"/>
      <c r="CI57" s="1290"/>
      <c r="CJ57" s="1290"/>
      <c r="CK57" s="1290"/>
      <c r="CL57" s="1290"/>
      <c r="CM57" s="1290"/>
      <c r="CN57" s="1290">
        <v>65.099999999999994</v>
      </c>
      <c r="CO57" s="1290"/>
      <c r="CP57" s="1290"/>
      <c r="CQ57" s="1290"/>
      <c r="CR57" s="1290"/>
      <c r="CS57" s="1290"/>
      <c r="CT57" s="1290"/>
      <c r="CU57" s="1290"/>
      <c r="CV57" s="1290">
        <v>64.3</v>
      </c>
      <c r="CW57" s="1290"/>
      <c r="CX57" s="1290"/>
      <c r="CY57" s="1290"/>
      <c r="CZ57" s="1290"/>
      <c r="DA57" s="1290"/>
      <c r="DB57" s="1290"/>
      <c r="DC57" s="1290"/>
      <c r="DD57" s="389"/>
      <c r="DE57" s="388"/>
    </row>
    <row r="58" spans="1:109" s="384" customFormat="1" ht="13.2" x14ac:dyDescent="0.2">
      <c r="A58" s="370"/>
      <c r="B58" s="388"/>
      <c r="G58" s="1285"/>
      <c r="H58" s="1285"/>
      <c r="I58" s="1294"/>
      <c r="J58" s="1294"/>
      <c r="K58" s="1291"/>
      <c r="L58" s="1291"/>
      <c r="M58" s="1291"/>
      <c r="N58" s="1291"/>
      <c r="AM58" s="370"/>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619</v>
      </c>
    </row>
    <row r="64" spans="1:109" ht="13.2" x14ac:dyDescent="0.2">
      <c r="B64" s="376"/>
      <c r="G64" s="383"/>
      <c r="I64" s="396"/>
      <c r="J64" s="396"/>
      <c r="K64" s="396"/>
      <c r="L64" s="396"/>
      <c r="M64" s="396"/>
      <c r="N64" s="397"/>
      <c r="AM64" s="383"/>
      <c r="AN64" s="383" t="s">
        <v>610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76" t="s">
        <v>620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6"/>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6"/>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6"/>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6"/>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612</v>
      </c>
    </row>
    <row r="72" spans="2:107" ht="13.2" x14ac:dyDescent="0.2">
      <c r="B72" s="376"/>
      <c r="G72" s="1285"/>
      <c r="H72" s="1285"/>
      <c r="I72" s="1285"/>
      <c r="J72" s="1285"/>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546</v>
      </c>
      <c r="BQ72" s="1289"/>
      <c r="BR72" s="1289"/>
      <c r="BS72" s="1289"/>
      <c r="BT72" s="1289"/>
      <c r="BU72" s="1289"/>
      <c r="BV72" s="1289"/>
      <c r="BW72" s="1289"/>
      <c r="BX72" s="1289" t="s">
        <v>547</v>
      </c>
      <c r="BY72" s="1289"/>
      <c r="BZ72" s="1289"/>
      <c r="CA72" s="1289"/>
      <c r="CB72" s="1289"/>
      <c r="CC72" s="1289"/>
      <c r="CD72" s="1289"/>
      <c r="CE72" s="1289"/>
      <c r="CF72" s="1289" t="s">
        <v>548</v>
      </c>
      <c r="CG72" s="1289"/>
      <c r="CH72" s="1289"/>
      <c r="CI72" s="1289"/>
      <c r="CJ72" s="1289"/>
      <c r="CK72" s="1289"/>
      <c r="CL72" s="1289"/>
      <c r="CM72" s="1289"/>
      <c r="CN72" s="1289" t="s">
        <v>549</v>
      </c>
      <c r="CO72" s="1289"/>
      <c r="CP72" s="1289"/>
      <c r="CQ72" s="1289"/>
      <c r="CR72" s="1289"/>
      <c r="CS72" s="1289"/>
      <c r="CT72" s="1289"/>
      <c r="CU72" s="1289"/>
      <c r="CV72" s="1289" t="s">
        <v>550</v>
      </c>
      <c r="CW72" s="1289"/>
      <c r="CX72" s="1289"/>
      <c r="CY72" s="1289"/>
      <c r="CZ72" s="1289"/>
      <c r="DA72" s="1289"/>
      <c r="DB72" s="1289"/>
      <c r="DC72" s="1289"/>
    </row>
    <row r="73" spans="2:107" ht="13.2" x14ac:dyDescent="0.2">
      <c r="B73" s="376"/>
      <c r="G73" s="1295"/>
      <c r="H73" s="1295"/>
      <c r="I73" s="1295"/>
      <c r="J73" s="1295"/>
      <c r="K73" s="1296"/>
      <c r="L73" s="1296"/>
      <c r="M73" s="1296"/>
      <c r="N73" s="1296"/>
      <c r="AM73" s="385"/>
      <c r="AN73" s="1292" t="s">
        <v>613</v>
      </c>
      <c r="AO73" s="1292"/>
      <c r="AP73" s="1292"/>
      <c r="AQ73" s="1292"/>
      <c r="AR73" s="1292"/>
      <c r="AS73" s="1292"/>
      <c r="AT73" s="1292"/>
      <c r="AU73" s="1292"/>
      <c r="AV73" s="1292"/>
      <c r="AW73" s="1292"/>
      <c r="AX73" s="1292"/>
      <c r="AY73" s="1292"/>
      <c r="AZ73" s="1292"/>
      <c r="BA73" s="1292"/>
      <c r="BB73" s="1292" t="s">
        <v>614</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6"/>
      <c r="G74" s="1295"/>
      <c r="H74" s="1295"/>
      <c r="I74" s="1295"/>
      <c r="J74" s="1295"/>
      <c r="K74" s="1296"/>
      <c r="L74" s="1296"/>
      <c r="M74" s="1296"/>
      <c r="N74" s="1296"/>
      <c r="AM74" s="385"/>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6"/>
      <c r="G75" s="1295"/>
      <c r="H75" s="1295"/>
      <c r="I75" s="1285"/>
      <c r="J75" s="1285"/>
      <c r="K75" s="1291"/>
      <c r="L75" s="1291"/>
      <c r="M75" s="1291"/>
      <c r="N75" s="1291"/>
      <c r="AM75" s="385"/>
      <c r="AN75" s="1292"/>
      <c r="AO75" s="1292"/>
      <c r="AP75" s="1292"/>
      <c r="AQ75" s="1292"/>
      <c r="AR75" s="1292"/>
      <c r="AS75" s="1292"/>
      <c r="AT75" s="1292"/>
      <c r="AU75" s="1292"/>
      <c r="AV75" s="1292"/>
      <c r="AW75" s="1292"/>
      <c r="AX75" s="1292"/>
      <c r="AY75" s="1292"/>
      <c r="AZ75" s="1292"/>
      <c r="BA75" s="1292"/>
      <c r="BB75" s="1292" t="s">
        <v>621</v>
      </c>
      <c r="BC75" s="1292"/>
      <c r="BD75" s="1292"/>
      <c r="BE75" s="1292"/>
      <c r="BF75" s="1292"/>
      <c r="BG75" s="1292"/>
      <c r="BH75" s="1292"/>
      <c r="BI75" s="1292"/>
      <c r="BJ75" s="1292"/>
      <c r="BK75" s="1292"/>
      <c r="BL75" s="1292"/>
      <c r="BM75" s="1292"/>
      <c r="BN75" s="1292"/>
      <c r="BO75" s="1292"/>
      <c r="BP75" s="1290">
        <v>5.6</v>
      </c>
      <c r="BQ75" s="1290"/>
      <c r="BR75" s="1290"/>
      <c r="BS75" s="1290"/>
      <c r="BT75" s="1290"/>
      <c r="BU75" s="1290"/>
      <c r="BV75" s="1290"/>
      <c r="BW75" s="1290"/>
      <c r="BX75" s="1290">
        <v>5.6</v>
      </c>
      <c r="BY75" s="1290"/>
      <c r="BZ75" s="1290"/>
      <c r="CA75" s="1290"/>
      <c r="CB75" s="1290"/>
      <c r="CC75" s="1290"/>
      <c r="CD75" s="1290"/>
      <c r="CE75" s="1290"/>
      <c r="CF75" s="1290">
        <v>5.5</v>
      </c>
      <c r="CG75" s="1290"/>
      <c r="CH75" s="1290"/>
      <c r="CI75" s="1290"/>
      <c r="CJ75" s="1290"/>
      <c r="CK75" s="1290"/>
      <c r="CL75" s="1290"/>
      <c r="CM75" s="1290"/>
      <c r="CN75" s="1290">
        <v>5.2</v>
      </c>
      <c r="CO75" s="1290"/>
      <c r="CP75" s="1290"/>
      <c r="CQ75" s="1290"/>
      <c r="CR75" s="1290"/>
      <c r="CS75" s="1290"/>
      <c r="CT75" s="1290"/>
      <c r="CU75" s="1290"/>
      <c r="CV75" s="1290">
        <v>5.2</v>
      </c>
      <c r="CW75" s="1290"/>
      <c r="CX75" s="1290"/>
      <c r="CY75" s="1290"/>
      <c r="CZ75" s="1290"/>
      <c r="DA75" s="1290"/>
      <c r="DB75" s="1290"/>
      <c r="DC75" s="1290"/>
    </row>
    <row r="76" spans="2:107" ht="13.2" x14ac:dyDescent="0.2">
      <c r="B76" s="376"/>
      <c r="G76" s="1295"/>
      <c r="H76" s="1295"/>
      <c r="I76" s="1285"/>
      <c r="J76" s="1285"/>
      <c r="K76" s="1291"/>
      <c r="L76" s="1291"/>
      <c r="M76" s="1291"/>
      <c r="N76" s="1291"/>
      <c r="AM76" s="385"/>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6"/>
      <c r="G77" s="1285"/>
      <c r="H77" s="1285"/>
      <c r="I77" s="1285"/>
      <c r="J77" s="1285"/>
      <c r="K77" s="1296"/>
      <c r="L77" s="1296"/>
      <c r="M77" s="1296"/>
      <c r="N77" s="1296"/>
      <c r="AN77" s="1289" t="s">
        <v>616</v>
      </c>
      <c r="AO77" s="1289"/>
      <c r="AP77" s="1289"/>
      <c r="AQ77" s="1289"/>
      <c r="AR77" s="1289"/>
      <c r="AS77" s="1289"/>
      <c r="AT77" s="1289"/>
      <c r="AU77" s="1289"/>
      <c r="AV77" s="1289"/>
      <c r="AW77" s="1289"/>
      <c r="AX77" s="1289"/>
      <c r="AY77" s="1289"/>
      <c r="AZ77" s="1289"/>
      <c r="BA77" s="1289"/>
      <c r="BB77" s="1292" t="s">
        <v>614</v>
      </c>
      <c r="BC77" s="1292"/>
      <c r="BD77" s="1292"/>
      <c r="BE77" s="1292"/>
      <c r="BF77" s="1292"/>
      <c r="BG77" s="1292"/>
      <c r="BH77" s="1292"/>
      <c r="BI77" s="1292"/>
      <c r="BJ77" s="1292"/>
      <c r="BK77" s="1292"/>
      <c r="BL77" s="1292"/>
      <c r="BM77" s="1292"/>
      <c r="BN77" s="1292"/>
      <c r="BO77" s="1292"/>
      <c r="BP77" s="1290">
        <v>14</v>
      </c>
      <c r="BQ77" s="1290"/>
      <c r="BR77" s="1290"/>
      <c r="BS77" s="1290"/>
      <c r="BT77" s="1290"/>
      <c r="BU77" s="1290"/>
      <c r="BV77" s="1290"/>
      <c r="BW77" s="1290"/>
      <c r="BX77" s="1290">
        <v>11.4</v>
      </c>
      <c r="BY77" s="1290"/>
      <c r="BZ77" s="1290"/>
      <c r="CA77" s="1290"/>
      <c r="CB77" s="1290"/>
      <c r="CC77" s="1290"/>
      <c r="CD77" s="1290"/>
      <c r="CE77" s="1290"/>
      <c r="CF77" s="1290">
        <v>10.4</v>
      </c>
      <c r="CG77" s="1290"/>
      <c r="CH77" s="1290"/>
      <c r="CI77" s="1290"/>
      <c r="CJ77" s="1290"/>
      <c r="CK77" s="1290"/>
      <c r="CL77" s="1290"/>
      <c r="CM77" s="1290"/>
      <c r="CN77" s="1290">
        <v>13.5</v>
      </c>
      <c r="CO77" s="1290"/>
      <c r="CP77" s="1290"/>
      <c r="CQ77" s="1290"/>
      <c r="CR77" s="1290"/>
      <c r="CS77" s="1290"/>
      <c r="CT77" s="1290"/>
      <c r="CU77" s="1290"/>
      <c r="CV77" s="1290">
        <v>0</v>
      </c>
      <c r="CW77" s="1290"/>
      <c r="CX77" s="1290"/>
      <c r="CY77" s="1290"/>
      <c r="CZ77" s="1290"/>
      <c r="DA77" s="1290"/>
      <c r="DB77" s="1290"/>
      <c r="DC77" s="1290"/>
    </row>
    <row r="78" spans="2:107" ht="13.2" x14ac:dyDescent="0.2">
      <c r="B78" s="376"/>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6"/>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621</v>
      </c>
      <c r="BC79" s="1292"/>
      <c r="BD79" s="1292"/>
      <c r="BE79" s="1292"/>
      <c r="BF79" s="1292"/>
      <c r="BG79" s="1292"/>
      <c r="BH79" s="1292"/>
      <c r="BI79" s="1292"/>
      <c r="BJ79" s="1292"/>
      <c r="BK79" s="1292"/>
      <c r="BL79" s="1292"/>
      <c r="BM79" s="1292"/>
      <c r="BN79" s="1292"/>
      <c r="BO79" s="1292"/>
      <c r="BP79" s="1290">
        <v>6.5</v>
      </c>
      <c r="BQ79" s="1290"/>
      <c r="BR79" s="1290"/>
      <c r="BS79" s="1290"/>
      <c r="BT79" s="1290"/>
      <c r="BU79" s="1290"/>
      <c r="BV79" s="1290"/>
      <c r="BW79" s="1290"/>
      <c r="BX79" s="1290">
        <v>6.7</v>
      </c>
      <c r="BY79" s="1290"/>
      <c r="BZ79" s="1290"/>
      <c r="CA79" s="1290"/>
      <c r="CB79" s="1290"/>
      <c r="CC79" s="1290"/>
      <c r="CD79" s="1290"/>
      <c r="CE79" s="1290"/>
      <c r="CF79" s="1290">
        <v>6.6</v>
      </c>
      <c r="CG79" s="1290"/>
      <c r="CH79" s="1290"/>
      <c r="CI79" s="1290"/>
      <c r="CJ79" s="1290"/>
      <c r="CK79" s="1290"/>
      <c r="CL79" s="1290"/>
      <c r="CM79" s="1290"/>
      <c r="CN79" s="1290">
        <v>8.3000000000000007</v>
      </c>
      <c r="CO79" s="1290"/>
      <c r="CP79" s="1290"/>
      <c r="CQ79" s="1290"/>
      <c r="CR79" s="1290"/>
      <c r="CS79" s="1290"/>
      <c r="CT79" s="1290"/>
      <c r="CU79" s="1290"/>
      <c r="CV79" s="1290">
        <v>8</v>
      </c>
      <c r="CW79" s="1290"/>
      <c r="CX79" s="1290"/>
      <c r="CY79" s="1290"/>
      <c r="CZ79" s="1290"/>
      <c r="DA79" s="1290"/>
      <c r="DB79" s="1290"/>
      <c r="DC79" s="1290"/>
    </row>
    <row r="80" spans="2:107" ht="13.2" x14ac:dyDescent="0.2">
      <c r="B80" s="376"/>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mOdJrX3k0dtE1Suy+XwXLGUK/HOmuvpGOAzktFkaUk0P3C667GfaOZy6YUQokzqvD25AVO7tZXSDeZ9LjFC4VQ==" saltValue="RXrV2WRzBWjhv6j63IjI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M19" sqref="AM1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493</v>
      </c>
    </row>
  </sheetData>
  <sheetProtection algorithmName="SHA-512" hashValue="prEiupPD48eB2uEJr5p9OczZfykJC17pNVb54exjRDL72cEAiq+ItYMjPSQ88mWyOKXCbV2AvjcyTTrvmZU30Q==" saltValue="20QL7/kMltMFuJEdIkHg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M19" sqref="AM1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622</v>
      </c>
    </row>
  </sheetData>
  <sheetProtection algorithmName="SHA-512" hashValue="GUq5K7RPLZEm6k5DthNYEwta3kBQzwQY9nfxK77P1O/eChFUI7HD12PHQBLIj0zEf1wZIn6mwxZHf8GZB5u3Jw==" saltValue="WHBsfiNbW1wUub4xcZu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543</v>
      </c>
      <c r="G2" s="148"/>
      <c r="H2" s="149"/>
    </row>
    <row r="3" spans="1:8" x14ac:dyDescent="0.2">
      <c r="A3" s="145" t="s">
        <v>536</v>
      </c>
      <c r="B3" s="150"/>
      <c r="C3" s="151"/>
      <c r="D3" s="152">
        <v>39460</v>
      </c>
      <c r="E3" s="153"/>
      <c r="F3" s="154">
        <v>53655</v>
      </c>
      <c r="G3" s="155"/>
      <c r="H3" s="156"/>
    </row>
    <row r="4" spans="1:8" x14ac:dyDescent="0.2">
      <c r="A4" s="157"/>
      <c r="B4" s="158"/>
      <c r="C4" s="159"/>
      <c r="D4" s="160">
        <v>23828</v>
      </c>
      <c r="E4" s="161"/>
      <c r="F4" s="162">
        <v>32719</v>
      </c>
      <c r="G4" s="163"/>
      <c r="H4" s="164"/>
    </row>
    <row r="5" spans="1:8" x14ac:dyDescent="0.2">
      <c r="A5" s="145" t="s">
        <v>538</v>
      </c>
      <c r="B5" s="150"/>
      <c r="C5" s="151"/>
      <c r="D5" s="152">
        <v>152430</v>
      </c>
      <c r="E5" s="153"/>
      <c r="F5" s="154">
        <v>53869</v>
      </c>
      <c r="G5" s="155"/>
      <c r="H5" s="156"/>
    </row>
    <row r="6" spans="1:8" x14ac:dyDescent="0.2">
      <c r="A6" s="157"/>
      <c r="B6" s="158"/>
      <c r="C6" s="159"/>
      <c r="D6" s="160">
        <v>126264</v>
      </c>
      <c r="E6" s="161"/>
      <c r="F6" s="162">
        <v>35046</v>
      </c>
      <c r="G6" s="163"/>
      <c r="H6" s="164"/>
    </row>
    <row r="7" spans="1:8" x14ac:dyDescent="0.2">
      <c r="A7" s="145" t="s">
        <v>539</v>
      </c>
      <c r="B7" s="150"/>
      <c r="C7" s="151"/>
      <c r="D7" s="152">
        <v>83741</v>
      </c>
      <c r="E7" s="153"/>
      <c r="F7" s="154">
        <v>59119</v>
      </c>
      <c r="G7" s="155"/>
      <c r="H7" s="156"/>
    </row>
    <row r="8" spans="1:8" x14ac:dyDescent="0.2">
      <c r="A8" s="157"/>
      <c r="B8" s="158"/>
      <c r="C8" s="159"/>
      <c r="D8" s="160">
        <v>35370</v>
      </c>
      <c r="E8" s="161"/>
      <c r="F8" s="162">
        <v>29900</v>
      </c>
      <c r="G8" s="163"/>
      <c r="H8" s="164"/>
    </row>
    <row r="9" spans="1:8" x14ac:dyDescent="0.2">
      <c r="A9" s="145" t="s">
        <v>540</v>
      </c>
      <c r="B9" s="150"/>
      <c r="C9" s="151"/>
      <c r="D9" s="152">
        <v>106173</v>
      </c>
      <c r="E9" s="153"/>
      <c r="F9" s="154">
        <v>84459</v>
      </c>
      <c r="G9" s="155"/>
      <c r="H9" s="156"/>
    </row>
    <row r="10" spans="1:8" x14ac:dyDescent="0.2">
      <c r="A10" s="157"/>
      <c r="B10" s="158"/>
      <c r="C10" s="159"/>
      <c r="D10" s="160">
        <v>28540</v>
      </c>
      <c r="E10" s="161"/>
      <c r="F10" s="162">
        <v>47314</v>
      </c>
      <c r="G10" s="163"/>
      <c r="H10" s="164"/>
    </row>
    <row r="11" spans="1:8" x14ac:dyDescent="0.2">
      <c r="A11" s="145" t="s">
        <v>541</v>
      </c>
      <c r="B11" s="150"/>
      <c r="C11" s="151"/>
      <c r="D11" s="152">
        <v>105182</v>
      </c>
      <c r="E11" s="153"/>
      <c r="F11" s="154">
        <v>74568</v>
      </c>
      <c r="G11" s="155"/>
      <c r="H11" s="156"/>
    </row>
    <row r="12" spans="1:8" x14ac:dyDescent="0.2">
      <c r="A12" s="157"/>
      <c r="B12" s="158"/>
      <c r="C12" s="165"/>
      <c r="D12" s="160">
        <v>68062</v>
      </c>
      <c r="E12" s="161"/>
      <c r="F12" s="162">
        <v>42558</v>
      </c>
      <c r="G12" s="163"/>
      <c r="H12" s="164"/>
    </row>
    <row r="13" spans="1:8" x14ac:dyDescent="0.2">
      <c r="A13" s="145"/>
      <c r="B13" s="150"/>
      <c r="C13" s="166"/>
      <c r="D13" s="167">
        <v>97397</v>
      </c>
      <c r="E13" s="168"/>
      <c r="F13" s="169">
        <v>65134</v>
      </c>
      <c r="G13" s="170"/>
      <c r="H13" s="156"/>
    </row>
    <row r="14" spans="1:8" x14ac:dyDescent="0.2">
      <c r="A14" s="157"/>
      <c r="B14" s="158"/>
      <c r="C14" s="159"/>
      <c r="D14" s="160">
        <v>56413</v>
      </c>
      <c r="E14" s="161"/>
      <c r="F14" s="162">
        <v>37507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v>
      </c>
      <c r="C19" s="171">
        <f>ROUND(VALUE(SUBSTITUTE(実質収支比率等に係る経年分析!G$48,"▲","-")),2)</f>
        <v>3.65</v>
      </c>
      <c r="D19" s="171">
        <f>ROUND(VALUE(SUBSTITUTE(実質収支比率等に係る経年分析!H$48,"▲","-")),2)</f>
        <v>4.95</v>
      </c>
      <c r="E19" s="171">
        <f>ROUND(VALUE(SUBSTITUTE(実質収支比率等に係る経年分析!I$48,"▲","-")),2)</f>
        <v>5.58</v>
      </c>
      <c r="F19" s="171">
        <f>ROUND(VALUE(SUBSTITUTE(実質収支比率等に係る経年分析!J$48,"▲","-")),2)</f>
        <v>5.54</v>
      </c>
    </row>
    <row r="20" spans="1:11" x14ac:dyDescent="0.2">
      <c r="A20" s="171" t="s">
        <v>55</v>
      </c>
      <c r="B20" s="171">
        <f>ROUND(VALUE(SUBSTITUTE(実質収支比率等に係る経年分析!F$47,"▲","-")),2)</f>
        <v>44.94</v>
      </c>
      <c r="C20" s="171">
        <f>ROUND(VALUE(SUBSTITUTE(実質収支比率等に係る経年分析!G$47,"▲","-")),2)</f>
        <v>49.73</v>
      </c>
      <c r="D20" s="171">
        <f>ROUND(VALUE(SUBSTITUTE(実質収支比率等に係る経年分析!H$47,"▲","-")),2)</f>
        <v>53.02</v>
      </c>
      <c r="E20" s="171">
        <f>ROUND(VALUE(SUBSTITUTE(実質収支比率等に係る経年分析!I$47,"▲","-")),2)</f>
        <v>59.33</v>
      </c>
      <c r="F20" s="171">
        <f>ROUND(VALUE(SUBSTITUTE(実質収支比率等に係る経年分析!J$47,"▲","-")),2)</f>
        <v>67.3</v>
      </c>
    </row>
    <row r="21" spans="1:11" x14ac:dyDescent="0.2">
      <c r="A21" s="171" t="s">
        <v>56</v>
      </c>
      <c r="B21" s="171">
        <f>IF(ISNUMBER(VALUE(SUBSTITUTE(実質収支比率等に係る経年分析!F$49,"▲","-"))),ROUND(VALUE(SUBSTITUTE(実質収支比率等に係る経年分析!F$49,"▲","-")),2),NA())</f>
        <v>2.4900000000000002</v>
      </c>
      <c r="C21" s="171">
        <f>IF(ISNUMBER(VALUE(SUBSTITUTE(実質収支比率等に係る経年分析!G$49,"▲","-"))),ROUND(VALUE(SUBSTITUTE(実質収支比率等に係る経年分析!G$49,"▲","-")),2),NA())</f>
        <v>3.73</v>
      </c>
      <c r="D21" s="171">
        <f>IF(ISNUMBER(VALUE(SUBSTITUTE(実質収支比率等に係る経年分析!H$49,"▲","-"))),ROUND(VALUE(SUBSTITUTE(実質収支比率等に係る経年分析!H$49,"▲","-")),2),NA())</f>
        <v>3.8</v>
      </c>
      <c r="E21" s="171">
        <f>IF(ISNUMBER(VALUE(SUBSTITUTE(実質収支比率等に係る経年分析!I$49,"▲","-"))),ROUND(VALUE(SUBSTITUTE(実質収支比率等に係る経年分析!I$49,"▲","-")),2),NA())</f>
        <v>8.52</v>
      </c>
      <c r="F21" s="171">
        <f>IF(ISNUMBER(VALUE(SUBSTITUTE(実質収支比率等に係る経年分析!J$49,"▲","-"))),ROUND(VALUE(SUBSTITUTE(実質収支比率等に係る経年分析!J$49,"▲","-")),2),NA())</f>
        <v>9.7100000000000009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住宅用地造成事業特別会計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工業団地造成事業特別会計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0.56999999999999995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0.68</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4.4400000000000004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2.06</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0.15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4.9400000000000004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5.54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6.59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1234</v>
      </c>
      <c r="E42" s="173"/>
      <c r="F42" s="173"/>
      <c r="G42" s="173">
        <f>'実質公債費比率（分子）の構造'!L$52</f>
        <v>1170</v>
      </c>
      <c r="H42" s="173"/>
      <c r="I42" s="173"/>
      <c r="J42" s="173">
        <f>'実質公債費比率（分子）の構造'!M$52</f>
        <v>1152</v>
      </c>
      <c r="K42" s="173"/>
      <c r="L42" s="173"/>
      <c r="M42" s="173">
        <f>'実質公債費比率（分子）の構造'!N$52</f>
        <v>1146</v>
      </c>
      <c r="N42" s="173"/>
      <c r="O42" s="173"/>
      <c r="P42" s="173">
        <f>'実質公債費比率（分子）の構造'!O$52</f>
        <v>1081</v>
      </c>
    </row>
    <row r="43" spans="1:16" x14ac:dyDescent="0.2">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20</v>
      </c>
      <c r="C44" s="173"/>
      <c r="D44" s="173"/>
      <c r="E44" s="173">
        <f>'実質公債費比率（分子）の構造'!L$50</f>
        <v>9</v>
      </c>
      <c r="F44" s="173"/>
      <c r="G44" s="173"/>
      <c r="H44" s="173">
        <f>'実質公債費比率（分子）の構造'!M$50</f>
        <v>5</v>
      </c>
      <c r="I44" s="173"/>
      <c r="J44" s="173"/>
      <c r="K44" s="173">
        <f>'実質公債費比率（分子）の構造'!N$50</f>
        <v>4</v>
      </c>
      <c r="L44" s="173"/>
      <c r="M44" s="173"/>
      <c r="N44" s="173">
        <f>'実質公債費比率（分子）の構造'!O$50</f>
        <v>3</v>
      </c>
      <c r="O44" s="173"/>
      <c r="P44" s="173"/>
    </row>
    <row r="45" spans="1:16" x14ac:dyDescent="0.2">
      <c r="A45" s="173" t="s">
        <v>66</v>
      </c>
      <c r="B45" s="173">
        <f>'実質公債費比率（分子）の構造'!K$49</f>
        <v>16</v>
      </c>
      <c r="C45" s="173"/>
      <c r="D45" s="173"/>
      <c r="E45" s="173">
        <f>'実質公債費比率（分子）の構造'!L$49</f>
        <v>15</v>
      </c>
      <c r="F45" s="173"/>
      <c r="G45" s="173"/>
      <c r="H45" s="173">
        <f>'実質公債費比率（分子）の構造'!M$49</f>
        <v>13</v>
      </c>
      <c r="I45" s="173"/>
      <c r="J45" s="173"/>
      <c r="K45" s="173">
        <f>'実質公債費比率（分子）の構造'!N$49</f>
        <v>11</v>
      </c>
      <c r="L45" s="173"/>
      <c r="M45" s="173"/>
      <c r="N45" s="173">
        <f>'実質公債費比率（分子）の構造'!O$49</f>
        <v>12</v>
      </c>
      <c r="O45" s="173"/>
      <c r="P45" s="173"/>
    </row>
    <row r="46" spans="1:16" x14ac:dyDescent="0.2">
      <c r="A46" s="173" t="s">
        <v>67</v>
      </c>
      <c r="B46" s="173">
        <f>'実質公債費比率（分子）の構造'!K$48</f>
        <v>310</v>
      </c>
      <c r="C46" s="173"/>
      <c r="D46" s="173"/>
      <c r="E46" s="173">
        <f>'実質公債費比率（分子）の構造'!L$48</f>
        <v>292</v>
      </c>
      <c r="F46" s="173"/>
      <c r="G46" s="173"/>
      <c r="H46" s="173">
        <f>'実質公債費比率（分子）の構造'!M$48</f>
        <v>275</v>
      </c>
      <c r="I46" s="173"/>
      <c r="J46" s="173"/>
      <c r="K46" s="173">
        <f>'実質公債費比率（分子）の構造'!N$48</f>
        <v>245</v>
      </c>
      <c r="L46" s="173"/>
      <c r="M46" s="173"/>
      <c r="N46" s="173">
        <f>'実質公債費比率（分子）の構造'!O$48</f>
        <v>211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1255</v>
      </c>
      <c r="C49" s="173"/>
      <c r="D49" s="173"/>
      <c r="E49" s="173">
        <f>'実質公債費比率（分子）の構造'!L$45</f>
        <v>1184</v>
      </c>
      <c r="F49" s="173"/>
      <c r="G49" s="173"/>
      <c r="H49" s="173">
        <f>'実質公債費比率（分子）の構造'!M$45</f>
        <v>1180</v>
      </c>
      <c r="I49" s="173"/>
      <c r="J49" s="173"/>
      <c r="K49" s="173">
        <f>'実質公債費比率（分子）の構造'!N$45</f>
        <v>1193</v>
      </c>
      <c r="L49" s="173"/>
      <c r="M49" s="173"/>
      <c r="N49" s="173">
        <f>'実質公債費比率（分子）の構造'!O$45</f>
        <v>1195</v>
      </c>
      <c r="O49" s="173"/>
      <c r="P49" s="173"/>
    </row>
    <row r="50" spans="1:16" x14ac:dyDescent="0.2">
      <c r="A50" s="173" t="s">
        <v>71</v>
      </c>
      <c r="B50" s="173" t="e">
        <f>NA()</f>
        <v>#N/A</v>
      </c>
      <c r="C50" s="173">
        <f>IF(ISNUMBER('実質公債費比率（分子）の構造'!K$53),'実質公債費比率（分子）の構造'!K$53,NA())</f>
        <v>367</v>
      </c>
      <c r="D50" s="173" t="e">
        <f>NA()</f>
        <v>#N/A</v>
      </c>
      <c r="E50" s="173" t="e">
        <f>NA()</f>
        <v>#N/A</v>
      </c>
      <c r="F50" s="173">
        <f>IF(ISNUMBER('実質公債費比率（分子）の構造'!L$53),'実質公債費比率（分子）の構造'!L$53,NA())</f>
        <v>330</v>
      </c>
      <c r="G50" s="173" t="e">
        <f>NA()</f>
        <v>#N/A</v>
      </c>
      <c r="H50" s="173" t="e">
        <f>NA()</f>
        <v>#N/A</v>
      </c>
      <c r="I50" s="173">
        <f>IF(ISNUMBER('実質公債費比率（分子）の構造'!M$53),'実質公債費比率（分子）の構造'!M$53,NA())</f>
        <v>321</v>
      </c>
      <c r="J50" s="173" t="e">
        <f>NA()</f>
        <v>#N/A</v>
      </c>
      <c r="K50" s="173" t="e">
        <f>NA()</f>
        <v>#N/A</v>
      </c>
      <c r="L50" s="173">
        <f>IF(ISNUMBER('実質公債費比率（分子）の構造'!N$53),'実質公債費比率（分子）の構造'!N$53,NA())</f>
        <v>307</v>
      </c>
      <c r="M50" s="173" t="e">
        <f>NA()</f>
        <v>#N/A</v>
      </c>
      <c r="N50" s="173" t="e">
        <f>NA()</f>
        <v>#N/A</v>
      </c>
      <c r="O50" s="173">
        <f>IF(ISNUMBER('実質公債費比率（分子）の構造'!O$53),'実質公債費比率（分子）の構造'!O$53,NA())</f>
        <v>340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10310</v>
      </c>
      <c r="E56" s="172"/>
      <c r="F56" s="172"/>
      <c r="G56" s="172">
        <f>'将来負担比率（分子）の構造'!J$52</f>
        <v>11595</v>
      </c>
      <c r="H56" s="172"/>
      <c r="I56" s="172"/>
      <c r="J56" s="172">
        <f>'将来負担比率（分子）の構造'!K$52</f>
        <v>11379</v>
      </c>
      <c r="K56" s="172"/>
      <c r="L56" s="172"/>
      <c r="M56" s="172">
        <f>'将来負担比率（分子）の構造'!L$52</f>
        <v>11362</v>
      </c>
      <c r="N56" s="172"/>
      <c r="O56" s="172"/>
      <c r="P56" s="172">
        <f>'将来負担比率（分子）の構造'!M$52</f>
        <v>11545</v>
      </c>
    </row>
    <row r="57" spans="1:16" x14ac:dyDescent="0.2">
      <c r="A57" s="172" t="s">
        <v>42</v>
      </c>
      <c r="B57" s="172"/>
      <c r="C57" s="172"/>
      <c r="D57" s="172">
        <f>'将来負担比率（分子）の構造'!I$51</f>
        <v>248</v>
      </c>
      <c r="E57" s="172"/>
      <c r="F57" s="172"/>
      <c r="G57" s="172">
        <f>'将来負担比率（分子）の構造'!J$51</f>
        <v>236</v>
      </c>
      <c r="H57" s="172"/>
      <c r="I57" s="172"/>
      <c r="J57" s="172">
        <f>'将来負担比率（分子）の構造'!K$51</f>
        <v>197</v>
      </c>
      <c r="K57" s="172"/>
      <c r="L57" s="172"/>
      <c r="M57" s="172">
        <f>'将来負担比率（分子）の構造'!L$51</f>
        <v>162</v>
      </c>
      <c r="N57" s="172"/>
      <c r="O57" s="172"/>
      <c r="P57" s="172">
        <f>'将来負担比率（分子）の構造'!M$51</f>
        <v>126</v>
      </c>
    </row>
    <row r="58" spans="1:16" x14ac:dyDescent="0.2">
      <c r="A58" s="172" t="s">
        <v>41</v>
      </c>
      <c r="B58" s="172"/>
      <c r="C58" s="172"/>
      <c r="D58" s="172">
        <f>'将来負担比率（分子）の構造'!I$50</f>
        <v>8897</v>
      </c>
      <c r="E58" s="172"/>
      <c r="F58" s="172"/>
      <c r="G58" s="172">
        <f>'将来負担比率（分子）の構造'!J$50</f>
        <v>9028</v>
      </c>
      <c r="H58" s="172"/>
      <c r="I58" s="172"/>
      <c r="J58" s="172">
        <f>'将来負担比率（分子）の構造'!K$50</f>
        <v>8998</v>
      </c>
      <c r="K58" s="172"/>
      <c r="L58" s="172"/>
      <c r="M58" s="172">
        <f>'将来負担比率（分子）の構造'!L$50</f>
        <v>9370</v>
      </c>
      <c r="N58" s="172"/>
      <c r="O58" s="172"/>
      <c r="P58" s="172">
        <f>'将来負担比率（分子）の構造'!M$50</f>
        <v>9935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1715</v>
      </c>
      <c r="C62" s="172"/>
      <c r="D62" s="172"/>
      <c r="E62" s="172">
        <f>'将来負担比率（分子）の構造'!J$45</f>
        <v>1742</v>
      </c>
      <c r="F62" s="172"/>
      <c r="G62" s="172"/>
      <c r="H62" s="172">
        <f>'将来負担比率（分子）の構造'!K$45</f>
        <v>1713</v>
      </c>
      <c r="I62" s="172"/>
      <c r="J62" s="172"/>
      <c r="K62" s="172">
        <f>'将来負担比率（分子）の構造'!L$45</f>
        <v>1630</v>
      </c>
      <c r="L62" s="172"/>
      <c r="M62" s="172"/>
      <c r="N62" s="172">
        <f>'将来負担比率（分子）の構造'!M$45</f>
        <v>1566</v>
      </c>
      <c r="O62" s="172"/>
      <c r="P62" s="172"/>
    </row>
    <row r="63" spans="1:16" x14ac:dyDescent="0.2">
      <c r="A63" s="172" t="s">
        <v>34</v>
      </c>
      <c r="B63" s="172">
        <f>'将来負担比率（分子）の構造'!I$44</f>
        <v>36</v>
      </c>
      <c r="C63" s="172"/>
      <c r="D63" s="172"/>
      <c r="E63" s="172">
        <f>'将来負担比率（分子）の構造'!J$44</f>
        <v>44</v>
      </c>
      <c r="F63" s="172"/>
      <c r="G63" s="172"/>
      <c r="H63" s="172">
        <f>'将来負担比率（分子）の構造'!K$44</f>
        <v>39</v>
      </c>
      <c r="I63" s="172"/>
      <c r="J63" s="172"/>
      <c r="K63" s="172">
        <f>'将来負担比率（分子）の構造'!L$44</f>
        <v>39</v>
      </c>
      <c r="L63" s="172"/>
      <c r="M63" s="172"/>
      <c r="N63" s="172">
        <f>'将来負担比率（分子）の構造'!M$44</f>
        <v>57</v>
      </c>
      <c r="O63" s="172"/>
      <c r="P63" s="172"/>
    </row>
    <row r="64" spans="1:16" x14ac:dyDescent="0.2">
      <c r="A64" s="172" t="s">
        <v>33</v>
      </c>
      <c r="B64" s="172">
        <f>'将来負担比率（分子）の構造'!I$43</f>
        <v>3938</v>
      </c>
      <c r="C64" s="172"/>
      <c r="D64" s="172"/>
      <c r="E64" s="172">
        <f>'将来負担比率（分子）の構造'!J$43</f>
        <v>3790</v>
      </c>
      <c r="F64" s="172"/>
      <c r="G64" s="172"/>
      <c r="H64" s="172">
        <f>'将来負担比率（分子）の構造'!K$43</f>
        <v>3687</v>
      </c>
      <c r="I64" s="172"/>
      <c r="J64" s="172"/>
      <c r="K64" s="172">
        <f>'将来負担比率（分子）の構造'!L$43</f>
        <v>2644</v>
      </c>
      <c r="L64" s="172"/>
      <c r="M64" s="172"/>
      <c r="N64" s="172">
        <f>'将来負担比率（分子）の構造'!M$43</f>
        <v>2802</v>
      </c>
      <c r="O64" s="172"/>
      <c r="P64" s="172"/>
    </row>
    <row r="65" spans="1:16" x14ac:dyDescent="0.2">
      <c r="A65" s="172" t="s">
        <v>32</v>
      </c>
      <c r="B65" s="172">
        <f>'将来負担比率（分子）の構造'!I$42</f>
        <v>309</v>
      </c>
      <c r="C65" s="172"/>
      <c r="D65" s="172"/>
      <c r="E65" s="172">
        <f>'将来負担比率（分子）の構造'!J$42</f>
        <v>232</v>
      </c>
      <c r="F65" s="172"/>
      <c r="G65" s="172"/>
      <c r="H65" s="172">
        <f>'将来負担比率（分子）の構造'!K$42</f>
        <v>170</v>
      </c>
      <c r="I65" s="172"/>
      <c r="J65" s="172"/>
      <c r="K65" s="172">
        <f>'将来負担比率（分子）の構造'!L$42</f>
        <v>8</v>
      </c>
      <c r="L65" s="172"/>
      <c r="M65" s="172"/>
      <c r="N65" s="172">
        <f>'将来負担比率（分子）の構造'!M$42</f>
        <v>5</v>
      </c>
      <c r="O65" s="172"/>
      <c r="P65" s="172"/>
    </row>
    <row r="66" spans="1:16" x14ac:dyDescent="0.2">
      <c r="A66" s="172" t="s">
        <v>31</v>
      </c>
      <c r="B66" s="172">
        <f>'将来負担比率（分子）の構造'!I$41</f>
        <v>9828</v>
      </c>
      <c r="C66" s="172"/>
      <c r="D66" s="172"/>
      <c r="E66" s="172">
        <f>'将来負担比率（分子）の構造'!J$41</f>
        <v>11469</v>
      </c>
      <c r="F66" s="172"/>
      <c r="G66" s="172"/>
      <c r="H66" s="172">
        <f>'将来負担比率（分子）の構造'!K$41</f>
        <v>11418</v>
      </c>
      <c r="I66" s="172"/>
      <c r="J66" s="172"/>
      <c r="K66" s="172">
        <f>'将来負担比率（分子）の構造'!L$41</f>
        <v>11615</v>
      </c>
      <c r="L66" s="172"/>
      <c r="M66" s="172"/>
      <c r="N66" s="172">
        <f>'将来負担比率（分子）の構造'!M$41</f>
        <v>12038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3750</v>
      </c>
      <c r="C72" s="176">
        <f>基金残高に係る経年分析!G55</f>
        <v>4314</v>
      </c>
      <c r="D72" s="176">
        <f>基金残高に係る経年分析!H55</f>
        <v>5031</v>
      </c>
    </row>
    <row r="73" spans="1:16" x14ac:dyDescent="0.2">
      <c r="A73" s="175" t="s">
        <v>78</v>
      </c>
      <c r="B73" s="176">
        <f>基金残高に係る経年分析!F56</f>
        <v>625</v>
      </c>
      <c r="C73" s="176">
        <f>基金残高に係る経年分析!G56</f>
        <v>625</v>
      </c>
      <c r="D73" s="176">
        <f>基金残高に係る経年分析!H56</f>
        <v>625</v>
      </c>
    </row>
    <row r="74" spans="1:16" x14ac:dyDescent="0.2">
      <c r="A74" s="175" t="s">
        <v>79</v>
      </c>
      <c r="B74" s="176">
        <f>基金残高に係る経年分析!F57</f>
        <v>4218</v>
      </c>
      <c r="C74" s="176">
        <f>基金残高に係る経年分析!G57</f>
        <v>4023</v>
      </c>
      <c r="D74" s="176">
        <f>基金残高に係る経年分析!H57</f>
        <v>3869</v>
      </c>
    </row>
  </sheetData>
  <sheetProtection algorithmName="SHA-512" hashValue="25YXAmBMbBcY0jz+ZZCr37kXj4VMX5wmDMxmvNerHDPza7Lla3jdca+FV1HRQrpZOvmmOClBe9NKdZ+OpFCY3w==" saltValue="xFZXYTIvE2dBjkYGMYoi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L19" sqref="AL19:AO19"/>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216</v>
      </c>
      <c r="DI1" s="783"/>
      <c r="DJ1" s="783"/>
      <c r="DK1" s="783"/>
      <c r="DL1" s="783"/>
      <c r="DM1" s="783"/>
      <c r="DN1" s="784"/>
      <c r="DO1" s="212"/>
      <c r="DP1" s="782" t="s">
        <v>217</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219</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220</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221</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222</v>
      </c>
      <c r="S4" s="725"/>
      <c r="T4" s="725"/>
      <c r="U4" s="725"/>
      <c r="V4" s="725"/>
      <c r="W4" s="725"/>
      <c r="X4" s="725"/>
      <c r="Y4" s="726"/>
      <c r="Z4" s="724" t="s">
        <v>223</v>
      </c>
      <c r="AA4" s="725"/>
      <c r="AB4" s="725"/>
      <c r="AC4" s="726"/>
      <c r="AD4" s="724" t="s">
        <v>224</v>
      </c>
      <c r="AE4" s="725"/>
      <c r="AF4" s="725"/>
      <c r="AG4" s="725"/>
      <c r="AH4" s="725"/>
      <c r="AI4" s="725"/>
      <c r="AJ4" s="725"/>
      <c r="AK4" s="726"/>
      <c r="AL4" s="724" t="s">
        <v>223</v>
      </c>
      <c r="AM4" s="725"/>
      <c r="AN4" s="725"/>
      <c r="AO4" s="726"/>
      <c r="AP4" s="785" t="s">
        <v>225</v>
      </c>
      <c r="AQ4" s="785"/>
      <c r="AR4" s="785"/>
      <c r="AS4" s="785"/>
      <c r="AT4" s="785"/>
      <c r="AU4" s="785"/>
      <c r="AV4" s="785"/>
      <c r="AW4" s="785"/>
      <c r="AX4" s="785"/>
      <c r="AY4" s="785"/>
      <c r="AZ4" s="785"/>
      <c r="BA4" s="785"/>
      <c r="BB4" s="785"/>
      <c r="BC4" s="785"/>
      <c r="BD4" s="785"/>
      <c r="BE4" s="785"/>
      <c r="BF4" s="785"/>
      <c r="BG4" s="785" t="s">
        <v>226</v>
      </c>
      <c r="BH4" s="785"/>
      <c r="BI4" s="785"/>
      <c r="BJ4" s="785"/>
      <c r="BK4" s="785"/>
      <c r="BL4" s="785"/>
      <c r="BM4" s="785"/>
      <c r="BN4" s="785"/>
      <c r="BO4" s="785" t="s">
        <v>223</v>
      </c>
      <c r="BP4" s="785"/>
      <c r="BQ4" s="785"/>
      <c r="BR4" s="785"/>
      <c r="BS4" s="785" t="s">
        <v>227</v>
      </c>
      <c r="BT4" s="785"/>
      <c r="BU4" s="785"/>
      <c r="BV4" s="785"/>
      <c r="BW4" s="785"/>
      <c r="BX4" s="785"/>
      <c r="BY4" s="785"/>
      <c r="BZ4" s="785"/>
      <c r="CA4" s="785"/>
      <c r="CB4" s="785"/>
      <c r="CD4" s="767" t="s">
        <v>228</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3" t="s">
        <v>229</v>
      </c>
      <c r="C5" s="734"/>
      <c r="D5" s="734"/>
      <c r="E5" s="734"/>
      <c r="F5" s="734"/>
      <c r="G5" s="734"/>
      <c r="H5" s="734"/>
      <c r="I5" s="734"/>
      <c r="J5" s="734"/>
      <c r="K5" s="734"/>
      <c r="L5" s="734"/>
      <c r="M5" s="734"/>
      <c r="N5" s="734"/>
      <c r="O5" s="734"/>
      <c r="P5" s="734"/>
      <c r="Q5" s="735"/>
      <c r="R5" s="718">
        <v>1657913</v>
      </c>
      <c r="S5" s="719"/>
      <c r="T5" s="719"/>
      <c r="U5" s="719"/>
      <c r="V5" s="719"/>
      <c r="W5" s="719"/>
      <c r="X5" s="719"/>
      <c r="Y5" s="762"/>
      <c r="Z5" s="780">
        <v>12.2</v>
      </c>
      <c r="AA5" s="780"/>
      <c r="AB5" s="780"/>
      <c r="AC5" s="780"/>
      <c r="AD5" s="781">
        <v>1657913</v>
      </c>
      <c r="AE5" s="781"/>
      <c r="AF5" s="781"/>
      <c r="AG5" s="781"/>
      <c r="AH5" s="781"/>
      <c r="AI5" s="781"/>
      <c r="AJ5" s="781"/>
      <c r="AK5" s="781"/>
      <c r="AL5" s="763">
        <v>22.7</v>
      </c>
      <c r="AM5" s="738"/>
      <c r="AN5" s="738"/>
      <c r="AO5" s="764"/>
      <c r="AP5" s="733" t="s">
        <v>230</v>
      </c>
      <c r="AQ5" s="734"/>
      <c r="AR5" s="734"/>
      <c r="AS5" s="734"/>
      <c r="AT5" s="734"/>
      <c r="AU5" s="734"/>
      <c r="AV5" s="734"/>
      <c r="AW5" s="734"/>
      <c r="AX5" s="734"/>
      <c r="AY5" s="734"/>
      <c r="AZ5" s="734"/>
      <c r="BA5" s="734"/>
      <c r="BB5" s="734"/>
      <c r="BC5" s="734"/>
      <c r="BD5" s="734"/>
      <c r="BE5" s="734"/>
      <c r="BF5" s="735"/>
      <c r="BG5" s="665">
        <v>1657397</v>
      </c>
      <c r="BH5" s="666"/>
      <c r="BI5" s="666"/>
      <c r="BJ5" s="666"/>
      <c r="BK5" s="666"/>
      <c r="BL5" s="666"/>
      <c r="BM5" s="666"/>
      <c r="BN5" s="667"/>
      <c r="BO5" s="692">
        <v>100</v>
      </c>
      <c r="BP5" s="692"/>
      <c r="BQ5" s="692"/>
      <c r="BR5" s="692"/>
      <c r="BS5" s="693" t="s">
        <v>129</v>
      </c>
      <c r="BT5" s="693"/>
      <c r="BU5" s="693"/>
      <c r="BV5" s="693"/>
      <c r="BW5" s="693"/>
      <c r="BX5" s="693"/>
      <c r="BY5" s="693"/>
      <c r="BZ5" s="693"/>
      <c r="CA5" s="693"/>
      <c r="CB5" s="751"/>
      <c r="CD5" s="767" t="s">
        <v>225</v>
      </c>
      <c r="CE5" s="768"/>
      <c r="CF5" s="768"/>
      <c r="CG5" s="768"/>
      <c r="CH5" s="768"/>
      <c r="CI5" s="768"/>
      <c r="CJ5" s="768"/>
      <c r="CK5" s="768"/>
      <c r="CL5" s="768"/>
      <c r="CM5" s="768"/>
      <c r="CN5" s="768"/>
      <c r="CO5" s="768"/>
      <c r="CP5" s="768"/>
      <c r="CQ5" s="769"/>
      <c r="CR5" s="767" t="s">
        <v>231</v>
      </c>
      <c r="CS5" s="768"/>
      <c r="CT5" s="768"/>
      <c r="CU5" s="768"/>
      <c r="CV5" s="768"/>
      <c r="CW5" s="768"/>
      <c r="CX5" s="768"/>
      <c r="CY5" s="769"/>
      <c r="CZ5" s="767" t="s">
        <v>223</v>
      </c>
      <c r="DA5" s="768"/>
      <c r="DB5" s="768"/>
      <c r="DC5" s="769"/>
      <c r="DD5" s="767" t="s">
        <v>232</v>
      </c>
      <c r="DE5" s="768"/>
      <c r="DF5" s="768"/>
      <c r="DG5" s="768"/>
      <c r="DH5" s="768"/>
      <c r="DI5" s="768"/>
      <c r="DJ5" s="768"/>
      <c r="DK5" s="768"/>
      <c r="DL5" s="768"/>
      <c r="DM5" s="768"/>
      <c r="DN5" s="768"/>
      <c r="DO5" s="768"/>
      <c r="DP5" s="769"/>
      <c r="DQ5" s="767" t="s">
        <v>233</v>
      </c>
      <c r="DR5" s="768"/>
      <c r="DS5" s="768"/>
      <c r="DT5" s="768"/>
      <c r="DU5" s="768"/>
      <c r="DV5" s="768"/>
      <c r="DW5" s="768"/>
      <c r="DX5" s="768"/>
      <c r="DY5" s="768"/>
      <c r="DZ5" s="768"/>
      <c r="EA5" s="768"/>
      <c r="EB5" s="768"/>
      <c r="EC5" s="769"/>
    </row>
    <row r="6" spans="2:143" ht="11.25" customHeight="1" x14ac:dyDescent="0.2">
      <c r="B6" s="662" t="s">
        <v>234</v>
      </c>
      <c r="C6" s="663"/>
      <c r="D6" s="663"/>
      <c r="E6" s="663"/>
      <c r="F6" s="663"/>
      <c r="G6" s="663"/>
      <c r="H6" s="663"/>
      <c r="I6" s="663"/>
      <c r="J6" s="663"/>
      <c r="K6" s="663"/>
      <c r="L6" s="663"/>
      <c r="M6" s="663"/>
      <c r="N6" s="663"/>
      <c r="O6" s="663"/>
      <c r="P6" s="663"/>
      <c r="Q6" s="664"/>
      <c r="R6" s="665">
        <v>138176</v>
      </c>
      <c r="S6" s="666"/>
      <c r="T6" s="666"/>
      <c r="U6" s="666"/>
      <c r="V6" s="666"/>
      <c r="W6" s="666"/>
      <c r="X6" s="666"/>
      <c r="Y6" s="667"/>
      <c r="Z6" s="692">
        <v>1</v>
      </c>
      <c r="AA6" s="692"/>
      <c r="AB6" s="692"/>
      <c r="AC6" s="692"/>
      <c r="AD6" s="693">
        <v>138176</v>
      </c>
      <c r="AE6" s="693"/>
      <c r="AF6" s="693"/>
      <c r="AG6" s="693"/>
      <c r="AH6" s="693"/>
      <c r="AI6" s="693"/>
      <c r="AJ6" s="693"/>
      <c r="AK6" s="693"/>
      <c r="AL6" s="668">
        <v>1.9</v>
      </c>
      <c r="AM6" s="669"/>
      <c r="AN6" s="669"/>
      <c r="AO6" s="694"/>
      <c r="AP6" s="662" t="s">
        <v>590</v>
      </c>
      <c r="AQ6" s="663"/>
      <c r="AR6" s="663"/>
      <c r="AS6" s="663"/>
      <c r="AT6" s="663"/>
      <c r="AU6" s="663"/>
      <c r="AV6" s="663"/>
      <c r="AW6" s="663"/>
      <c r="AX6" s="663"/>
      <c r="AY6" s="663"/>
      <c r="AZ6" s="663"/>
      <c r="BA6" s="663"/>
      <c r="BB6" s="663"/>
      <c r="BC6" s="663"/>
      <c r="BD6" s="663"/>
      <c r="BE6" s="663"/>
      <c r="BF6" s="664"/>
      <c r="BG6" s="665">
        <v>1657397</v>
      </c>
      <c r="BH6" s="666"/>
      <c r="BI6" s="666"/>
      <c r="BJ6" s="666"/>
      <c r="BK6" s="666"/>
      <c r="BL6" s="666"/>
      <c r="BM6" s="666"/>
      <c r="BN6" s="667"/>
      <c r="BO6" s="692">
        <v>100</v>
      </c>
      <c r="BP6" s="692"/>
      <c r="BQ6" s="692"/>
      <c r="BR6" s="692"/>
      <c r="BS6" s="693" t="s">
        <v>129</v>
      </c>
      <c r="BT6" s="693"/>
      <c r="BU6" s="693"/>
      <c r="BV6" s="693"/>
      <c r="BW6" s="693"/>
      <c r="BX6" s="693"/>
      <c r="BY6" s="693"/>
      <c r="BZ6" s="693"/>
      <c r="CA6" s="693"/>
      <c r="CB6" s="751"/>
      <c r="CD6" s="721" t="s">
        <v>235</v>
      </c>
      <c r="CE6" s="722"/>
      <c r="CF6" s="722"/>
      <c r="CG6" s="722"/>
      <c r="CH6" s="722"/>
      <c r="CI6" s="722"/>
      <c r="CJ6" s="722"/>
      <c r="CK6" s="722"/>
      <c r="CL6" s="722"/>
      <c r="CM6" s="722"/>
      <c r="CN6" s="722"/>
      <c r="CO6" s="722"/>
      <c r="CP6" s="722"/>
      <c r="CQ6" s="723"/>
      <c r="CR6" s="665">
        <v>96820</v>
      </c>
      <c r="CS6" s="666"/>
      <c r="CT6" s="666"/>
      <c r="CU6" s="666"/>
      <c r="CV6" s="666"/>
      <c r="CW6" s="666"/>
      <c r="CX6" s="666"/>
      <c r="CY6" s="667"/>
      <c r="CZ6" s="763">
        <v>0.7</v>
      </c>
      <c r="DA6" s="738"/>
      <c r="DB6" s="738"/>
      <c r="DC6" s="766"/>
      <c r="DD6" s="671" t="s">
        <v>129</v>
      </c>
      <c r="DE6" s="666"/>
      <c r="DF6" s="666"/>
      <c r="DG6" s="666"/>
      <c r="DH6" s="666"/>
      <c r="DI6" s="666"/>
      <c r="DJ6" s="666"/>
      <c r="DK6" s="666"/>
      <c r="DL6" s="666"/>
      <c r="DM6" s="666"/>
      <c r="DN6" s="666"/>
      <c r="DO6" s="666"/>
      <c r="DP6" s="667"/>
      <c r="DQ6" s="671">
        <v>96820</v>
      </c>
      <c r="DR6" s="666"/>
      <c r="DS6" s="666"/>
      <c r="DT6" s="666"/>
      <c r="DU6" s="666"/>
      <c r="DV6" s="666"/>
      <c r="DW6" s="666"/>
      <c r="DX6" s="666"/>
      <c r="DY6" s="666"/>
      <c r="DZ6" s="666"/>
      <c r="EA6" s="666"/>
      <c r="EB6" s="666"/>
      <c r="EC6" s="709"/>
    </row>
    <row r="7" spans="2:143" ht="11.25" customHeight="1" x14ac:dyDescent="0.2">
      <c r="B7" s="662" t="s">
        <v>236</v>
      </c>
      <c r="C7" s="663"/>
      <c r="D7" s="663"/>
      <c r="E7" s="663"/>
      <c r="F7" s="663"/>
      <c r="G7" s="663"/>
      <c r="H7" s="663"/>
      <c r="I7" s="663"/>
      <c r="J7" s="663"/>
      <c r="K7" s="663"/>
      <c r="L7" s="663"/>
      <c r="M7" s="663"/>
      <c r="N7" s="663"/>
      <c r="O7" s="663"/>
      <c r="P7" s="663"/>
      <c r="Q7" s="664"/>
      <c r="R7" s="665">
        <v>1145</v>
      </c>
      <c r="S7" s="666"/>
      <c r="T7" s="666"/>
      <c r="U7" s="666"/>
      <c r="V7" s="666"/>
      <c r="W7" s="666"/>
      <c r="X7" s="666"/>
      <c r="Y7" s="667"/>
      <c r="Z7" s="692">
        <v>0</v>
      </c>
      <c r="AA7" s="692"/>
      <c r="AB7" s="692"/>
      <c r="AC7" s="692"/>
      <c r="AD7" s="693">
        <v>1145</v>
      </c>
      <c r="AE7" s="693"/>
      <c r="AF7" s="693"/>
      <c r="AG7" s="693"/>
      <c r="AH7" s="693"/>
      <c r="AI7" s="693"/>
      <c r="AJ7" s="693"/>
      <c r="AK7" s="693"/>
      <c r="AL7" s="668">
        <v>0</v>
      </c>
      <c r="AM7" s="669"/>
      <c r="AN7" s="669"/>
      <c r="AO7" s="694"/>
      <c r="AP7" s="662" t="s">
        <v>591</v>
      </c>
      <c r="AQ7" s="663"/>
      <c r="AR7" s="663"/>
      <c r="AS7" s="663"/>
      <c r="AT7" s="663"/>
      <c r="AU7" s="663"/>
      <c r="AV7" s="663"/>
      <c r="AW7" s="663"/>
      <c r="AX7" s="663"/>
      <c r="AY7" s="663"/>
      <c r="AZ7" s="663"/>
      <c r="BA7" s="663"/>
      <c r="BB7" s="663"/>
      <c r="BC7" s="663"/>
      <c r="BD7" s="663"/>
      <c r="BE7" s="663"/>
      <c r="BF7" s="664"/>
      <c r="BG7" s="665">
        <v>772671</v>
      </c>
      <c r="BH7" s="666"/>
      <c r="BI7" s="666"/>
      <c r="BJ7" s="666"/>
      <c r="BK7" s="666"/>
      <c r="BL7" s="666"/>
      <c r="BM7" s="666"/>
      <c r="BN7" s="667"/>
      <c r="BO7" s="692">
        <v>46.6</v>
      </c>
      <c r="BP7" s="692"/>
      <c r="BQ7" s="692"/>
      <c r="BR7" s="692"/>
      <c r="BS7" s="693" t="s">
        <v>129</v>
      </c>
      <c r="BT7" s="693"/>
      <c r="BU7" s="693"/>
      <c r="BV7" s="693"/>
      <c r="BW7" s="693"/>
      <c r="BX7" s="693"/>
      <c r="BY7" s="693"/>
      <c r="BZ7" s="693"/>
      <c r="CA7" s="693"/>
      <c r="CB7" s="751"/>
      <c r="CD7" s="699" t="s">
        <v>237</v>
      </c>
      <c r="CE7" s="700"/>
      <c r="CF7" s="700"/>
      <c r="CG7" s="700"/>
      <c r="CH7" s="700"/>
      <c r="CI7" s="700"/>
      <c r="CJ7" s="700"/>
      <c r="CK7" s="700"/>
      <c r="CL7" s="700"/>
      <c r="CM7" s="700"/>
      <c r="CN7" s="700"/>
      <c r="CO7" s="700"/>
      <c r="CP7" s="700"/>
      <c r="CQ7" s="701"/>
      <c r="CR7" s="665">
        <v>2660792</v>
      </c>
      <c r="CS7" s="666"/>
      <c r="CT7" s="666"/>
      <c r="CU7" s="666"/>
      <c r="CV7" s="666"/>
      <c r="CW7" s="666"/>
      <c r="CX7" s="666"/>
      <c r="CY7" s="667"/>
      <c r="CZ7" s="692">
        <v>20.3</v>
      </c>
      <c r="DA7" s="692"/>
      <c r="DB7" s="692"/>
      <c r="DC7" s="692"/>
      <c r="DD7" s="671">
        <v>54162</v>
      </c>
      <c r="DE7" s="666"/>
      <c r="DF7" s="666"/>
      <c r="DG7" s="666"/>
      <c r="DH7" s="666"/>
      <c r="DI7" s="666"/>
      <c r="DJ7" s="666"/>
      <c r="DK7" s="666"/>
      <c r="DL7" s="666"/>
      <c r="DM7" s="666"/>
      <c r="DN7" s="666"/>
      <c r="DO7" s="666"/>
      <c r="DP7" s="667"/>
      <c r="DQ7" s="671">
        <v>2361082</v>
      </c>
      <c r="DR7" s="666"/>
      <c r="DS7" s="666"/>
      <c r="DT7" s="666"/>
      <c r="DU7" s="666"/>
      <c r="DV7" s="666"/>
      <c r="DW7" s="666"/>
      <c r="DX7" s="666"/>
      <c r="DY7" s="666"/>
      <c r="DZ7" s="666"/>
      <c r="EA7" s="666"/>
      <c r="EB7" s="666"/>
      <c r="EC7" s="709"/>
    </row>
    <row r="8" spans="2:143" ht="11.25" customHeight="1" x14ac:dyDescent="0.2">
      <c r="B8" s="662" t="s">
        <v>238</v>
      </c>
      <c r="C8" s="663"/>
      <c r="D8" s="663"/>
      <c r="E8" s="663"/>
      <c r="F8" s="663"/>
      <c r="G8" s="663"/>
      <c r="H8" s="663"/>
      <c r="I8" s="663"/>
      <c r="J8" s="663"/>
      <c r="K8" s="663"/>
      <c r="L8" s="663"/>
      <c r="M8" s="663"/>
      <c r="N8" s="663"/>
      <c r="O8" s="663"/>
      <c r="P8" s="663"/>
      <c r="Q8" s="664"/>
      <c r="R8" s="665">
        <v>7962</v>
      </c>
      <c r="S8" s="666"/>
      <c r="T8" s="666"/>
      <c r="U8" s="666"/>
      <c r="V8" s="666"/>
      <c r="W8" s="666"/>
      <c r="X8" s="666"/>
      <c r="Y8" s="667"/>
      <c r="Z8" s="692">
        <v>0.1</v>
      </c>
      <c r="AA8" s="692"/>
      <c r="AB8" s="692"/>
      <c r="AC8" s="692"/>
      <c r="AD8" s="693">
        <v>7962</v>
      </c>
      <c r="AE8" s="693"/>
      <c r="AF8" s="693"/>
      <c r="AG8" s="693"/>
      <c r="AH8" s="693"/>
      <c r="AI8" s="693"/>
      <c r="AJ8" s="693"/>
      <c r="AK8" s="693"/>
      <c r="AL8" s="668">
        <v>0.1</v>
      </c>
      <c r="AM8" s="669"/>
      <c r="AN8" s="669"/>
      <c r="AO8" s="694"/>
      <c r="AP8" s="662" t="s">
        <v>592</v>
      </c>
      <c r="AQ8" s="663"/>
      <c r="AR8" s="663"/>
      <c r="AS8" s="663"/>
      <c r="AT8" s="663"/>
      <c r="AU8" s="663"/>
      <c r="AV8" s="663"/>
      <c r="AW8" s="663"/>
      <c r="AX8" s="663"/>
      <c r="AY8" s="663"/>
      <c r="AZ8" s="663"/>
      <c r="BA8" s="663"/>
      <c r="BB8" s="663"/>
      <c r="BC8" s="663"/>
      <c r="BD8" s="663"/>
      <c r="BE8" s="663"/>
      <c r="BF8" s="664"/>
      <c r="BG8" s="665">
        <v>33846</v>
      </c>
      <c r="BH8" s="666"/>
      <c r="BI8" s="666"/>
      <c r="BJ8" s="666"/>
      <c r="BK8" s="666"/>
      <c r="BL8" s="666"/>
      <c r="BM8" s="666"/>
      <c r="BN8" s="667"/>
      <c r="BO8" s="692">
        <v>2</v>
      </c>
      <c r="BP8" s="692"/>
      <c r="BQ8" s="692"/>
      <c r="BR8" s="692"/>
      <c r="BS8" s="693" t="s">
        <v>129</v>
      </c>
      <c r="BT8" s="693"/>
      <c r="BU8" s="693"/>
      <c r="BV8" s="693"/>
      <c r="BW8" s="693"/>
      <c r="BX8" s="693"/>
      <c r="BY8" s="693"/>
      <c r="BZ8" s="693"/>
      <c r="CA8" s="693"/>
      <c r="CB8" s="751"/>
      <c r="CD8" s="699" t="s">
        <v>239</v>
      </c>
      <c r="CE8" s="700"/>
      <c r="CF8" s="700"/>
      <c r="CG8" s="700"/>
      <c r="CH8" s="700"/>
      <c r="CI8" s="700"/>
      <c r="CJ8" s="700"/>
      <c r="CK8" s="700"/>
      <c r="CL8" s="700"/>
      <c r="CM8" s="700"/>
      <c r="CN8" s="700"/>
      <c r="CO8" s="700"/>
      <c r="CP8" s="700"/>
      <c r="CQ8" s="701"/>
      <c r="CR8" s="665">
        <v>3430286</v>
      </c>
      <c r="CS8" s="666"/>
      <c r="CT8" s="666"/>
      <c r="CU8" s="666"/>
      <c r="CV8" s="666"/>
      <c r="CW8" s="666"/>
      <c r="CX8" s="666"/>
      <c r="CY8" s="667"/>
      <c r="CZ8" s="692">
        <v>26.1</v>
      </c>
      <c r="DA8" s="692"/>
      <c r="DB8" s="692"/>
      <c r="DC8" s="692"/>
      <c r="DD8" s="671">
        <v>235841</v>
      </c>
      <c r="DE8" s="666"/>
      <c r="DF8" s="666"/>
      <c r="DG8" s="666"/>
      <c r="DH8" s="666"/>
      <c r="DI8" s="666"/>
      <c r="DJ8" s="666"/>
      <c r="DK8" s="666"/>
      <c r="DL8" s="666"/>
      <c r="DM8" s="666"/>
      <c r="DN8" s="666"/>
      <c r="DO8" s="666"/>
      <c r="DP8" s="667"/>
      <c r="DQ8" s="671">
        <v>1731949</v>
      </c>
      <c r="DR8" s="666"/>
      <c r="DS8" s="666"/>
      <c r="DT8" s="666"/>
      <c r="DU8" s="666"/>
      <c r="DV8" s="666"/>
      <c r="DW8" s="666"/>
      <c r="DX8" s="666"/>
      <c r="DY8" s="666"/>
      <c r="DZ8" s="666"/>
      <c r="EA8" s="666"/>
      <c r="EB8" s="666"/>
      <c r="EC8" s="709"/>
    </row>
    <row r="9" spans="2:143" ht="11.25" customHeight="1" x14ac:dyDescent="0.2">
      <c r="B9" s="662" t="s">
        <v>240</v>
      </c>
      <c r="C9" s="663"/>
      <c r="D9" s="663"/>
      <c r="E9" s="663"/>
      <c r="F9" s="663"/>
      <c r="G9" s="663"/>
      <c r="H9" s="663"/>
      <c r="I9" s="663"/>
      <c r="J9" s="663"/>
      <c r="K9" s="663"/>
      <c r="L9" s="663"/>
      <c r="M9" s="663"/>
      <c r="N9" s="663"/>
      <c r="O9" s="663"/>
      <c r="P9" s="663"/>
      <c r="Q9" s="664"/>
      <c r="R9" s="665">
        <v>8414</v>
      </c>
      <c r="S9" s="666"/>
      <c r="T9" s="666"/>
      <c r="U9" s="666"/>
      <c r="V9" s="666"/>
      <c r="W9" s="666"/>
      <c r="X9" s="666"/>
      <c r="Y9" s="667"/>
      <c r="Z9" s="692">
        <v>0.1</v>
      </c>
      <c r="AA9" s="692"/>
      <c r="AB9" s="692"/>
      <c r="AC9" s="692"/>
      <c r="AD9" s="693">
        <v>8414</v>
      </c>
      <c r="AE9" s="693"/>
      <c r="AF9" s="693"/>
      <c r="AG9" s="693"/>
      <c r="AH9" s="693"/>
      <c r="AI9" s="693"/>
      <c r="AJ9" s="693"/>
      <c r="AK9" s="693"/>
      <c r="AL9" s="668">
        <v>0.1</v>
      </c>
      <c r="AM9" s="669"/>
      <c r="AN9" s="669"/>
      <c r="AO9" s="694"/>
      <c r="AP9" s="662" t="s">
        <v>593</v>
      </c>
      <c r="AQ9" s="663"/>
      <c r="AR9" s="663"/>
      <c r="AS9" s="663"/>
      <c r="AT9" s="663"/>
      <c r="AU9" s="663"/>
      <c r="AV9" s="663"/>
      <c r="AW9" s="663"/>
      <c r="AX9" s="663"/>
      <c r="AY9" s="663"/>
      <c r="AZ9" s="663"/>
      <c r="BA9" s="663"/>
      <c r="BB9" s="663"/>
      <c r="BC9" s="663"/>
      <c r="BD9" s="663"/>
      <c r="BE9" s="663"/>
      <c r="BF9" s="664"/>
      <c r="BG9" s="665">
        <v>677011</v>
      </c>
      <c r="BH9" s="666"/>
      <c r="BI9" s="666"/>
      <c r="BJ9" s="666"/>
      <c r="BK9" s="666"/>
      <c r="BL9" s="666"/>
      <c r="BM9" s="666"/>
      <c r="BN9" s="667"/>
      <c r="BO9" s="692">
        <v>40.799999999999997</v>
      </c>
      <c r="BP9" s="692"/>
      <c r="BQ9" s="692"/>
      <c r="BR9" s="692"/>
      <c r="BS9" s="693" t="s">
        <v>129</v>
      </c>
      <c r="BT9" s="693"/>
      <c r="BU9" s="693"/>
      <c r="BV9" s="693"/>
      <c r="BW9" s="693"/>
      <c r="BX9" s="693"/>
      <c r="BY9" s="693"/>
      <c r="BZ9" s="693"/>
      <c r="CA9" s="693"/>
      <c r="CB9" s="751"/>
      <c r="CD9" s="699" t="s">
        <v>241</v>
      </c>
      <c r="CE9" s="700"/>
      <c r="CF9" s="700"/>
      <c r="CG9" s="700"/>
      <c r="CH9" s="700"/>
      <c r="CI9" s="700"/>
      <c r="CJ9" s="700"/>
      <c r="CK9" s="700"/>
      <c r="CL9" s="700"/>
      <c r="CM9" s="700"/>
      <c r="CN9" s="700"/>
      <c r="CO9" s="700"/>
      <c r="CP9" s="700"/>
      <c r="CQ9" s="701"/>
      <c r="CR9" s="665">
        <v>974236</v>
      </c>
      <c r="CS9" s="666"/>
      <c r="CT9" s="666"/>
      <c r="CU9" s="666"/>
      <c r="CV9" s="666"/>
      <c r="CW9" s="666"/>
      <c r="CX9" s="666"/>
      <c r="CY9" s="667"/>
      <c r="CZ9" s="692">
        <v>7.4</v>
      </c>
      <c r="DA9" s="692"/>
      <c r="DB9" s="692"/>
      <c r="DC9" s="692"/>
      <c r="DD9" s="671">
        <v>62810</v>
      </c>
      <c r="DE9" s="666"/>
      <c r="DF9" s="666"/>
      <c r="DG9" s="666"/>
      <c r="DH9" s="666"/>
      <c r="DI9" s="666"/>
      <c r="DJ9" s="666"/>
      <c r="DK9" s="666"/>
      <c r="DL9" s="666"/>
      <c r="DM9" s="666"/>
      <c r="DN9" s="666"/>
      <c r="DO9" s="666"/>
      <c r="DP9" s="667"/>
      <c r="DQ9" s="671">
        <v>582809</v>
      </c>
      <c r="DR9" s="666"/>
      <c r="DS9" s="666"/>
      <c r="DT9" s="666"/>
      <c r="DU9" s="666"/>
      <c r="DV9" s="666"/>
      <c r="DW9" s="666"/>
      <c r="DX9" s="666"/>
      <c r="DY9" s="666"/>
      <c r="DZ9" s="666"/>
      <c r="EA9" s="666"/>
      <c r="EB9" s="666"/>
      <c r="EC9" s="709"/>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594</v>
      </c>
      <c r="S10" s="666"/>
      <c r="T10" s="666"/>
      <c r="U10" s="666"/>
      <c r="V10" s="666"/>
      <c r="W10" s="666"/>
      <c r="X10" s="666"/>
      <c r="Y10" s="667"/>
      <c r="Z10" s="692" t="s">
        <v>129</v>
      </c>
      <c r="AA10" s="692"/>
      <c r="AB10" s="692"/>
      <c r="AC10" s="692"/>
      <c r="AD10" s="693" t="s">
        <v>129</v>
      </c>
      <c r="AE10" s="693"/>
      <c r="AF10" s="693"/>
      <c r="AG10" s="693"/>
      <c r="AH10" s="693"/>
      <c r="AI10" s="693"/>
      <c r="AJ10" s="693"/>
      <c r="AK10" s="693"/>
      <c r="AL10" s="668" t="s">
        <v>129</v>
      </c>
      <c r="AM10" s="669"/>
      <c r="AN10" s="669"/>
      <c r="AO10" s="694"/>
      <c r="AP10" s="662" t="s">
        <v>595</v>
      </c>
      <c r="AQ10" s="663"/>
      <c r="AR10" s="663"/>
      <c r="AS10" s="663"/>
      <c r="AT10" s="663"/>
      <c r="AU10" s="663"/>
      <c r="AV10" s="663"/>
      <c r="AW10" s="663"/>
      <c r="AX10" s="663"/>
      <c r="AY10" s="663"/>
      <c r="AZ10" s="663"/>
      <c r="BA10" s="663"/>
      <c r="BB10" s="663"/>
      <c r="BC10" s="663"/>
      <c r="BD10" s="663"/>
      <c r="BE10" s="663"/>
      <c r="BF10" s="664"/>
      <c r="BG10" s="665">
        <v>35739</v>
      </c>
      <c r="BH10" s="666"/>
      <c r="BI10" s="666"/>
      <c r="BJ10" s="666"/>
      <c r="BK10" s="666"/>
      <c r="BL10" s="666"/>
      <c r="BM10" s="666"/>
      <c r="BN10" s="667"/>
      <c r="BO10" s="692">
        <v>2.2000000000000002</v>
      </c>
      <c r="BP10" s="692"/>
      <c r="BQ10" s="692"/>
      <c r="BR10" s="692"/>
      <c r="BS10" s="693" t="s">
        <v>129</v>
      </c>
      <c r="BT10" s="693"/>
      <c r="BU10" s="693"/>
      <c r="BV10" s="693"/>
      <c r="BW10" s="693"/>
      <c r="BX10" s="693"/>
      <c r="BY10" s="693"/>
      <c r="BZ10" s="693"/>
      <c r="CA10" s="693"/>
      <c r="CB10" s="751"/>
      <c r="CD10" s="699" t="s">
        <v>243</v>
      </c>
      <c r="CE10" s="700"/>
      <c r="CF10" s="700"/>
      <c r="CG10" s="700"/>
      <c r="CH10" s="700"/>
      <c r="CI10" s="700"/>
      <c r="CJ10" s="700"/>
      <c r="CK10" s="700"/>
      <c r="CL10" s="700"/>
      <c r="CM10" s="700"/>
      <c r="CN10" s="700"/>
      <c r="CO10" s="700"/>
      <c r="CP10" s="700"/>
      <c r="CQ10" s="701"/>
      <c r="CR10" s="665" t="s">
        <v>129</v>
      </c>
      <c r="CS10" s="666"/>
      <c r="CT10" s="666"/>
      <c r="CU10" s="666"/>
      <c r="CV10" s="666"/>
      <c r="CW10" s="666"/>
      <c r="CX10" s="666"/>
      <c r="CY10" s="667"/>
      <c r="CZ10" s="692" t="s">
        <v>129</v>
      </c>
      <c r="DA10" s="692"/>
      <c r="DB10" s="692"/>
      <c r="DC10" s="692"/>
      <c r="DD10" s="671" t="s">
        <v>129</v>
      </c>
      <c r="DE10" s="666"/>
      <c r="DF10" s="666"/>
      <c r="DG10" s="666"/>
      <c r="DH10" s="666"/>
      <c r="DI10" s="666"/>
      <c r="DJ10" s="666"/>
      <c r="DK10" s="666"/>
      <c r="DL10" s="666"/>
      <c r="DM10" s="666"/>
      <c r="DN10" s="666"/>
      <c r="DO10" s="666"/>
      <c r="DP10" s="667"/>
      <c r="DQ10" s="671" t="s">
        <v>129</v>
      </c>
      <c r="DR10" s="666"/>
      <c r="DS10" s="666"/>
      <c r="DT10" s="666"/>
      <c r="DU10" s="666"/>
      <c r="DV10" s="666"/>
      <c r="DW10" s="666"/>
      <c r="DX10" s="666"/>
      <c r="DY10" s="666"/>
      <c r="DZ10" s="666"/>
      <c r="EA10" s="666"/>
      <c r="EB10" s="666"/>
      <c r="EC10" s="709"/>
    </row>
    <row r="11" spans="2:143" ht="11.25" customHeight="1" x14ac:dyDescent="0.2">
      <c r="B11" s="662" t="s">
        <v>244</v>
      </c>
      <c r="C11" s="663"/>
      <c r="D11" s="663"/>
      <c r="E11" s="663"/>
      <c r="F11" s="663"/>
      <c r="G11" s="663"/>
      <c r="H11" s="663"/>
      <c r="I11" s="663"/>
      <c r="J11" s="663"/>
      <c r="K11" s="663"/>
      <c r="L11" s="663"/>
      <c r="M11" s="663"/>
      <c r="N11" s="663"/>
      <c r="O11" s="663"/>
      <c r="P11" s="663"/>
      <c r="Q11" s="664"/>
      <c r="R11" s="665">
        <v>458484</v>
      </c>
      <c r="S11" s="666"/>
      <c r="T11" s="666"/>
      <c r="U11" s="666"/>
      <c r="V11" s="666"/>
      <c r="W11" s="666"/>
      <c r="X11" s="666"/>
      <c r="Y11" s="667"/>
      <c r="Z11" s="668">
        <v>3.4</v>
      </c>
      <c r="AA11" s="669"/>
      <c r="AB11" s="669"/>
      <c r="AC11" s="670"/>
      <c r="AD11" s="671">
        <v>458484</v>
      </c>
      <c r="AE11" s="666"/>
      <c r="AF11" s="666"/>
      <c r="AG11" s="666"/>
      <c r="AH11" s="666"/>
      <c r="AI11" s="666"/>
      <c r="AJ11" s="666"/>
      <c r="AK11" s="667"/>
      <c r="AL11" s="668">
        <v>6.3</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26075</v>
      </c>
      <c r="BH11" s="666"/>
      <c r="BI11" s="666"/>
      <c r="BJ11" s="666"/>
      <c r="BK11" s="666"/>
      <c r="BL11" s="666"/>
      <c r="BM11" s="666"/>
      <c r="BN11" s="667"/>
      <c r="BO11" s="692">
        <v>1.6</v>
      </c>
      <c r="BP11" s="692"/>
      <c r="BQ11" s="692"/>
      <c r="BR11" s="692"/>
      <c r="BS11" s="693" t="s">
        <v>129</v>
      </c>
      <c r="BT11" s="693"/>
      <c r="BU11" s="693"/>
      <c r="BV11" s="693"/>
      <c r="BW11" s="693"/>
      <c r="BX11" s="693"/>
      <c r="BY11" s="693"/>
      <c r="BZ11" s="693"/>
      <c r="CA11" s="693"/>
      <c r="CB11" s="751"/>
      <c r="CD11" s="699" t="s">
        <v>246</v>
      </c>
      <c r="CE11" s="700"/>
      <c r="CF11" s="700"/>
      <c r="CG11" s="700"/>
      <c r="CH11" s="700"/>
      <c r="CI11" s="700"/>
      <c r="CJ11" s="700"/>
      <c r="CK11" s="700"/>
      <c r="CL11" s="700"/>
      <c r="CM11" s="700"/>
      <c r="CN11" s="700"/>
      <c r="CO11" s="700"/>
      <c r="CP11" s="700"/>
      <c r="CQ11" s="701"/>
      <c r="CR11" s="665">
        <v>711591</v>
      </c>
      <c r="CS11" s="666"/>
      <c r="CT11" s="666"/>
      <c r="CU11" s="666"/>
      <c r="CV11" s="666"/>
      <c r="CW11" s="666"/>
      <c r="CX11" s="666"/>
      <c r="CY11" s="667"/>
      <c r="CZ11" s="692">
        <v>5.4</v>
      </c>
      <c r="DA11" s="692"/>
      <c r="DB11" s="692"/>
      <c r="DC11" s="692"/>
      <c r="DD11" s="671">
        <v>238797</v>
      </c>
      <c r="DE11" s="666"/>
      <c r="DF11" s="666"/>
      <c r="DG11" s="666"/>
      <c r="DH11" s="666"/>
      <c r="DI11" s="666"/>
      <c r="DJ11" s="666"/>
      <c r="DK11" s="666"/>
      <c r="DL11" s="666"/>
      <c r="DM11" s="666"/>
      <c r="DN11" s="666"/>
      <c r="DO11" s="666"/>
      <c r="DP11" s="667"/>
      <c r="DQ11" s="671">
        <v>326267</v>
      </c>
      <c r="DR11" s="666"/>
      <c r="DS11" s="666"/>
      <c r="DT11" s="666"/>
      <c r="DU11" s="666"/>
      <c r="DV11" s="666"/>
      <c r="DW11" s="666"/>
      <c r="DX11" s="666"/>
      <c r="DY11" s="666"/>
      <c r="DZ11" s="666"/>
      <c r="EA11" s="666"/>
      <c r="EB11" s="666"/>
      <c r="EC11" s="709"/>
    </row>
    <row r="12" spans="2:143" ht="11.25" customHeight="1" x14ac:dyDescent="0.2">
      <c r="B12" s="662" t="s">
        <v>247</v>
      </c>
      <c r="C12" s="663"/>
      <c r="D12" s="663"/>
      <c r="E12" s="663"/>
      <c r="F12" s="663"/>
      <c r="G12" s="663"/>
      <c r="H12" s="663"/>
      <c r="I12" s="663"/>
      <c r="J12" s="663"/>
      <c r="K12" s="663"/>
      <c r="L12" s="663"/>
      <c r="M12" s="663"/>
      <c r="N12" s="663"/>
      <c r="O12" s="663"/>
      <c r="P12" s="663"/>
      <c r="Q12" s="664"/>
      <c r="R12" s="665" t="s">
        <v>594</v>
      </c>
      <c r="S12" s="666"/>
      <c r="T12" s="666"/>
      <c r="U12" s="666"/>
      <c r="V12" s="666"/>
      <c r="W12" s="666"/>
      <c r="X12" s="666"/>
      <c r="Y12" s="667"/>
      <c r="Z12" s="692" t="s">
        <v>129</v>
      </c>
      <c r="AA12" s="692"/>
      <c r="AB12" s="692"/>
      <c r="AC12" s="692"/>
      <c r="AD12" s="693" t="s">
        <v>129</v>
      </c>
      <c r="AE12" s="693"/>
      <c r="AF12" s="693"/>
      <c r="AG12" s="693"/>
      <c r="AH12" s="693"/>
      <c r="AI12" s="693"/>
      <c r="AJ12" s="693"/>
      <c r="AK12" s="693"/>
      <c r="AL12" s="668" t="s">
        <v>129</v>
      </c>
      <c r="AM12" s="669"/>
      <c r="AN12" s="669"/>
      <c r="AO12" s="694"/>
      <c r="AP12" s="662" t="s">
        <v>596</v>
      </c>
      <c r="AQ12" s="663"/>
      <c r="AR12" s="663"/>
      <c r="AS12" s="663"/>
      <c r="AT12" s="663"/>
      <c r="AU12" s="663"/>
      <c r="AV12" s="663"/>
      <c r="AW12" s="663"/>
      <c r="AX12" s="663"/>
      <c r="AY12" s="663"/>
      <c r="AZ12" s="663"/>
      <c r="BA12" s="663"/>
      <c r="BB12" s="663"/>
      <c r="BC12" s="663"/>
      <c r="BD12" s="663"/>
      <c r="BE12" s="663"/>
      <c r="BF12" s="664"/>
      <c r="BG12" s="665">
        <v>715443</v>
      </c>
      <c r="BH12" s="666"/>
      <c r="BI12" s="666"/>
      <c r="BJ12" s="666"/>
      <c r="BK12" s="666"/>
      <c r="BL12" s="666"/>
      <c r="BM12" s="666"/>
      <c r="BN12" s="667"/>
      <c r="BO12" s="692">
        <v>43.2</v>
      </c>
      <c r="BP12" s="692"/>
      <c r="BQ12" s="692"/>
      <c r="BR12" s="692"/>
      <c r="BS12" s="693" t="s">
        <v>594</v>
      </c>
      <c r="BT12" s="693"/>
      <c r="BU12" s="693"/>
      <c r="BV12" s="693"/>
      <c r="BW12" s="693"/>
      <c r="BX12" s="693"/>
      <c r="BY12" s="693"/>
      <c r="BZ12" s="693"/>
      <c r="CA12" s="693"/>
      <c r="CB12" s="751"/>
      <c r="CD12" s="699" t="s">
        <v>248</v>
      </c>
      <c r="CE12" s="700"/>
      <c r="CF12" s="700"/>
      <c r="CG12" s="700"/>
      <c r="CH12" s="700"/>
      <c r="CI12" s="700"/>
      <c r="CJ12" s="700"/>
      <c r="CK12" s="700"/>
      <c r="CL12" s="700"/>
      <c r="CM12" s="700"/>
      <c r="CN12" s="700"/>
      <c r="CO12" s="700"/>
      <c r="CP12" s="700"/>
      <c r="CQ12" s="701"/>
      <c r="CR12" s="665">
        <v>404344</v>
      </c>
      <c r="CS12" s="666"/>
      <c r="CT12" s="666"/>
      <c r="CU12" s="666"/>
      <c r="CV12" s="666"/>
      <c r="CW12" s="666"/>
      <c r="CX12" s="666"/>
      <c r="CY12" s="667"/>
      <c r="CZ12" s="692">
        <v>3.1</v>
      </c>
      <c r="DA12" s="692"/>
      <c r="DB12" s="692"/>
      <c r="DC12" s="692"/>
      <c r="DD12" s="671">
        <v>14723</v>
      </c>
      <c r="DE12" s="666"/>
      <c r="DF12" s="666"/>
      <c r="DG12" s="666"/>
      <c r="DH12" s="666"/>
      <c r="DI12" s="666"/>
      <c r="DJ12" s="666"/>
      <c r="DK12" s="666"/>
      <c r="DL12" s="666"/>
      <c r="DM12" s="666"/>
      <c r="DN12" s="666"/>
      <c r="DO12" s="666"/>
      <c r="DP12" s="667"/>
      <c r="DQ12" s="671">
        <v>330873</v>
      </c>
      <c r="DR12" s="666"/>
      <c r="DS12" s="666"/>
      <c r="DT12" s="666"/>
      <c r="DU12" s="666"/>
      <c r="DV12" s="666"/>
      <c r="DW12" s="666"/>
      <c r="DX12" s="666"/>
      <c r="DY12" s="666"/>
      <c r="DZ12" s="666"/>
      <c r="EA12" s="666"/>
      <c r="EB12" s="666"/>
      <c r="EC12" s="709"/>
    </row>
    <row r="13" spans="2:143" ht="11.25" customHeight="1" x14ac:dyDescent="0.2">
      <c r="B13" s="662" t="s">
        <v>249</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92" t="s">
        <v>129</v>
      </c>
      <c r="AA13" s="692"/>
      <c r="AB13" s="692"/>
      <c r="AC13" s="692"/>
      <c r="AD13" s="693" t="s">
        <v>129</v>
      </c>
      <c r="AE13" s="693"/>
      <c r="AF13" s="693"/>
      <c r="AG13" s="693"/>
      <c r="AH13" s="693"/>
      <c r="AI13" s="693"/>
      <c r="AJ13" s="693"/>
      <c r="AK13" s="693"/>
      <c r="AL13" s="668" t="s">
        <v>129</v>
      </c>
      <c r="AM13" s="669"/>
      <c r="AN13" s="669"/>
      <c r="AO13" s="694"/>
      <c r="AP13" s="662" t="s">
        <v>597</v>
      </c>
      <c r="AQ13" s="663"/>
      <c r="AR13" s="663"/>
      <c r="AS13" s="663"/>
      <c r="AT13" s="663"/>
      <c r="AU13" s="663"/>
      <c r="AV13" s="663"/>
      <c r="AW13" s="663"/>
      <c r="AX13" s="663"/>
      <c r="AY13" s="663"/>
      <c r="AZ13" s="663"/>
      <c r="BA13" s="663"/>
      <c r="BB13" s="663"/>
      <c r="BC13" s="663"/>
      <c r="BD13" s="663"/>
      <c r="BE13" s="663"/>
      <c r="BF13" s="664"/>
      <c r="BG13" s="665">
        <v>712212</v>
      </c>
      <c r="BH13" s="666"/>
      <c r="BI13" s="666"/>
      <c r="BJ13" s="666"/>
      <c r="BK13" s="666"/>
      <c r="BL13" s="666"/>
      <c r="BM13" s="666"/>
      <c r="BN13" s="667"/>
      <c r="BO13" s="692">
        <v>43</v>
      </c>
      <c r="BP13" s="692"/>
      <c r="BQ13" s="692"/>
      <c r="BR13" s="692"/>
      <c r="BS13" s="693" t="s">
        <v>598</v>
      </c>
      <c r="BT13" s="693"/>
      <c r="BU13" s="693"/>
      <c r="BV13" s="693"/>
      <c r="BW13" s="693"/>
      <c r="BX13" s="693"/>
      <c r="BY13" s="693"/>
      <c r="BZ13" s="693"/>
      <c r="CA13" s="693"/>
      <c r="CB13" s="751"/>
      <c r="CD13" s="699" t="s">
        <v>250</v>
      </c>
      <c r="CE13" s="700"/>
      <c r="CF13" s="700"/>
      <c r="CG13" s="700"/>
      <c r="CH13" s="700"/>
      <c r="CI13" s="700"/>
      <c r="CJ13" s="700"/>
      <c r="CK13" s="700"/>
      <c r="CL13" s="700"/>
      <c r="CM13" s="700"/>
      <c r="CN13" s="700"/>
      <c r="CO13" s="700"/>
      <c r="CP13" s="700"/>
      <c r="CQ13" s="701"/>
      <c r="CR13" s="665">
        <v>1124450</v>
      </c>
      <c r="CS13" s="666"/>
      <c r="CT13" s="666"/>
      <c r="CU13" s="666"/>
      <c r="CV13" s="666"/>
      <c r="CW13" s="666"/>
      <c r="CX13" s="666"/>
      <c r="CY13" s="667"/>
      <c r="CZ13" s="692">
        <v>8.6</v>
      </c>
      <c r="DA13" s="692"/>
      <c r="DB13" s="692"/>
      <c r="DC13" s="692"/>
      <c r="DD13" s="671">
        <v>364706</v>
      </c>
      <c r="DE13" s="666"/>
      <c r="DF13" s="666"/>
      <c r="DG13" s="666"/>
      <c r="DH13" s="666"/>
      <c r="DI13" s="666"/>
      <c r="DJ13" s="666"/>
      <c r="DK13" s="666"/>
      <c r="DL13" s="666"/>
      <c r="DM13" s="666"/>
      <c r="DN13" s="666"/>
      <c r="DO13" s="666"/>
      <c r="DP13" s="667"/>
      <c r="DQ13" s="671">
        <v>754715</v>
      </c>
      <c r="DR13" s="666"/>
      <c r="DS13" s="666"/>
      <c r="DT13" s="666"/>
      <c r="DU13" s="666"/>
      <c r="DV13" s="666"/>
      <c r="DW13" s="666"/>
      <c r="DX13" s="666"/>
      <c r="DY13" s="666"/>
      <c r="DZ13" s="666"/>
      <c r="EA13" s="666"/>
      <c r="EB13" s="666"/>
      <c r="EC13" s="709"/>
    </row>
    <row r="14" spans="2:143" ht="11.25" customHeight="1" x14ac:dyDescent="0.2">
      <c r="B14" s="662" t="s">
        <v>251</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92" t="s">
        <v>129</v>
      </c>
      <c r="AA14" s="692"/>
      <c r="AB14" s="692"/>
      <c r="AC14" s="692"/>
      <c r="AD14" s="693" t="s">
        <v>129</v>
      </c>
      <c r="AE14" s="693"/>
      <c r="AF14" s="693"/>
      <c r="AG14" s="693"/>
      <c r="AH14" s="693"/>
      <c r="AI14" s="693"/>
      <c r="AJ14" s="693"/>
      <c r="AK14" s="693"/>
      <c r="AL14" s="668" t="s">
        <v>594</v>
      </c>
      <c r="AM14" s="669"/>
      <c r="AN14" s="669"/>
      <c r="AO14" s="694"/>
      <c r="AP14" s="662" t="s">
        <v>599</v>
      </c>
      <c r="AQ14" s="663"/>
      <c r="AR14" s="663"/>
      <c r="AS14" s="663"/>
      <c r="AT14" s="663"/>
      <c r="AU14" s="663"/>
      <c r="AV14" s="663"/>
      <c r="AW14" s="663"/>
      <c r="AX14" s="663"/>
      <c r="AY14" s="663"/>
      <c r="AZ14" s="663"/>
      <c r="BA14" s="663"/>
      <c r="BB14" s="663"/>
      <c r="BC14" s="663"/>
      <c r="BD14" s="663"/>
      <c r="BE14" s="663"/>
      <c r="BF14" s="664"/>
      <c r="BG14" s="665">
        <v>78309</v>
      </c>
      <c r="BH14" s="666"/>
      <c r="BI14" s="666"/>
      <c r="BJ14" s="666"/>
      <c r="BK14" s="666"/>
      <c r="BL14" s="666"/>
      <c r="BM14" s="666"/>
      <c r="BN14" s="667"/>
      <c r="BO14" s="692">
        <v>4.7</v>
      </c>
      <c r="BP14" s="692"/>
      <c r="BQ14" s="692"/>
      <c r="BR14" s="692"/>
      <c r="BS14" s="693" t="s">
        <v>129</v>
      </c>
      <c r="BT14" s="693"/>
      <c r="BU14" s="693"/>
      <c r="BV14" s="693"/>
      <c r="BW14" s="693"/>
      <c r="BX14" s="693"/>
      <c r="BY14" s="693"/>
      <c r="BZ14" s="693"/>
      <c r="CA14" s="693"/>
      <c r="CB14" s="751"/>
      <c r="CD14" s="699" t="s">
        <v>252</v>
      </c>
      <c r="CE14" s="700"/>
      <c r="CF14" s="700"/>
      <c r="CG14" s="700"/>
      <c r="CH14" s="700"/>
      <c r="CI14" s="700"/>
      <c r="CJ14" s="700"/>
      <c r="CK14" s="700"/>
      <c r="CL14" s="700"/>
      <c r="CM14" s="700"/>
      <c r="CN14" s="700"/>
      <c r="CO14" s="700"/>
      <c r="CP14" s="700"/>
      <c r="CQ14" s="701"/>
      <c r="CR14" s="665">
        <v>550967</v>
      </c>
      <c r="CS14" s="666"/>
      <c r="CT14" s="666"/>
      <c r="CU14" s="666"/>
      <c r="CV14" s="666"/>
      <c r="CW14" s="666"/>
      <c r="CX14" s="666"/>
      <c r="CY14" s="667"/>
      <c r="CZ14" s="692">
        <v>4.2</v>
      </c>
      <c r="DA14" s="692"/>
      <c r="DB14" s="692"/>
      <c r="DC14" s="692"/>
      <c r="DD14" s="671">
        <v>21662</v>
      </c>
      <c r="DE14" s="666"/>
      <c r="DF14" s="666"/>
      <c r="DG14" s="666"/>
      <c r="DH14" s="666"/>
      <c r="DI14" s="666"/>
      <c r="DJ14" s="666"/>
      <c r="DK14" s="666"/>
      <c r="DL14" s="666"/>
      <c r="DM14" s="666"/>
      <c r="DN14" s="666"/>
      <c r="DO14" s="666"/>
      <c r="DP14" s="667"/>
      <c r="DQ14" s="671">
        <v>505205</v>
      </c>
      <c r="DR14" s="666"/>
      <c r="DS14" s="666"/>
      <c r="DT14" s="666"/>
      <c r="DU14" s="666"/>
      <c r="DV14" s="666"/>
      <c r="DW14" s="666"/>
      <c r="DX14" s="666"/>
      <c r="DY14" s="666"/>
      <c r="DZ14" s="666"/>
      <c r="EA14" s="666"/>
      <c r="EB14" s="666"/>
      <c r="EC14" s="709"/>
    </row>
    <row r="15" spans="2:143" ht="11.25" customHeight="1" x14ac:dyDescent="0.2">
      <c r="B15" s="662" t="s">
        <v>253</v>
      </c>
      <c r="C15" s="663"/>
      <c r="D15" s="663"/>
      <c r="E15" s="663"/>
      <c r="F15" s="663"/>
      <c r="G15" s="663"/>
      <c r="H15" s="663"/>
      <c r="I15" s="663"/>
      <c r="J15" s="663"/>
      <c r="K15" s="663"/>
      <c r="L15" s="663"/>
      <c r="M15" s="663"/>
      <c r="N15" s="663"/>
      <c r="O15" s="663"/>
      <c r="P15" s="663"/>
      <c r="Q15" s="664"/>
      <c r="R15" s="665" t="s">
        <v>594</v>
      </c>
      <c r="S15" s="666"/>
      <c r="T15" s="666"/>
      <c r="U15" s="666"/>
      <c r="V15" s="666"/>
      <c r="W15" s="666"/>
      <c r="X15" s="666"/>
      <c r="Y15" s="667"/>
      <c r="Z15" s="692" t="s">
        <v>129</v>
      </c>
      <c r="AA15" s="692"/>
      <c r="AB15" s="692"/>
      <c r="AC15" s="692"/>
      <c r="AD15" s="693" t="s">
        <v>129</v>
      </c>
      <c r="AE15" s="693"/>
      <c r="AF15" s="693"/>
      <c r="AG15" s="693"/>
      <c r="AH15" s="693"/>
      <c r="AI15" s="693"/>
      <c r="AJ15" s="693"/>
      <c r="AK15" s="693"/>
      <c r="AL15" s="668" t="s">
        <v>129</v>
      </c>
      <c r="AM15" s="669"/>
      <c r="AN15" s="669"/>
      <c r="AO15" s="694"/>
      <c r="AP15" s="662" t="s">
        <v>254</v>
      </c>
      <c r="AQ15" s="663"/>
      <c r="AR15" s="663"/>
      <c r="AS15" s="663"/>
      <c r="AT15" s="663"/>
      <c r="AU15" s="663"/>
      <c r="AV15" s="663"/>
      <c r="AW15" s="663"/>
      <c r="AX15" s="663"/>
      <c r="AY15" s="663"/>
      <c r="AZ15" s="663"/>
      <c r="BA15" s="663"/>
      <c r="BB15" s="663"/>
      <c r="BC15" s="663"/>
      <c r="BD15" s="663"/>
      <c r="BE15" s="663"/>
      <c r="BF15" s="664"/>
      <c r="BG15" s="665">
        <v>90974</v>
      </c>
      <c r="BH15" s="666"/>
      <c r="BI15" s="666"/>
      <c r="BJ15" s="666"/>
      <c r="BK15" s="666"/>
      <c r="BL15" s="666"/>
      <c r="BM15" s="666"/>
      <c r="BN15" s="667"/>
      <c r="BO15" s="692">
        <v>5.5</v>
      </c>
      <c r="BP15" s="692"/>
      <c r="BQ15" s="692"/>
      <c r="BR15" s="692"/>
      <c r="BS15" s="693" t="s">
        <v>129</v>
      </c>
      <c r="BT15" s="693"/>
      <c r="BU15" s="693"/>
      <c r="BV15" s="693"/>
      <c r="BW15" s="693"/>
      <c r="BX15" s="693"/>
      <c r="BY15" s="693"/>
      <c r="BZ15" s="693"/>
      <c r="CA15" s="693"/>
      <c r="CB15" s="751"/>
      <c r="CD15" s="699" t="s">
        <v>255</v>
      </c>
      <c r="CE15" s="700"/>
      <c r="CF15" s="700"/>
      <c r="CG15" s="700"/>
      <c r="CH15" s="700"/>
      <c r="CI15" s="700"/>
      <c r="CJ15" s="700"/>
      <c r="CK15" s="700"/>
      <c r="CL15" s="700"/>
      <c r="CM15" s="700"/>
      <c r="CN15" s="700"/>
      <c r="CO15" s="700"/>
      <c r="CP15" s="700"/>
      <c r="CQ15" s="701"/>
      <c r="CR15" s="665">
        <v>1961049</v>
      </c>
      <c r="CS15" s="666"/>
      <c r="CT15" s="666"/>
      <c r="CU15" s="666"/>
      <c r="CV15" s="666"/>
      <c r="CW15" s="666"/>
      <c r="CX15" s="666"/>
      <c r="CY15" s="667"/>
      <c r="CZ15" s="692">
        <v>14.9</v>
      </c>
      <c r="DA15" s="692"/>
      <c r="DB15" s="692"/>
      <c r="DC15" s="692"/>
      <c r="DD15" s="671">
        <v>1040354</v>
      </c>
      <c r="DE15" s="666"/>
      <c r="DF15" s="666"/>
      <c r="DG15" s="666"/>
      <c r="DH15" s="666"/>
      <c r="DI15" s="666"/>
      <c r="DJ15" s="666"/>
      <c r="DK15" s="666"/>
      <c r="DL15" s="666"/>
      <c r="DM15" s="666"/>
      <c r="DN15" s="666"/>
      <c r="DO15" s="666"/>
      <c r="DP15" s="667"/>
      <c r="DQ15" s="671">
        <v>863622</v>
      </c>
      <c r="DR15" s="666"/>
      <c r="DS15" s="666"/>
      <c r="DT15" s="666"/>
      <c r="DU15" s="666"/>
      <c r="DV15" s="666"/>
      <c r="DW15" s="666"/>
      <c r="DX15" s="666"/>
      <c r="DY15" s="666"/>
      <c r="DZ15" s="666"/>
      <c r="EA15" s="666"/>
      <c r="EB15" s="666"/>
      <c r="EC15" s="709"/>
    </row>
    <row r="16" spans="2:143" ht="11.25" customHeight="1" x14ac:dyDescent="0.2">
      <c r="B16" s="662" t="s">
        <v>256</v>
      </c>
      <c r="C16" s="663"/>
      <c r="D16" s="663"/>
      <c r="E16" s="663"/>
      <c r="F16" s="663"/>
      <c r="G16" s="663"/>
      <c r="H16" s="663"/>
      <c r="I16" s="663"/>
      <c r="J16" s="663"/>
      <c r="K16" s="663"/>
      <c r="L16" s="663"/>
      <c r="M16" s="663"/>
      <c r="N16" s="663"/>
      <c r="O16" s="663"/>
      <c r="P16" s="663"/>
      <c r="Q16" s="664"/>
      <c r="R16" s="665">
        <v>7845</v>
      </c>
      <c r="S16" s="666"/>
      <c r="T16" s="666"/>
      <c r="U16" s="666"/>
      <c r="V16" s="666"/>
      <c r="W16" s="666"/>
      <c r="X16" s="666"/>
      <c r="Y16" s="667"/>
      <c r="Z16" s="692">
        <v>0.1</v>
      </c>
      <c r="AA16" s="692"/>
      <c r="AB16" s="692"/>
      <c r="AC16" s="692"/>
      <c r="AD16" s="693">
        <v>7845</v>
      </c>
      <c r="AE16" s="693"/>
      <c r="AF16" s="693"/>
      <c r="AG16" s="693"/>
      <c r="AH16" s="693"/>
      <c r="AI16" s="693"/>
      <c r="AJ16" s="693"/>
      <c r="AK16" s="693"/>
      <c r="AL16" s="668">
        <v>0.1</v>
      </c>
      <c r="AM16" s="669"/>
      <c r="AN16" s="669"/>
      <c r="AO16" s="694"/>
      <c r="AP16" s="662" t="s">
        <v>257</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92" t="s">
        <v>129</v>
      </c>
      <c r="BP16" s="692"/>
      <c r="BQ16" s="692"/>
      <c r="BR16" s="692"/>
      <c r="BS16" s="693" t="s">
        <v>594</v>
      </c>
      <c r="BT16" s="693"/>
      <c r="BU16" s="693"/>
      <c r="BV16" s="693"/>
      <c r="BW16" s="693"/>
      <c r="BX16" s="693"/>
      <c r="BY16" s="693"/>
      <c r="BZ16" s="693"/>
      <c r="CA16" s="693"/>
      <c r="CB16" s="751"/>
      <c r="CD16" s="699" t="s">
        <v>258</v>
      </c>
      <c r="CE16" s="700"/>
      <c r="CF16" s="700"/>
      <c r="CG16" s="700"/>
      <c r="CH16" s="700"/>
      <c r="CI16" s="700"/>
      <c r="CJ16" s="700"/>
      <c r="CK16" s="700"/>
      <c r="CL16" s="700"/>
      <c r="CM16" s="700"/>
      <c r="CN16" s="700"/>
      <c r="CO16" s="700"/>
      <c r="CP16" s="700"/>
      <c r="CQ16" s="701"/>
      <c r="CR16" s="665">
        <v>28089</v>
      </c>
      <c r="CS16" s="666"/>
      <c r="CT16" s="666"/>
      <c r="CU16" s="666"/>
      <c r="CV16" s="666"/>
      <c r="CW16" s="666"/>
      <c r="CX16" s="666"/>
      <c r="CY16" s="667"/>
      <c r="CZ16" s="692">
        <v>0.2</v>
      </c>
      <c r="DA16" s="692"/>
      <c r="DB16" s="692"/>
      <c r="DC16" s="692"/>
      <c r="DD16" s="671" t="s">
        <v>129</v>
      </c>
      <c r="DE16" s="666"/>
      <c r="DF16" s="666"/>
      <c r="DG16" s="666"/>
      <c r="DH16" s="666"/>
      <c r="DI16" s="666"/>
      <c r="DJ16" s="666"/>
      <c r="DK16" s="666"/>
      <c r="DL16" s="666"/>
      <c r="DM16" s="666"/>
      <c r="DN16" s="666"/>
      <c r="DO16" s="666"/>
      <c r="DP16" s="667"/>
      <c r="DQ16" s="671">
        <v>1814</v>
      </c>
      <c r="DR16" s="666"/>
      <c r="DS16" s="666"/>
      <c r="DT16" s="666"/>
      <c r="DU16" s="666"/>
      <c r="DV16" s="666"/>
      <c r="DW16" s="666"/>
      <c r="DX16" s="666"/>
      <c r="DY16" s="666"/>
      <c r="DZ16" s="666"/>
      <c r="EA16" s="666"/>
      <c r="EB16" s="666"/>
      <c r="EC16" s="709"/>
    </row>
    <row r="17" spans="2:133" ht="11.25" customHeight="1" x14ac:dyDescent="0.2">
      <c r="B17" s="662" t="s">
        <v>259</v>
      </c>
      <c r="C17" s="663"/>
      <c r="D17" s="663"/>
      <c r="E17" s="663"/>
      <c r="F17" s="663"/>
      <c r="G17" s="663"/>
      <c r="H17" s="663"/>
      <c r="I17" s="663"/>
      <c r="J17" s="663"/>
      <c r="K17" s="663"/>
      <c r="L17" s="663"/>
      <c r="M17" s="663"/>
      <c r="N17" s="663"/>
      <c r="O17" s="663"/>
      <c r="P17" s="663"/>
      <c r="Q17" s="664"/>
      <c r="R17" s="665">
        <v>18397</v>
      </c>
      <c r="S17" s="666"/>
      <c r="T17" s="666"/>
      <c r="U17" s="666"/>
      <c r="V17" s="666"/>
      <c r="W17" s="666"/>
      <c r="X17" s="666"/>
      <c r="Y17" s="667"/>
      <c r="Z17" s="692">
        <v>0.1</v>
      </c>
      <c r="AA17" s="692"/>
      <c r="AB17" s="692"/>
      <c r="AC17" s="692"/>
      <c r="AD17" s="693">
        <v>18397</v>
      </c>
      <c r="AE17" s="693"/>
      <c r="AF17" s="693"/>
      <c r="AG17" s="693"/>
      <c r="AH17" s="693"/>
      <c r="AI17" s="693"/>
      <c r="AJ17" s="693"/>
      <c r="AK17" s="693"/>
      <c r="AL17" s="668">
        <v>0.3</v>
      </c>
      <c r="AM17" s="669"/>
      <c r="AN17" s="669"/>
      <c r="AO17" s="694"/>
      <c r="AP17" s="662" t="s">
        <v>260</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92" t="s">
        <v>129</v>
      </c>
      <c r="BP17" s="692"/>
      <c r="BQ17" s="692"/>
      <c r="BR17" s="692"/>
      <c r="BS17" s="693" t="s">
        <v>129</v>
      </c>
      <c r="BT17" s="693"/>
      <c r="BU17" s="693"/>
      <c r="BV17" s="693"/>
      <c r="BW17" s="693"/>
      <c r="BX17" s="693"/>
      <c r="BY17" s="693"/>
      <c r="BZ17" s="693"/>
      <c r="CA17" s="693"/>
      <c r="CB17" s="751"/>
      <c r="CD17" s="699" t="s">
        <v>261</v>
      </c>
      <c r="CE17" s="700"/>
      <c r="CF17" s="700"/>
      <c r="CG17" s="700"/>
      <c r="CH17" s="700"/>
      <c r="CI17" s="700"/>
      <c r="CJ17" s="700"/>
      <c r="CK17" s="700"/>
      <c r="CL17" s="700"/>
      <c r="CM17" s="700"/>
      <c r="CN17" s="700"/>
      <c r="CO17" s="700"/>
      <c r="CP17" s="700"/>
      <c r="CQ17" s="701"/>
      <c r="CR17" s="665">
        <v>1194947</v>
      </c>
      <c r="CS17" s="666"/>
      <c r="CT17" s="666"/>
      <c r="CU17" s="666"/>
      <c r="CV17" s="666"/>
      <c r="CW17" s="666"/>
      <c r="CX17" s="666"/>
      <c r="CY17" s="667"/>
      <c r="CZ17" s="692">
        <v>9.1</v>
      </c>
      <c r="DA17" s="692"/>
      <c r="DB17" s="692"/>
      <c r="DC17" s="692"/>
      <c r="DD17" s="671" t="s">
        <v>129</v>
      </c>
      <c r="DE17" s="666"/>
      <c r="DF17" s="666"/>
      <c r="DG17" s="666"/>
      <c r="DH17" s="666"/>
      <c r="DI17" s="666"/>
      <c r="DJ17" s="666"/>
      <c r="DK17" s="666"/>
      <c r="DL17" s="666"/>
      <c r="DM17" s="666"/>
      <c r="DN17" s="666"/>
      <c r="DO17" s="666"/>
      <c r="DP17" s="667"/>
      <c r="DQ17" s="671">
        <v>1156793</v>
      </c>
      <c r="DR17" s="666"/>
      <c r="DS17" s="666"/>
      <c r="DT17" s="666"/>
      <c r="DU17" s="666"/>
      <c r="DV17" s="666"/>
      <c r="DW17" s="666"/>
      <c r="DX17" s="666"/>
      <c r="DY17" s="666"/>
      <c r="DZ17" s="666"/>
      <c r="EA17" s="666"/>
      <c r="EB17" s="666"/>
      <c r="EC17" s="709"/>
    </row>
    <row r="18" spans="2:133" ht="11.25" customHeight="1" x14ac:dyDescent="0.2">
      <c r="B18" s="662" t="s">
        <v>262</v>
      </c>
      <c r="C18" s="663"/>
      <c r="D18" s="663"/>
      <c r="E18" s="663"/>
      <c r="F18" s="663"/>
      <c r="G18" s="663"/>
      <c r="H18" s="663"/>
      <c r="I18" s="663"/>
      <c r="J18" s="663"/>
      <c r="K18" s="663"/>
      <c r="L18" s="663"/>
      <c r="M18" s="663"/>
      <c r="N18" s="663"/>
      <c r="O18" s="663"/>
      <c r="P18" s="663"/>
      <c r="Q18" s="664"/>
      <c r="R18" s="665">
        <v>27927</v>
      </c>
      <c r="S18" s="666"/>
      <c r="T18" s="666"/>
      <c r="U18" s="666"/>
      <c r="V18" s="666"/>
      <c r="W18" s="666"/>
      <c r="X18" s="666"/>
      <c r="Y18" s="667"/>
      <c r="Z18" s="692">
        <v>0.2</v>
      </c>
      <c r="AA18" s="692"/>
      <c r="AB18" s="692"/>
      <c r="AC18" s="692"/>
      <c r="AD18" s="693">
        <v>27927</v>
      </c>
      <c r="AE18" s="693"/>
      <c r="AF18" s="693"/>
      <c r="AG18" s="693"/>
      <c r="AH18" s="693"/>
      <c r="AI18" s="693"/>
      <c r="AJ18" s="693"/>
      <c r="AK18" s="693"/>
      <c r="AL18" s="668">
        <v>0.40000000596046448</v>
      </c>
      <c r="AM18" s="669"/>
      <c r="AN18" s="669"/>
      <c r="AO18" s="694"/>
      <c r="AP18" s="662" t="s">
        <v>263</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92" t="s">
        <v>129</v>
      </c>
      <c r="BP18" s="692"/>
      <c r="BQ18" s="692"/>
      <c r="BR18" s="692"/>
      <c r="BS18" s="693" t="s">
        <v>129</v>
      </c>
      <c r="BT18" s="693"/>
      <c r="BU18" s="693"/>
      <c r="BV18" s="693"/>
      <c r="BW18" s="693"/>
      <c r="BX18" s="693"/>
      <c r="BY18" s="693"/>
      <c r="BZ18" s="693"/>
      <c r="CA18" s="693"/>
      <c r="CB18" s="751"/>
      <c r="CD18" s="699" t="s">
        <v>264</v>
      </c>
      <c r="CE18" s="700"/>
      <c r="CF18" s="700"/>
      <c r="CG18" s="700"/>
      <c r="CH18" s="700"/>
      <c r="CI18" s="700"/>
      <c r="CJ18" s="700"/>
      <c r="CK18" s="700"/>
      <c r="CL18" s="700"/>
      <c r="CM18" s="700"/>
      <c r="CN18" s="700"/>
      <c r="CO18" s="700"/>
      <c r="CP18" s="700"/>
      <c r="CQ18" s="701"/>
      <c r="CR18" s="665" t="s">
        <v>129</v>
      </c>
      <c r="CS18" s="666"/>
      <c r="CT18" s="666"/>
      <c r="CU18" s="666"/>
      <c r="CV18" s="666"/>
      <c r="CW18" s="666"/>
      <c r="CX18" s="666"/>
      <c r="CY18" s="667"/>
      <c r="CZ18" s="692" t="s">
        <v>129</v>
      </c>
      <c r="DA18" s="692"/>
      <c r="DB18" s="692"/>
      <c r="DC18" s="692"/>
      <c r="DD18" s="671" t="s">
        <v>600</v>
      </c>
      <c r="DE18" s="666"/>
      <c r="DF18" s="666"/>
      <c r="DG18" s="666"/>
      <c r="DH18" s="666"/>
      <c r="DI18" s="666"/>
      <c r="DJ18" s="666"/>
      <c r="DK18" s="666"/>
      <c r="DL18" s="666"/>
      <c r="DM18" s="666"/>
      <c r="DN18" s="666"/>
      <c r="DO18" s="666"/>
      <c r="DP18" s="667"/>
      <c r="DQ18" s="671" t="s">
        <v>594</v>
      </c>
      <c r="DR18" s="666"/>
      <c r="DS18" s="666"/>
      <c r="DT18" s="666"/>
      <c r="DU18" s="666"/>
      <c r="DV18" s="666"/>
      <c r="DW18" s="666"/>
      <c r="DX18" s="666"/>
      <c r="DY18" s="666"/>
      <c r="DZ18" s="666"/>
      <c r="EA18" s="666"/>
      <c r="EB18" s="666"/>
      <c r="EC18" s="709"/>
    </row>
    <row r="19" spans="2:133" ht="11.25" customHeight="1" x14ac:dyDescent="0.2">
      <c r="B19" s="662" t="s">
        <v>265</v>
      </c>
      <c r="C19" s="663"/>
      <c r="D19" s="663"/>
      <c r="E19" s="663"/>
      <c r="F19" s="663"/>
      <c r="G19" s="663"/>
      <c r="H19" s="663"/>
      <c r="I19" s="663"/>
      <c r="J19" s="663"/>
      <c r="K19" s="663"/>
      <c r="L19" s="663"/>
      <c r="M19" s="663"/>
      <c r="N19" s="663"/>
      <c r="O19" s="663"/>
      <c r="P19" s="663"/>
      <c r="Q19" s="664"/>
      <c r="R19" s="665">
        <v>11882</v>
      </c>
      <c r="S19" s="666"/>
      <c r="T19" s="666"/>
      <c r="U19" s="666"/>
      <c r="V19" s="666"/>
      <c r="W19" s="666"/>
      <c r="X19" s="666"/>
      <c r="Y19" s="667"/>
      <c r="Z19" s="692">
        <v>0.1</v>
      </c>
      <c r="AA19" s="692"/>
      <c r="AB19" s="692"/>
      <c r="AC19" s="692"/>
      <c r="AD19" s="693">
        <v>11882</v>
      </c>
      <c r="AE19" s="693"/>
      <c r="AF19" s="693"/>
      <c r="AG19" s="693"/>
      <c r="AH19" s="693"/>
      <c r="AI19" s="693"/>
      <c r="AJ19" s="693"/>
      <c r="AK19" s="693"/>
      <c r="AL19" s="668">
        <v>0.2</v>
      </c>
      <c r="AM19" s="669"/>
      <c r="AN19" s="669"/>
      <c r="AO19" s="694"/>
      <c r="AP19" s="662" t="s">
        <v>266</v>
      </c>
      <c r="AQ19" s="663"/>
      <c r="AR19" s="663"/>
      <c r="AS19" s="663"/>
      <c r="AT19" s="663"/>
      <c r="AU19" s="663"/>
      <c r="AV19" s="663"/>
      <c r="AW19" s="663"/>
      <c r="AX19" s="663"/>
      <c r="AY19" s="663"/>
      <c r="AZ19" s="663"/>
      <c r="BA19" s="663"/>
      <c r="BB19" s="663"/>
      <c r="BC19" s="663"/>
      <c r="BD19" s="663"/>
      <c r="BE19" s="663"/>
      <c r="BF19" s="664"/>
      <c r="BG19" s="665">
        <v>516</v>
      </c>
      <c r="BH19" s="666"/>
      <c r="BI19" s="666"/>
      <c r="BJ19" s="666"/>
      <c r="BK19" s="666"/>
      <c r="BL19" s="666"/>
      <c r="BM19" s="666"/>
      <c r="BN19" s="667"/>
      <c r="BO19" s="692">
        <v>0</v>
      </c>
      <c r="BP19" s="692"/>
      <c r="BQ19" s="692"/>
      <c r="BR19" s="692"/>
      <c r="BS19" s="693" t="s">
        <v>600</v>
      </c>
      <c r="BT19" s="693"/>
      <c r="BU19" s="693"/>
      <c r="BV19" s="693"/>
      <c r="BW19" s="693"/>
      <c r="BX19" s="693"/>
      <c r="BY19" s="693"/>
      <c r="BZ19" s="693"/>
      <c r="CA19" s="693"/>
      <c r="CB19" s="751"/>
      <c r="CD19" s="699" t="s">
        <v>601</v>
      </c>
      <c r="CE19" s="700"/>
      <c r="CF19" s="700"/>
      <c r="CG19" s="700"/>
      <c r="CH19" s="700"/>
      <c r="CI19" s="700"/>
      <c r="CJ19" s="700"/>
      <c r="CK19" s="700"/>
      <c r="CL19" s="700"/>
      <c r="CM19" s="700"/>
      <c r="CN19" s="700"/>
      <c r="CO19" s="700"/>
      <c r="CP19" s="700"/>
      <c r="CQ19" s="701"/>
      <c r="CR19" s="665" t="s">
        <v>129</v>
      </c>
      <c r="CS19" s="666"/>
      <c r="CT19" s="666"/>
      <c r="CU19" s="666"/>
      <c r="CV19" s="666"/>
      <c r="CW19" s="666"/>
      <c r="CX19" s="666"/>
      <c r="CY19" s="667"/>
      <c r="CZ19" s="692" t="s">
        <v>129</v>
      </c>
      <c r="DA19" s="692"/>
      <c r="DB19" s="692"/>
      <c r="DC19" s="692"/>
      <c r="DD19" s="671" t="s">
        <v>600</v>
      </c>
      <c r="DE19" s="666"/>
      <c r="DF19" s="666"/>
      <c r="DG19" s="666"/>
      <c r="DH19" s="666"/>
      <c r="DI19" s="666"/>
      <c r="DJ19" s="666"/>
      <c r="DK19" s="666"/>
      <c r="DL19" s="666"/>
      <c r="DM19" s="666"/>
      <c r="DN19" s="666"/>
      <c r="DO19" s="666"/>
      <c r="DP19" s="667"/>
      <c r="DQ19" s="671" t="s">
        <v>129</v>
      </c>
      <c r="DR19" s="666"/>
      <c r="DS19" s="666"/>
      <c r="DT19" s="666"/>
      <c r="DU19" s="666"/>
      <c r="DV19" s="666"/>
      <c r="DW19" s="666"/>
      <c r="DX19" s="666"/>
      <c r="DY19" s="666"/>
      <c r="DZ19" s="666"/>
      <c r="EA19" s="666"/>
      <c r="EB19" s="666"/>
      <c r="EC19" s="709"/>
    </row>
    <row r="20" spans="2:133" ht="11.25" customHeight="1" x14ac:dyDescent="0.2">
      <c r="B20" s="662" t="s">
        <v>267</v>
      </c>
      <c r="C20" s="663"/>
      <c r="D20" s="663"/>
      <c r="E20" s="663"/>
      <c r="F20" s="663"/>
      <c r="G20" s="663"/>
      <c r="H20" s="663"/>
      <c r="I20" s="663"/>
      <c r="J20" s="663"/>
      <c r="K20" s="663"/>
      <c r="L20" s="663"/>
      <c r="M20" s="663"/>
      <c r="N20" s="663"/>
      <c r="O20" s="663"/>
      <c r="P20" s="663"/>
      <c r="Q20" s="664"/>
      <c r="R20" s="665">
        <v>2262</v>
      </c>
      <c r="S20" s="666"/>
      <c r="T20" s="666"/>
      <c r="U20" s="666"/>
      <c r="V20" s="666"/>
      <c r="W20" s="666"/>
      <c r="X20" s="666"/>
      <c r="Y20" s="667"/>
      <c r="Z20" s="692">
        <v>0</v>
      </c>
      <c r="AA20" s="692"/>
      <c r="AB20" s="692"/>
      <c r="AC20" s="692"/>
      <c r="AD20" s="693">
        <v>2262</v>
      </c>
      <c r="AE20" s="693"/>
      <c r="AF20" s="693"/>
      <c r="AG20" s="693"/>
      <c r="AH20" s="693"/>
      <c r="AI20" s="693"/>
      <c r="AJ20" s="693"/>
      <c r="AK20" s="693"/>
      <c r="AL20" s="668">
        <v>0</v>
      </c>
      <c r="AM20" s="669"/>
      <c r="AN20" s="669"/>
      <c r="AO20" s="694"/>
      <c r="AP20" s="662" t="s">
        <v>268</v>
      </c>
      <c r="AQ20" s="663"/>
      <c r="AR20" s="663"/>
      <c r="AS20" s="663"/>
      <c r="AT20" s="663"/>
      <c r="AU20" s="663"/>
      <c r="AV20" s="663"/>
      <c r="AW20" s="663"/>
      <c r="AX20" s="663"/>
      <c r="AY20" s="663"/>
      <c r="AZ20" s="663"/>
      <c r="BA20" s="663"/>
      <c r="BB20" s="663"/>
      <c r="BC20" s="663"/>
      <c r="BD20" s="663"/>
      <c r="BE20" s="663"/>
      <c r="BF20" s="664"/>
      <c r="BG20" s="665">
        <v>516</v>
      </c>
      <c r="BH20" s="666"/>
      <c r="BI20" s="666"/>
      <c r="BJ20" s="666"/>
      <c r="BK20" s="666"/>
      <c r="BL20" s="666"/>
      <c r="BM20" s="666"/>
      <c r="BN20" s="667"/>
      <c r="BO20" s="692">
        <v>0</v>
      </c>
      <c r="BP20" s="692"/>
      <c r="BQ20" s="692"/>
      <c r="BR20" s="692"/>
      <c r="BS20" s="693" t="s">
        <v>129</v>
      </c>
      <c r="BT20" s="693"/>
      <c r="BU20" s="693"/>
      <c r="BV20" s="693"/>
      <c r="BW20" s="693"/>
      <c r="BX20" s="693"/>
      <c r="BY20" s="693"/>
      <c r="BZ20" s="693"/>
      <c r="CA20" s="693"/>
      <c r="CB20" s="751"/>
      <c r="CD20" s="699" t="s">
        <v>269</v>
      </c>
      <c r="CE20" s="700"/>
      <c r="CF20" s="700"/>
      <c r="CG20" s="700"/>
      <c r="CH20" s="700"/>
      <c r="CI20" s="700"/>
      <c r="CJ20" s="700"/>
      <c r="CK20" s="700"/>
      <c r="CL20" s="700"/>
      <c r="CM20" s="700"/>
      <c r="CN20" s="700"/>
      <c r="CO20" s="700"/>
      <c r="CP20" s="700"/>
      <c r="CQ20" s="701"/>
      <c r="CR20" s="665">
        <v>13137571</v>
      </c>
      <c r="CS20" s="666"/>
      <c r="CT20" s="666"/>
      <c r="CU20" s="666"/>
      <c r="CV20" s="666"/>
      <c r="CW20" s="666"/>
      <c r="CX20" s="666"/>
      <c r="CY20" s="667"/>
      <c r="CZ20" s="692">
        <v>100</v>
      </c>
      <c r="DA20" s="692"/>
      <c r="DB20" s="692"/>
      <c r="DC20" s="692"/>
      <c r="DD20" s="671">
        <v>2033055</v>
      </c>
      <c r="DE20" s="666"/>
      <c r="DF20" s="666"/>
      <c r="DG20" s="666"/>
      <c r="DH20" s="666"/>
      <c r="DI20" s="666"/>
      <c r="DJ20" s="666"/>
      <c r="DK20" s="666"/>
      <c r="DL20" s="666"/>
      <c r="DM20" s="666"/>
      <c r="DN20" s="666"/>
      <c r="DO20" s="666"/>
      <c r="DP20" s="667"/>
      <c r="DQ20" s="671">
        <v>8711949</v>
      </c>
      <c r="DR20" s="666"/>
      <c r="DS20" s="666"/>
      <c r="DT20" s="666"/>
      <c r="DU20" s="666"/>
      <c r="DV20" s="666"/>
      <c r="DW20" s="666"/>
      <c r="DX20" s="666"/>
      <c r="DY20" s="666"/>
      <c r="DZ20" s="666"/>
      <c r="EA20" s="666"/>
      <c r="EB20" s="666"/>
      <c r="EC20" s="709"/>
    </row>
    <row r="21" spans="2:133" ht="11.25" customHeight="1" x14ac:dyDescent="0.2">
      <c r="B21" s="662" t="s">
        <v>270</v>
      </c>
      <c r="C21" s="663"/>
      <c r="D21" s="663"/>
      <c r="E21" s="663"/>
      <c r="F21" s="663"/>
      <c r="G21" s="663"/>
      <c r="H21" s="663"/>
      <c r="I21" s="663"/>
      <c r="J21" s="663"/>
      <c r="K21" s="663"/>
      <c r="L21" s="663"/>
      <c r="M21" s="663"/>
      <c r="N21" s="663"/>
      <c r="O21" s="663"/>
      <c r="P21" s="663"/>
      <c r="Q21" s="664"/>
      <c r="R21" s="665">
        <v>1106</v>
      </c>
      <c r="S21" s="666"/>
      <c r="T21" s="666"/>
      <c r="U21" s="666"/>
      <c r="V21" s="666"/>
      <c r="W21" s="666"/>
      <c r="X21" s="666"/>
      <c r="Y21" s="667"/>
      <c r="Z21" s="692">
        <v>0</v>
      </c>
      <c r="AA21" s="692"/>
      <c r="AB21" s="692"/>
      <c r="AC21" s="692"/>
      <c r="AD21" s="693">
        <v>1106</v>
      </c>
      <c r="AE21" s="693"/>
      <c r="AF21" s="693"/>
      <c r="AG21" s="693"/>
      <c r="AH21" s="693"/>
      <c r="AI21" s="693"/>
      <c r="AJ21" s="693"/>
      <c r="AK21" s="693"/>
      <c r="AL21" s="668">
        <v>0</v>
      </c>
      <c r="AM21" s="669"/>
      <c r="AN21" s="669"/>
      <c r="AO21" s="694"/>
      <c r="AP21" s="758" t="s">
        <v>271</v>
      </c>
      <c r="AQ21" s="765"/>
      <c r="AR21" s="765"/>
      <c r="AS21" s="765"/>
      <c r="AT21" s="765"/>
      <c r="AU21" s="765"/>
      <c r="AV21" s="765"/>
      <c r="AW21" s="765"/>
      <c r="AX21" s="765"/>
      <c r="AY21" s="765"/>
      <c r="AZ21" s="765"/>
      <c r="BA21" s="765"/>
      <c r="BB21" s="765"/>
      <c r="BC21" s="765"/>
      <c r="BD21" s="765"/>
      <c r="BE21" s="765"/>
      <c r="BF21" s="760"/>
      <c r="BG21" s="665">
        <v>516</v>
      </c>
      <c r="BH21" s="666"/>
      <c r="BI21" s="666"/>
      <c r="BJ21" s="666"/>
      <c r="BK21" s="666"/>
      <c r="BL21" s="666"/>
      <c r="BM21" s="666"/>
      <c r="BN21" s="667"/>
      <c r="BO21" s="692">
        <v>0</v>
      </c>
      <c r="BP21" s="692"/>
      <c r="BQ21" s="692"/>
      <c r="BR21" s="692"/>
      <c r="BS21" s="693" t="s">
        <v>129</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272</v>
      </c>
      <c r="C22" s="729"/>
      <c r="D22" s="729"/>
      <c r="E22" s="729"/>
      <c r="F22" s="729"/>
      <c r="G22" s="729"/>
      <c r="H22" s="729"/>
      <c r="I22" s="729"/>
      <c r="J22" s="729"/>
      <c r="K22" s="729"/>
      <c r="L22" s="729"/>
      <c r="M22" s="729"/>
      <c r="N22" s="729"/>
      <c r="O22" s="729"/>
      <c r="P22" s="729"/>
      <c r="Q22" s="730"/>
      <c r="R22" s="665">
        <v>12677</v>
      </c>
      <c r="S22" s="666"/>
      <c r="T22" s="666"/>
      <c r="U22" s="666"/>
      <c r="V22" s="666"/>
      <c r="W22" s="666"/>
      <c r="X22" s="666"/>
      <c r="Y22" s="667"/>
      <c r="Z22" s="692">
        <v>0.1</v>
      </c>
      <c r="AA22" s="692"/>
      <c r="AB22" s="692"/>
      <c r="AC22" s="692"/>
      <c r="AD22" s="693">
        <v>12677</v>
      </c>
      <c r="AE22" s="693"/>
      <c r="AF22" s="693"/>
      <c r="AG22" s="693"/>
      <c r="AH22" s="693"/>
      <c r="AI22" s="693"/>
      <c r="AJ22" s="693"/>
      <c r="AK22" s="693"/>
      <c r="AL22" s="668">
        <v>0.20000000298023224</v>
      </c>
      <c r="AM22" s="669"/>
      <c r="AN22" s="669"/>
      <c r="AO22" s="694"/>
      <c r="AP22" s="758" t="s">
        <v>273</v>
      </c>
      <c r="AQ22" s="765"/>
      <c r="AR22" s="765"/>
      <c r="AS22" s="765"/>
      <c r="AT22" s="765"/>
      <c r="AU22" s="765"/>
      <c r="AV22" s="765"/>
      <c r="AW22" s="765"/>
      <c r="AX22" s="765"/>
      <c r="AY22" s="765"/>
      <c r="AZ22" s="765"/>
      <c r="BA22" s="765"/>
      <c r="BB22" s="765"/>
      <c r="BC22" s="765"/>
      <c r="BD22" s="765"/>
      <c r="BE22" s="765"/>
      <c r="BF22" s="760"/>
      <c r="BG22" s="665" t="s">
        <v>129</v>
      </c>
      <c r="BH22" s="666"/>
      <c r="BI22" s="666"/>
      <c r="BJ22" s="666"/>
      <c r="BK22" s="666"/>
      <c r="BL22" s="666"/>
      <c r="BM22" s="666"/>
      <c r="BN22" s="667"/>
      <c r="BO22" s="692" t="s">
        <v>129</v>
      </c>
      <c r="BP22" s="692"/>
      <c r="BQ22" s="692"/>
      <c r="BR22" s="692"/>
      <c r="BS22" s="693" t="s">
        <v>129</v>
      </c>
      <c r="BT22" s="693"/>
      <c r="BU22" s="693"/>
      <c r="BV22" s="693"/>
      <c r="BW22" s="693"/>
      <c r="BX22" s="693"/>
      <c r="BY22" s="693"/>
      <c r="BZ22" s="693"/>
      <c r="CA22" s="693"/>
      <c r="CB22" s="751"/>
      <c r="CD22" s="767" t="s">
        <v>274</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275</v>
      </c>
      <c r="C23" s="663"/>
      <c r="D23" s="663"/>
      <c r="E23" s="663"/>
      <c r="F23" s="663"/>
      <c r="G23" s="663"/>
      <c r="H23" s="663"/>
      <c r="I23" s="663"/>
      <c r="J23" s="663"/>
      <c r="K23" s="663"/>
      <c r="L23" s="663"/>
      <c r="M23" s="663"/>
      <c r="N23" s="663"/>
      <c r="O23" s="663"/>
      <c r="P23" s="663"/>
      <c r="Q23" s="664"/>
      <c r="R23" s="665">
        <v>5407144</v>
      </c>
      <c r="S23" s="666"/>
      <c r="T23" s="666"/>
      <c r="U23" s="666"/>
      <c r="V23" s="666"/>
      <c r="W23" s="666"/>
      <c r="X23" s="666"/>
      <c r="Y23" s="667"/>
      <c r="Z23" s="692">
        <v>39.700000000000003</v>
      </c>
      <c r="AA23" s="692"/>
      <c r="AB23" s="692"/>
      <c r="AC23" s="692"/>
      <c r="AD23" s="693">
        <v>4960612</v>
      </c>
      <c r="AE23" s="693"/>
      <c r="AF23" s="693"/>
      <c r="AG23" s="693"/>
      <c r="AH23" s="693"/>
      <c r="AI23" s="693"/>
      <c r="AJ23" s="693"/>
      <c r="AK23" s="693"/>
      <c r="AL23" s="668">
        <v>68</v>
      </c>
      <c r="AM23" s="669"/>
      <c r="AN23" s="669"/>
      <c r="AO23" s="694"/>
      <c r="AP23" s="758" t="s">
        <v>276</v>
      </c>
      <c r="AQ23" s="765"/>
      <c r="AR23" s="765"/>
      <c r="AS23" s="765"/>
      <c r="AT23" s="765"/>
      <c r="AU23" s="765"/>
      <c r="AV23" s="765"/>
      <c r="AW23" s="765"/>
      <c r="AX23" s="765"/>
      <c r="AY23" s="765"/>
      <c r="AZ23" s="765"/>
      <c r="BA23" s="765"/>
      <c r="BB23" s="765"/>
      <c r="BC23" s="765"/>
      <c r="BD23" s="765"/>
      <c r="BE23" s="765"/>
      <c r="BF23" s="760"/>
      <c r="BG23" s="665" t="s">
        <v>129</v>
      </c>
      <c r="BH23" s="666"/>
      <c r="BI23" s="666"/>
      <c r="BJ23" s="666"/>
      <c r="BK23" s="666"/>
      <c r="BL23" s="666"/>
      <c r="BM23" s="666"/>
      <c r="BN23" s="667"/>
      <c r="BO23" s="692" t="s">
        <v>598</v>
      </c>
      <c r="BP23" s="692"/>
      <c r="BQ23" s="692"/>
      <c r="BR23" s="692"/>
      <c r="BS23" s="693" t="s">
        <v>129</v>
      </c>
      <c r="BT23" s="693"/>
      <c r="BU23" s="693"/>
      <c r="BV23" s="693"/>
      <c r="BW23" s="693"/>
      <c r="BX23" s="693"/>
      <c r="BY23" s="693"/>
      <c r="BZ23" s="693"/>
      <c r="CA23" s="693"/>
      <c r="CB23" s="751"/>
      <c r="CD23" s="767" t="s">
        <v>225</v>
      </c>
      <c r="CE23" s="768"/>
      <c r="CF23" s="768"/>
      <c r="CG23" s="768"/>
      <c r="CH23" s="768"/>
      <c r="CI23" s="768"/>
      <c r="CJ23" s="768"/>
      <c r="CK23" s="768"/>
      <c r="CL23" s="768"/>
      <c r="CM23" s="768"/>
      <c r="CN23" s="768"/>
      <c r="CO23" s="768"/>
      <c r="CP23" s="768"/>
      <c r="CQ23" s="769"/>
      <c r="CR23" s="767" t="s">
        <v>277</v>
      </c>
      <c r="CS23" s="768"/>
      <c r="CT23" s="768"/>
      <c r="CU23" s="768"/>
      <c r="CV23" s="768"/>
      <c r="CW23" s="768"/>
      <c r="CX23" s="768"/>
      <c r="CY23" s="769"/>
      <c r="CZ23" s="767" t="s">
        <v>278</v>
      </c>
      <c r="DA23" s="768"/>
      <c r="DB23" s="768"/>
      <c r="DC23" s="769"/>
      <c r="DD23" s="767" t="s">
        <v>279</v>
      </c>
      <c r="DE23" s="768"/>
      <c r="DF23" s="768"/>
      <c r="DG23" s="768"/>
      <c r="DH23" s="768"/>
      <c r="DI23" s="768"/>
      <c r="DJ23" s="768"/>
      <c r="DK23" s="769"/>
      <c r="DL23" s="776" t="s">
        <v>280</v>
      </c>
      <c r="DM23" s="777"/>
      <c r="DN23" s="777"/>
      <c r="DO23" s="777"/>
      <c r="DP23" s="777"/>
      <c r="DQ23" s="777"/>
      <c r="DR23" s="777"/>
      <c r="DS23" s="777"/>
      <c r="DT23" s="777"/>
      <c r="DU23" s="777"/>
      <c r="DV23" s="778"/>
      <c r="DW23" s="767" t="s">
        <v>281</v>
      </c>
      <c r="DX23" s="768"/>
      <c r="DY23" s="768"/>
      <c r="DZ23" s="768"/>
      <c r="EA23" s="768"/>
      <c r="EB23" s="768"/>
      <c r="EC23" s="769"/>
    </row>
    <row r="24" spans="2:133" ht="11.25" customHeight="1" x14ac:dyDescent="0.2">
      <c r="B24" s="662" t="s">
        <v>282</v>
      </c>
      <c r="C24" s="663"/>
      <c r="D24" s="663"/>
      <c r="E24" s="663"/>
      <c r="F24" s="663"/>
      <c r="G24" s="663"/>
      <c r="H24" s="663"/>
      <c r="I24" s="663"/>
      <c r="J24" s="663"/>
      <c r="K24" s="663"/>
      <c r="L24" s="663"/>
      <c r="M24" s="663"/>
      <c r="N24" s="663"/>
      <c r="O24" s="663"/>
      <c r="P24" s="663"/>
      <c r="Q24" s="664"/>
      <c r="R24" s="665">
        <v>4960612</v>
      </c>
      <c r="S24" s="666"/>
      <c r="T24" s="666"/>
      <c r="U24" s="666"/>
      <c r="V24" s="666"/>
      <c r="W24" s="666"/>
      <c r="X24" s="666"/>
      <c r="Y24" s="667"/>
      <c r="Z24" s="692">
        <v>36.4</v>
      </c>
      <c r="AA24" s="692"/>
      <c r="AB24" s="692"/>
      <c r="AC24" s="692"/>
      <c r="AD24" s="693">
        <v>4960612</v>
      </c>
      <c r="AE24" s="693"/>
      <c r="AF24" s="693"/>
      <c r="AG24" s="693"/>
      <c r="AH24" s="693"/>
      <c r="AI24" s="693"/>
      <c r="AJ24" s="693"/>
      <c r="AK24" s="693"/>
      <c r="AL24" s="668">
        <v>68</v>
      </c>
      <c r="AM24" s="669"/>
      <c r="AN24" s="669"/>
      <c r="AO24" s="694"/>
      <c r="AP24" s="758" t="s">
        <v>283</v>
      </c>
      <c r="AQ24" s="765"/>
      <c r="AR24" s="765"/>
      <c r="AS24" s="765"/>
      <c r="AT24" s="765"/>
      <c r="AU24" s="765"/>
      <c r="AV24" s="765"/>
      <c r="AW24" s="765"/>
      <c r="AX24" s="765"/>
      <c r="AY24" s="765"/>
      <c r="AZ24" s="765"/>
      <c r="BA24" s="765"/>
      <c r="BB24" s="765"/>
      <c r="BC24" s="765"/>
      <c r="BD24" s="765"/>
      <c r="BE24" s="765"/>
      <c r="BF24" s="760"/>
      <c r="BG24" s="665" t="s">
        <v>129</v>
      </c>
      <c r="BH24" s="666"/>
      <c r="BI24" s="666"/>
      <c r="BJ24" s="666"/>
      <c r="BK24" s="666"/>
      <c r="BL24" s="666"/>
      <c r="BM24" s="666"/>
      <c r="BN24" s="667"/>
      <c r="BO24" s="692" t="s">
        <v>129</v>
      </c>
      <c r="BP24" s="692"/>
      <c r="BQ24" s="692"/>
      <c r="BR24" s="692"/>
      <c r="BS24" s="693" t="s">
        <v>129</v>
      </c>
      <c r="BT24" s="693"/>
      <c r="BU24" s="693"/>
      <c r="BV24" s="693"/>
      <c r="BW24" s="693"/>
      <c r="BX24" s="693"/>
      <c r="BY24" s="693"/>
      <c r="BZ24" s="693"/>
      <c r="CA24" s="693"/>
      <c r="CB24" s="751"/>
      <c r="CD24" s="721" t="s">
        <v>284</v>
      </c>
      <c r="CE24" s="722"/>
      <c r="CF24" s="722"/>
      <c r="CG24" s="722"/>
      <c r="CH24" s="722"/>
      <c r="CI24" s="722"/>
      <c r="CJ24" s="722"/>
      <c r="CK24" s="722"/>
      <c r="CL24" s="722"/>
      <c r="CM24" s="722"/>
      <c r="CN24" s="722"/>
      <c r="CO24" s="722"/>
      <c r="CP24" s="722"/>
      <c r="CQ24" s="723"/>
      <c r="CR24" s="718">
        <v>4399148</v>
      </c>
      <c r="CS24" s="719"/>
      <c r="CT24" s="719"/>
      <c r="CU24" s="719"/>
      <c r="CV24" s="719"/>
      <c r="CW24" s="719"/>
      <c r="CX24" s="719"/>
      <c r="CY24" s="762"/>
      <c r="CZ24" s="763">
        <v>33.5</v>
      </c>
      <c r="DA24" s="738"/>
      <c r="DB24" s="738"/>
      <c r="DC24" s="766"/>
      <c r="DD24" s="761">
        <v>3039999</v>
      </c>
      <c r="DE24" s="719"/>
      <c r="DF24" s="719"/>
      <c r="DG24" s="719"/>
      <c r="DH24" s="719"/>
      <c r="DI24" s="719"/>
      <c r="DJ24" s="719"/>
      <c r="DK24" s="762"/>
      <c r="DL24" s="761">
        <v>3008184</v>
      </c>
      <c r="DM24" s="719"/>
      <c r="DN24" s="719"/>
      <c r="DO24" s="719"/>
      <c r="DP24" s="719"/>
      <c r="DQ24" s="719"/>
      <c r="DR24" s="719"/>
      <c r="DS24" s="719"/>
      <c r="DT24" s="719"/>
      <c r="DU24" s="719"/>
      <c r="DV24" s="762"/>
      <c r="DW24" s="763">
        <v>39.799999999999997</v>
      </c>
      <c r="DX24" s="738"/>
      <c r="DY24" s="738"/>
      <c r="DZ24" s="738"/>
      <c r="EA24" s="738"/>
      <c r="EB24" s="738"/>
      <c r="EC24" s="764"/>
    </row>
    <row r="25" spans="2:133" ht="11.25" customHeight="1" x14ac:dyDescent="0.2">
      <c r="B25" s="662" t="s">
        <v>285</v>
      </c>
      <c r="C25" s="663"/>
      <c r="D25" s="663"/>
      <c r="E25" s="663"/>
      <c r="F25" s="663"/>
      <c r="G25" s="663"/>
      <c r="H25" s="663"/>
      <c r="I25" s="663"/>
      <c r="J25" s="663"/>
      <c r="K25" s="663"/>
      <c r="L25" s="663"/>
      <c r="M25" s="663"/>
      <c r="N25" s="663"/>
      <c r="O25" s="663"/>
      <c r="P25" s="663"/>
      <c r="Q25" s="664"/>
      <c r="R25" s="665">
        <v>391337</v>
      </c>
      <c r="S25" s="666"/>
      <c r="T25" s="666"/>
      <c r="U25" s="666"/>
      <c r="V25" s="666"/>
      <c r="W25" s="666"/>
      <c r="X25" s="666"/>
      <c r="Y25" s="667"/>
      <c r="Z25" s="692">
        <v>2.9</v>
      </c>
      <c r="AA25" s="692"/>
      <c r="AB25" s="692"/>
      <c r="AC25" s="692"/>
      <c r="AD25" s="693" t="s">
        <v>129</v>
      </c>
      <c r="AE25" s="693"/>
      <c r="AF25" s="693"/>
      <c r="AG25" s="693"/>
      <c r="AH25" s="693"/>
      <c r="AI25" s="693"/>
      <c r="AJ25" s="693"/>
      <c r="AK25" s="693"/>
      <c r="AL25" s="668" t="s">
        <v>129</v>
      </c>
      <c r="AM25" s="669"/>
      <c r="AN25" s="669"/>
      <c r="AO25" s="694"/>
      <c r="AP25" s="758" t="s">
        <v>286</v>
      </c>
      <c r="AQ25" s="765"/>
      <c r="AR25" s="765"/>
      <c r="AS25" s="765"/>
      <c r="AT25" s="765"/>
      <c r="AU25" s="765"/>
      <c r="AV25" s="765"/>
      <c r="AW25" s="765"/>
      <c r="AX25" s="765"/>
      <c r="AY25" s="765"/>
      <c r="AZ25" s="765"/>
      <c r="BA25" s="765"/>
      <c r="BB25" s="765"/>
      <c r="BC25" s="765"/>
      <c r="BD25" s="765"/>
      <c r="BE25" s="765"/>
      <c r="BF25" s="760"/>
      <c r="BG25" s="665" t="s">
        <v>129</v>
      </c>
      <c r="BH25" s="666"/>
      <c r="BI25" s="666"/>
      <c r="BJ25" s="666"/>
      <c r="BK25" s="666"/>
      <c r="BL25" s="666"/>
      <c r="BM25" s="666"/>
      <c r="BN25" s="667"/>
      <c r="BO25" s="692" t="s">
        <v>594</v>
      </c>
      <c r="BP25" s="692"/>
      <c r="BQ25" s="692"/>
      <c r="BR25" s="692"/>
      <c r="BS25" s="693" t="s">
        <v>129</v>
      </c>
      <c r="BT25" s="693"/>
      <c r="BU25" s="693"/>
      <c r="BV25" s="693"/>
      <c r="BW25" s="693"/>
      <c r="BX25" s="693"/>
      <c r="BY25" s="693"/>
      <c r="BZ25" s="693"/>
      <c r="CA25" s="693"/>
      <c r="CB25" s="751"/>
      <c r="CD25" s="699" t="s">
        <v>287</v>
      </c>
      <c r="CE25" s="700"/>
      <c r="CF25" s="700"/>
      <c r="CG25" s="700"/>
      <c r="CH25" s="700"/>
      <c r="CI25" s="700"/>
      <c r="CJ25" s="700"/>
      <c r="CK25" s="700"/>
      <c r="CL25" s="700"/>
      <c r="CM25" s="700"/>
      <c r="CN25" s="700"/>
      <c r="CO25" s="700"/>
      <c r="CP25" s="700"/>
      <c r="CQ25" s="701"/>
      <c r="CR25" s="665">
        <v>1681027</v>
      </c>
      <c r="CS25" s="676"/>
      <c r="CT25" s="676"/>
      <c r="CU25" s="676"/>
      <c r="CV25" s="676"/>
      <c r="CW25" s="676"/>
      <c r="CX25" s="676"/>
      <c r="CY25" s="677"/>
      <c r="CZ25" s="668">
        <v>12.8</v>
      </c>
      <c r="DA25" s="678"/>
      <c r="DB25" s="678"/>
      <c r="DC25" s="679"/>
      <c r="DD25" s="671">
        <v>1569063</v>
      </c>
      <c r="DE25" s="676"/>
      <c r="DF25" s="676"/>
      <c r="DG25" s="676"/>
      <c r="DH25" s="676"/>
      <c r="DI25" s="676"/>
      <c r="DJ25" s="676"/>
      <c r="DK25" s="677"/>
      <c r="DL25" s="671">
        <v>1554831</v>
      </c>
      <c r="DM25" s="676"/>
      <c r="DN25" s="676"/>
      <c r="DO25" s="676"/>
      <c r="DP25" s="676"/>
      <c r="DQ25" s="676"/>
      <c r="DR25" s="676"/>
      <c r="DS25" s="676"/>
      <c r="DT25" s="676"/>
      <c r="DU25" s="676"/>
      <c r="DV25" s="677"/>
      <c r="DW25" s="668">
        <v>20.6</v>
      </c>
      <c r="DX25" s="678"/>
      <c r="DY25" s="678"/>
      <c r="DZ25" s="678"/>
      <c r="EA25" s="678"/>
      <c r="EB25" s="678"/>
      <c r="EC25" s="710"/>
    </row>
    <row r="26" spans="2:133" ht="11.25" customHeight="1" x14ac:dyDescent="0.2">
      <c r="B26" s="662" t="s">
        <v>602</v>
      </c>
      <c r="C26" s="663"/>
      <c r="D26" s="663"/>
      <c r="E26" s="663"/>
      <c r="F26" s="663"/>
      <c r="G26" s="663"/>
      <c r="H26" s="663"/>
      <c r="I26" s="663"/>
      <c r="J26" s="663"/>
      <c r="K26" s="663"/>
      <c r="L26" s="663"/>
      <c r="M26" s="663"/>
      <c r="N26" s="663"/>
      <c r="O26" s="663"/>
      <c r="P26" s="663"/>
      <c r="Q26" s="664"/>
      <c r="R26" s="665">
        <v>55195</v>
      </c>
      <c r="S26" s="666"/>
      <c r="T26" s="666"/>
      <c r="U26" s="666"/>
      <c r="V26" s="666"/>
      <c r="W26" s="666"/>
      <c r="X26" s="666"/>
      <c r="Y26" s="667"/>
      <c r="Z26" s="692">
        <v>0.4</v>
      </c>
      <c r="AA26" s="692"/>
      <c r="AB26" s="692"/>
      <c r="AC26" s="692"/>
      <c r="AD26" s="693" t="s">
        <v>129</v>
      </c>
      <c r="AE26" s="693"/>
      <c r="AF26" s="693"/>
      <c r="AG26" s="693"/>
      <c r="AH26" s="693"/>
      <c r="AI26" s="693"/>
      <c r="AJ26" s="693"/>
      <c r="AK26" s="693"/>
      <c r="AL26" s="668" t="s">
        <v>129</v>
      </c>
      <c r="AM26" s="669"/>
      <c r="AN26" s="669"/>
      <c r="AO26" s="694"/>
      <c r="AP26" s="758" t="s">
        <v>288</v>
      </c>
      <c r="AQ26" s="759"/>
      <c r="AR26" s="759"/>
      <c r="AS26" s="759"/>
      <c r="AT26" s="759"/>
      <c r="AU26" s="759"/>
      <c r="AV26" s="759"/>
      <c r="AW26" s="759"/>
      <c r="AX26" s="759"/>
      <c r="AY26" s="759"/>
      <c r="AZ26" s="759"/>
      <c r="BA26" s="759"/>
      <c r="BB26" s="759"/>
      <c r="BC26" s="759"/>
      <c r="BD26" s="759"/>
      <c r="BE26" s="759"/>
      <c r="BF26" s="760"/>
      <c r="BG26" s="665" t="s">
        <v>129</v>
      </c>
      <c r="BH26" s="666"/>
      <c r="BI26" s="666"/>
      <c r="BJ26" s="666"/>
      <c r="BK26" s="666"/>
      <c r="BL26" s="666"/>
      <c r="BM26" s="666"/>
      <c r="BN26" s="667"/>
      <c r="BO26" s="692" t="s">
        <v>129</v>
      </c>
      <c r="BP26" s="692"/>
      <c r="BQ26" s="692"/>
      <c r="BR26" s="692"/>
      <c r="BS26" s="693" t="s">
        <v>594</v>
      </c>
      <c r="BT26" s="693"/>
      <c r="BU26" s="693"/>
      <c r="BV26" s="693"/>
      <c r="BW26" s="693"/>
      <c r="BX26" s="693"/>
      <c r="BY26" s="693"/>
      <c r="BZ26" s="693"/>
      <c r="CA26" s="693"/>
      <c r="CB26" s="751"/>
      <c r="CD26" s="699" t="s">
        <v>289</v>
      </c>
      <c r="CE26" s="700"/>
      <c r="CF26" s="700"/>
      <c r="CG26" s="700"/>
      <c r="CH26" s="700"/>
      <c r="CI26" s="700"/>
      <c r="CJ26" s="700"/>
      <c r="CK26" s="700"/>
      <c r="CL26" s="700"/>
      <c r="CM26" s="700"/>
      <c r="CN26" s="700"/>
      <c r="CO26" s="700"/>
      <c r="CP26" s="700"/>
      <c r="CQ26" s="701"/>
      <c r="CR26" s="665">
        <v>1093047</v>
      </c>
      <c r="CS26" s="666"/>
      <c r="CT26" s="666"/>
      <c r="CU26" s="666"/>
      <c r="CV26" s="666"/>
      <c r="CW26" s="666"/>
      <c r="CX26" s="666"/>
      <c r="CY26" s="667"/>
      <c r="CZ26" s="668">
        <v>8.3000000000000007</v>
      </c>
      <c r="DA26" s="678"/>
      <c r="DB26" s="678"/>
      <c r="DC26" s="679"/>
      <c r="DD26" s="671">
        <v>988258</v>
      </c>
      <c r="DE26" s="666"/>
      <c r="DF26" s="666"/>
      <c r="DG26" s="666"/>
      <c r="DH26" s="666"/>
      <c r="DI26" s="666"/>
      <c r="DJ26" s="666"/>
      <c r="DK26" s="667"/>
      <c r="DL26" s="671" t="s">
        <v>129</v>
      </c>
      <c r="DM26" s="666"/>
      <c r="DN26" s="666"/>
      <c r="DO26" s="666"/>
      <c r="DP26" s="666"/>
      <c r="DQ26" s="666"/>
      <c r="DR26" s="666"/>
      <c r="DS26" s="666"/>
      <c r="DT26" s="666"/>
      <c r="DU26" s="666"/>
      <c r="DV26" s="667"/>
      <c r="DW26" s="668" t="s">
        <v>600</v>
      </c>
      <c r="DX26" s="678"/>
      <c r="DY26" s="678"/>
      <c r="DZ26" s="678"/>
      <c r="EA26" s="678"/>
      <c r="EB26" s="678"/>
      <c r="EC26" s="710"/>
    </row>
    <row r="27" spans="2:133" ht="11.25" customHeight="1" x14ac:dyDescent="0.2">
      <c r="B27" s="662" t="s">
        <v>290</v>
      </c>
      <c r="C27" s="663"/>
      <c r="D27" s="663"/>
      <c r="E27" s="663"/>
      <c r="F27" s="663"/>
      <c r="G27" s="663"/>
      <c r="H27" s="663"/>
      <c r="I27" s="663"/>
      <c r="J27" s="663"/>
      <c r="K27" s="663"/>
      <c r="L27" s="663"/>
      <c r="M27" s="663"/>
      <c r="N27" s="663"/>
      <c r="O27" s="663"/>
      <c r="P27" s="663"/>
      <c r="Q27" s="664"/>
      <c r="R27" s="665">
        <v>7733407</v>
      </c>
      <c r="S27" s="666"/>
      <c r="T27" s="666"/>
      <c r="U27" s="666"/>
      <c r="V27" s="666"/>
      <c r="W27" s="666"/>
      <c r="X27" s="666"/>
      <c r="Y27" s="667"/>
      <c r="Z27" s="692">
        <v>56.8</v>
      </c>
      <c r="AA27" s="692"/>
      <c r="AB27" s="692"/>
      <c r="AC27" s="692"/>
      <c r="AD27" s="693">
        <v>7286875</v>
      </c>
      <c r="AE27" s="693"/>
      <c r="AF27" s="693"/>
      <c r="AG27" s="693"/>
      <c r="AH27" s="693"/>
      <c r="AI27" s="693"/>
      <c r="AJ27" s="693"/>
      <c r="AK27" s="693"/>
      <c r="AL27" s="668">
        <v>99.900001525878906</v>
      </c>
      <c r="AM27" s="669"/>
      <c r="AN27" s="669"/>
      <c r="AO27" s="694"/>
      <c r="AP27" s="662" t="s">
        <v>291</v>
      </c>
      <c r="AQ27" s="663"/>
      <c r="AR27" s="663"/>
      <c r="AS27" s="663"/>
      <c r="AT27" s="663"/>
      <c r="AU27" s="663"/>
      <c r="AV27" s="663"/>
      <c r="AW27" s="663"/>
      <c r="AX27" s="663"/>
      <c r="AY27" s="663"/>
      <c r="AZ27" s="663"/>
      <c r="BA27" s="663"/>
      <c r="BB27" s="663"/>
      <c r="BC27" s="663"/>
      <c r="BD27" s="663"/>
      <c r="BE27" s="663"/>
      <c r="BF27" s="664"/>
      <c r="BG27" s="665">
        <v>1657913</v>
      </c>
      <c r="BH27" s="666"/>
      <c r="BI27" s="666"/>
      <c r="BJ27" s="666"/>
      <c r="BK27" s="666"/>
      <c r="BL27" s="666"/>
      <c r="BM27" s="666"/>
      <c r="BN27" s="667"/>
      <c r="BO27" s="692">
        <v>100</v>
      </c>
      <c r="BP27" s="692"/>
      <c r="BQ27" s="692"/>
      <c r="BR27" s="692"/>
      <c r="BS27" s="693" t="s">
        <v>129</v>
      </c>
      <c r="BT27" s="693"/>
      <c r="BU27" s="693"/>
      <c r="BV27" s="693"/>
      <c r="BW27" s="693"/>
      <c r="BX27" s="693"/>
      <c r="BY27" s="693"/>
      <c r="BZ27" s="693"/>
      <c r="CA27" s="693"/>
      <c r="CB27" s="751"/>
      <c r="CD27" s="699" t="s">
        <v>292</v>
      </c>
      <c r="CE27" s="700"/>
      <c r="CF27" s="700"/>
      <c r="CG27" s="700"/>
      <c r="CH27" s="700"/>
      <c r="CI27" s="700"/>
      <c r="CJ27" s="700"/>
      <c r="CK27" s="700"/>
      <c r="CL27" s="700"/>
      <c r="CM27" s="700"/>
      <c r="CN27" s="700"/>
      <c r="CO27" s="700"/>
      <c r="CP27" s="700"/>
      <c r="CQ27" s="701"/>
      <c r="CR27" s="665">
        <v>1523174</v>
      </c>
      <c r="CS27" s="676"/>
      <c r="CT27" s="676"/>
      <c r="CU27" s="676"/>
      <c r="CV27" s="676"/>
      <c r="CW27" s="676"/>
      <c r="CX27" s="676"/>
      <c r="CY27" s="677"/>
      <c r="CZ27" s="668">
        <v>11.6</v>
      </c>
      <c r="DA27" s="678"/>
      <c r="DB27" s="678"/>
      <c r="DC27" s="679"/>
      <c r="DD27" s="671">
        <v>314143</v>
      </c>
      <c r="DE27" s="676"/>
      <c r="DF27" s="676"/>
      <c r="DG27" s="676"/>
      <c r="DH27" s="676"/>
      <c r="DI27" s="676"/>
      <c r="DJ27" s="676"/>
      <c r="DK27" s="677"/>
      <c r="DL27" s="671">
        <v>296560</v>
      </c>
      <c r="DM27" s="676"/>
      <c r="DN27" s="676"/>
      <c r="DO27" s="676"/>
      <c r="DP27" s="676"/>
      <c r="DQ27" s="676"/>
      <c r="DR27" s="676"/>
      <c r="DS27" s="676"/>
      <c r="DT27" s="676"/>
      <c r="DU27" s="676"/>
      <c r="DV27" s="677"/>
      <c r="DW27" s="668">
        <v>3.9</v>
      </c>
      <c r="DX27" s="678"/>
      <c r="DY27" s="678"/>
      <c r="DZ27" s="678"/>
      <c r="EA27" s="678"/>
      <c r="EB27" s="678"/>
      <c r="EC27" s="710"/>
    </row>
    <row r="28" spans="2:133" ht="11.25" customHeight="1" x14ac:dyDescent="0.2">
      <c r="B28" s="662" t="s">
        <v>603</v>
      </c>
      <c r="C28" s="663"/>
      <c r="D28" s="663"/>
      <c r="E28" s="663"/>
      <c r="F28" s="663"/>
      <c r="G28" s="663"/>
      <c r="H28" s="663"/>
      <c r="I28" s="663"/>
      <c r="J28" s="663"/>
      <c r="K28" s="663"/>
      <c r="L28" s="663"/>
      <c r="M28" s="663"/>
      <c r="N28" s="663"/>
      <c r="O28" s="663"/>
      <c r="P28" s="663"/>
      <c r="Q28" s="664"/>
      <c r="R28" s="665">
        <v>1781</v>
      </c>
      <c r="S28" s="666"/>
      <c r="T28" s="666"/>
      <c r="U28" s="666"/>
      <c r="V28" s="666"/>
      <c r="W28" s="666"/>
      <c r="X28" s="666"/>
      <c r="Y28" s="667"/>
      <c r="Z28" s="692">
        <v>0</v>
      </c>
      <c r="AA28" s="692"/>
      <c r="AB28" s="692"/>
      <c r="AC28" s="692"/>
      <c r="AD28" s="693">
        <v>1781</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293</v>
      </c>
      <c r="CE28" s="700"/>
      <c r="CF28" s="700"/>
      <c r="CG28" s="700"/>
      <c r="CH28" s="700"/>
      <c r="CI28" s="700"/>
      <c r="CJ28" s="700"/>
      <c r="CK28" s="700"/>
      <c r="CL28" s="700"/>
      <c r="CM28" s="700"/>
      <c r="CN28" s="700"/>
      <c r="CO28" s="700"/>
      <c r="CP28" s="700"/>
      <c r="CQ28" s="701"/>
      <c r="CR28" s="665">
        <v>1194947</v>
      </c>
      <c r="CS28" s="666"/>
      <c r="CT28" s="666"/>
      <c r="CU28" s="666"/>
      <c r="CV28" s="666"/>
      <c r="CW28" s="666"/>
      <c r="CX28" s="666"/>
      <c r="CY28" s="667"/>
      <c r="CZ28" s="668">
        <v>9.1</v>
      </c>
      <c r="DA28" s="678"/>
      <c r="DB28" s="678"/>
      <c r="DC28" s="679"/>
      <c r="DD28" s="671">
        <v>1156793</v>
      </c>
      <c r="DE28" s="666"/>
      <c r="DF28" s="666"/>
      <c r="DG28" s="666"/>
      <c r="DH28" s="666"/>
      <c r="DI28" s="666"/>
      <c r="DJ28" s="666"/>
      <c r="DK28" s="667"/>
      <c r="DL28" s="671">
        <v>1156793</v>
      </c>
      <c r="DM28" s="666"/>
      <c r="DN28" s="666"/>
      <c r="DO28" s="666"/>
      <c r="DP28" s="666"/>
      <c r="DQ28" s="666"/>
      <c r="DR28" s="666"/>
      <c r="DS28" s="666"/>
      <c r="DT28" s="666"/>
      <c r="DU28" s="666"/>
      <c r="DV28" s="667"/>
      <c r="DW28" s="668">
        <v>15.3</v>
      </c>
      <c r="DX28" s="678"/>
      <c r="DY28" s="678"/>
      <c r="DZ28" s="678"/>
      <c r="EA28" s="678"/>
      <c r="EB28" s="678"/>
      <c r="EC28" s="710"/>
    </row>
    <row r="29" spans="2:133" ht="11.25" customHeight="1" x14ac:dyDescent="0.2">
      <c r="B29" s="662" t="s">
        <v>294</v>
      </c>
      <c r="C29" s="663"/>
      <c r="D29" s="663"/>
      <c r="E29" s="663"/>
      <c r="F29" s="663"/>
      <c r="G29" s="663"/>
      <c r="H29" s="663"/>
      <c r="I29" s="663"/>
      <c r="J29" s="663"/>
      <c r="K29" s="663"/>
      <c r="L29" s="663"/>
      <c r="M29" s="663"/>
      <c r="N29" s="663"/>
      <c r="O29" s="663"/>
      <c r="P29" s="663"/>
      <c r="Q29" s="664"/>
      <c r="R29" s="665">
        <v>8768</v>
      </c>
      <c r="S29" s="666"/>
      <c r="T29" s="666"/>
      <c r="U29" s="666"/>
      <c r="V29" s="666"/>
      <c r="W29" s="666"/>
      <c r="X29" s="666"/>
      <c r="Y29" s="667"/>
      <c r="Z29" s="692">
        <v>0.1</v>
      </c>
      <c r="AA29" s="692"/>
      <c r="AB29" s="692"/>
      <c r="AC29" s="692"/>
      <c r="AD29" s="693" t="s">
        <v>129</v>
      </c>
      <c r="AE29" s="693"/>
      <c r="AF29" s="693"/>
      <c r="AG29" s="693"/>
      <c r="AH29" s="693"/>
      <c r="AI29" s="693"/>
      <c r="AJ29" s="693"/>
      <c r="AK29" s="693"/>
      <c r="AL29" s="668" t="s">
        <v>129</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295</v>
      </c>
      <c r="CE29" s="753"/>
      <c r="CF29" s="699" t="s">
        <v>604</v>
      </c>
      <c r="CG29" s="700"/>
      <c r="CH29" s="700"/>
      <c r="CI29" s="700"/>
      <c r="CJ29" s="700"/>
      <c r="CK29" s="700"/>
      <c r="CL29" s="700"/>
      <c r="CM29" s="700"/>
      <c r="CN29" s="700"/>
      <c r="CO29" s="700"/>
      <c r="CP29" s="700"/>
      <c r="CQ29" s="701"/>
      <c r="CR29" s="665">
        <v>1194938</v>
      </c>
      <c r="CS29" s="676"/>
      <c r="CT29" s="676"/>
      <c r="CU29" s="676"/>
      <c r="CV29" s="676"/>
      <c r="CW29" s="676"/>
      <c r="CX29" s="676"/>
      <c r="CY29" s="677"/>
      <c r="CZ29" s="668">
        <v>9.1</v>
      </c>
      <c r="DA29" s="678"/>
      <c r="DB29" s="678"/>
      <c r="DC29" s="679"/>
      <c r="DD29" s="671">
        <v>1156784</v>
      </c>
      <c r="DE29" s="676"/>
      <c r="DF29" s="676"/>
      <c r="DG29" s="676"/>
      <c r="DH29" s="676"/>
      <c r="DI29" s="676"/>
      <c r="DJ29" s="676"/>
      <c r="DK29" s="677"/>
      <c r="DL29" s="671">
        <v>1156784</v>
      </c>
      <c r="DM29" s="676"/>
      <c r="DN29" s="676"/>
      <c r="DO29" s="676"/>
      <c r="DP29" s="676"/>
      <c r="DQ29" s="676"/>
      <c r="DR29" s="676"/>
      <c r="DS29" s="676"/>
      <c r="DT29" s="676"/>
      <c r="DU29" s="676"/>
      <c r="DV29" s="677"/>
      <c r="DW29" s="668">
        <v>15.3</v>
      </c>
      <c r="DX29" s="678"/>
      <c r="DY29" s="678"/>
      <c r="DZ29" s="678"/>
      <c r="EA29" s="678"/>
      <c r="EB29" s="678"/>
      <c r="EC29" s="710"/>
    </row>
    <row r="30" spans="2:133" ht="11.25" customHeight="1" x14ac:dyDescent="0.2">
      <c r="B30" s="662" t="s">
        <v>296</v>
      </c>
      <c r="C30" s="663"/>
      <c r="D30" s="663"/>
      <c r="E30" s="663"/>
      <c r="F30" s="663"/>
      <c r="G30" s="663"/>
      <c r="H30" s="663"/>
      <c r="I30" s="663"/>
      <c r="J30" s="663"/>
      <c r="K30" s="663"/>
      <c r="L30" s="663"/>
      <c r="M30" s="663"/>
      <c r="N30" s="663"/>
      <c r="O30" s="663"/>
      <c r="P30" s="663"/>
      <c r="Q30" s="664"/>
      <c r="R30" s="665">
        <v>115139</v>
      </c>
      <c r="S30" s="666"/>
      <c r="T30" s="666"/>
      <c r="U30" s="666"/>
      <c r="V30" s="666"/>
      <c r="W30" s="666"/>
      <c r="X30" s="666"/>
      <c r="Y30" s="667"/>
      <c r="Z30" s="692">
        <v>0.8</v>
      </c>
      <c r="AA30" s="692"/>
      <c r="AB30" s="692"/>
      <c r="AC30" s="692"/>
      <c r="AD30" s="693">
        <v>6440</v>
      </c>
      <c r="AE30" s="693"/>
      <c r="AF30" s="693"/>
      <c r="AG30" s="693"/>
      <c r="AH30" s="693"/>
      <c r="AI30" s="693"/>
      <c r="AJ30" s="693"/>
      <c r="AK30" s="693"/>
      <c r="AL30" s="668">
        <v>0.1</v>
      </c>
      <c r="AM30" s="669"/>
      <c r="AN30" s="669"/>
      <c r="AO30" s="694"/>
      <c r="AP30" s="724" t="s">
        <v>225</v>
      </c>
      <c r="AQ30" s="725"/>
      <c r="AR30" s="725"/>
      <c r="AS30" s="725"/>
      <c r="AT30" s="725"/>
      <c r="AU30" s="725"/>
      <c r="AV30" s="725"/>
      <c r="AW30" s="725"/>
      <c r="AX30" s="725"/>
      <c r="AY30" s="725"/>
      <c r="AZ30" s="725"/>
      <c r="BA30" s="725"/>
      <c r="BB30" s="725"/>
      <c r="BC30" s="725"/>
      <c r="BD30" s="725"/>
      <c r="BE30" s="725"/>
      <c r="BF30" s="726"/>
      <c r="BG30" s="724" t="s">
        <v>297</v>
      </c>
      <c r="BH30" s="749"/>
      <c r="BI30" s="749"/>
      <c r="BJ30" s="749"/>
      <c r="BK30" s="749"/>
      <c r="BL30" s="749"/>
      <c r="BM30" s="749"/>
      <c r="BN30" s="749"/>
      <c r="BO30" s="749"/>
      <c r="BP30" s="749"/>
      <c r="BQ30" s="750"/>
      <c r="BR30" s="724" t="s">
        <v>298</v>
      </c>
      <c r="BS30" s="749"/>
      <c r="BT30" s="749"/>
      <c r="BU30" s="749"/>
      <c r="BV30" s="749"/>
      <c r="BW30" s="749"/>
      <c r="BX30" s="749"/>
      <c r="BY30" s="749"/>
      <c r="BZ30" s="749"/>
      <c r="CA30" s="749"/>
      <c r="CB30" s="750"/>
      <c r="CD30" s="754"/>
      <c r="CE30" s="755"/>
      <c r="CF30" s="699" t="s">
        <v>299</v>
      </c>
      <c r="CG30" s="700"/>
      <c r="CH30" s="700"/>
      <c r="CI30" s="700"/>
      <c r="CJ30" s="700"/>
      <c r="CK30" s="700"/>
      <c r="CL30" s="700"/>
      <c r="CM30" s="700"/>
      <c r="CN30" s="700"/>
      <c r="CO30" s="700"/>
      <c r="CP30" s="700"/>
      <c r="CQ30" s="701"/>
      <c r="CR30" s="665">
        <v>1147327</v>
      </c>
      <c r="CS30" s="666"/>
      <c r="CT30" s="666"/>
      <c r="CU30" s="666"/>
      <c r="CV30" s="666"/>
      <c r="CW30" s="666"/>
      <c r="CX30" s="666"/>
      <c r="CY30" s="667"/>
      <c r="CZ30" s="668">
        <v>8.6999999999999993</v>
      </c>
      <c r="DA30" s="678"/>
      <c r="DB30" s="678"/>
      <c r="DC30" s="679"/>
      <c r="DD30" s="671">
        <v>1111216</v>
      </c>
      <c r="DE30" s="666"/>
      <c r="DF30" s="666"/>
      <c r="DG30" s="666"/>
      <c r="DH30" s="666"/>
      <c r="DI30" s="666"/>
      <c r="DJ30" s="666"/>
      <c r="DK30" s="667"/>
      <c r="DL30" s="671">
        <v>1111216</v>
      </c>
      <c r="DM30" s="666"/>
      <c r="DN30" s="666"/>
      <c r="DO30" s="666"/>
      <c r="DP30" s="666"/>
      <c r="DQ30" s="666"/>
      <c r="DR30" s="666"/>
      <c r="DS30" s="666"/>
      <c r="DT30" s="666"/>
      <c r="DU30" s="666"/>
      <c r="DV30" s="667"/>
      <c r="DW30" s="668">
        <v>14.7</v>
      </c>
      <c r="DX30" s="678"/>
      <c r="DY30" s="678"/>
      <c r="DZ30" s="678"/>
      <c r="EA30" s="678"/>
      <c r="EB30" s="678"/>
      <c r="EC30" s="710"/>
    </row>
    <row r="31" spans="2:133" ht="11.25" customHeight="1" x14ac:dyDescent="0.2">
      <c r="B31" s="662" t="s">
        <v>300</v>
      </c>
      <c r="C31" s="663"/>
      <c r="D31" s="663"/>
      <c r="E31" s="663"/>
      <c r="F31" s="663"/>
      <c r="G31" s="663"/>
      <c r="H31" s="663"/>
      <c r="I31" s="663"/>
      <c r="J31" s="663"/>
      <c r="K31" s="663"/>
      <c r="L31" s="663"/>
      <c r="M31" s="663"/>
      <c r="N31" s="663"/>
      <c r="O31" s="663"/>
      <c r="P31" s="663"/>
      <c r="Q31" s="664"/>
      <c r="R31" s="665">
        <v>10190</v>
      </c>
      <c r="S31" s="666"/>
      <c r="T31" s="666"/>
      <c r="U31" s="666"/>
      <c r="V31" s="666"/>
      <c r="W31" s="666"/>
      <c r="X31" s="666"/>
      <c r="Y31" s="667"/>
      <c r="Z31" s="692">
        <v>0.1</v>
      </c>
      <c r="AA31" s="692"/>
      <c r="AB31" s="692"/>
      <c r="AC31" s="692"/>
      <c r="AD31" s="693" t="s">
        <v>129</v>
      </c>
      <c r="AE31" s="693"/>
      <c r="AF31" s="693"/>
      <c r="AG31" s="693"/>
      <c r="AH31" s="693"/>
      <c r="AI31" s="693"/>
      <c r="AJ31" s="693"/>
      <c r="AK31" s="693"/>
      <c r="AL31" s="668" t="s">
        <v>129</v>
      </c>
      <c r="AM31" s="669"/>
      <c r="AN31" s="669"/>
      <c r="AO31" s="694"/>
      <c r="AP31" s="740" t="s">
        <v>301</v>
      </c>
      <c r="AQ31" s="741"/>
      <c r="AR31" s="741"/>
      <c r="AS31" s="741"/>
      <c r="AT31" s="746" t="s">
        <v>302</v>
      </c>
      <c r="AU31" s="361"/>
      <c r="AV31" s="361"/>
      <c r="AW31" s="361"/>
      <c r="AX31" s="733" t="s">
        <v>189</v>
      </c>
      <c r="AY31" s="734"/>
      <c r="AZ31" s="734"/>
      <c r="BA31" s="734"/>
      <c r="BB31" s="734"/>
      <c r="BC31" s="734"/>
      <c r="BD31" s="734"/>
      <c r="BE31" s="734"/>
      <c r="BF31" s="735"/>
      <c r="BG31" s="736">
        <v>99.4</v>
      </c>
      <c r="BH31" s="737"/>
      <c r="BI31" s="737"/>
      <c r="BJ31" s="737"/>
      <c r="BK31" s="737"/>
      <c r="BL31" s="737"/>
      <c r="BM31" s="738">
        <v>97.6</v>
      </c>
      <c r="BN31" s="737"/>
      <c r="BO31" s="737"/>
      <c r="BP31" s="737"/>
      <c r="BQ31" s="739"/>
      <c r="BR31" s="736">
        <v>99</v>
      </c>
      <c r="BS31" s="737"/>
      <c r="BT31" s="737"/>
      <c r="BU31" s="737"/>
      <c r="BV31" s="737"/>
      <c r="BW31" s="737"/>
      <c r="BX31" s="738">
        <v>96.8</v>
      </c>
      <c r="BY31" s="737"/>
      <c r="BZ31" s="737"/>
      <c r="CA31" s="737"/>
      <c r="CB31" s="739"/>
      <c r="CD31" s="754"/>
      <c r="CE31" s="755"/>
      <c r="CF31" s="699" t="s">
        <v>303</v>
      </c>
      <c r="CG31" s="700"/>
      <c r="CH31" s="700"/>
      <c r="CI31" s="700"/>
      <c r="CJ31" s="700"/>
      <c r="CK31" s="700"/>
      <c r="CL31" s="700"/>
      <c r="CM31" s="700"/>
      <c r="CN31" s="700"/>
      <c r="CO31" s="700"/>
      <c r="CP31" s="700"/>
      <c r="CQ31" s="701"/>
      <c r="CR31" s="665">
        <v>47611</v>
      </c>
      <c r="CS31" s="676"/>
      <c r="CT31" s="676"/>
      <c r="CU31" s="676"/>
      <c r="CV31" s="676"/>
      <c r="CW31" s="676"/>
      <c r="CX31" s="676"/>
      <c r="CY31" s="677"/>
      <c r="CZ31" s="668">
        <v>0.4</v>
      </c>
      <c r="DA31" s="678"/>
      <c r="DB31" s="678"/>
      <c r="DC31" s="679"/>
      <c r="DD31" s="671">
        <v>45568</v>
      </c>
      <c r="DE31" s="676"/>
      <c r="DF31" s="676"/>
      <c r="DG31" s="676"/>
      <c r="DH31" s="676"/>
      <c r="DI31" s="676"/>
      <c r="DJ31" s="676"/>
      <c r="DK31" s="677"/>
      <c r="DL31" s="671">
        <v>45568</v>
      </c>
      <c r="DM31" s="676"/>
      <c r="DN31" s="676"/>
      <c r="DO31" s="676"/>
      <c r="DP31" s="676"/>
      <c r="DQ31" s="676"/>
      <c r="DR31" s="676"/>
      <c r="DS31" s="676"/>
      <c r="DT31" s="676"/>
      <c r="DU31" s="676"/>
      <c r="DV31" s="677"/>
      <c r="DW31" s="668">
        <v>0.6</v>
      </c>
      <c r="DX31" s="678"/>
      <c r="DY31" s="678"/>
      <c r="DZ31" s="678"/>
      <c r="EA31" s="678"/>
      <c r="EB31" s="678"/>
      <c r="EC31" s="710"/>
    </row>
    <row r="32" spans="2:133" ht="11.25" customHeight="1" x14ac:dyDescent="0.2">
      <c r="B32" s="662" t="s">
        <v>304</v>
      </c>
      <c r="C32" s="663"/>
      <c r="D32" s="663"/>
      <c r="E32" s="663"/>
      <c r="F32" s="663"/>
      <c r="G32" s="663"/>
      <c r="H32" s="663"/>
      <c r="I32" s="663"/>
      <c r="J32" s="663"/>
      <c r="K32" s="663"/>
      <c r="L32" s="663"/>
      <c r="M32" s="663"/>
      <c r="N32" s="663"/>
      <c r="O32" s="663"/>
      <c r="P32" s="663"/>
      <c r="Q32" s="664"/>
      <c r="R32" s="665">
        <v>1741976</v>
      </c>
      <c r="S32" s="666"/>
      <c r="T32" s="666"/>
      <c r="U32" s="666"/>
      <c r="V32" s="666"/>
      <c r="W32" s="666"/>
      <c r="X32" s="666"/>
      <c r="Y32" s="667"/>
      <c r="Z32" s="692">
        <v>12.8</v>
      </c>
      <c r="AA32" s="692"/>
      <c r="AB32" s="692"/>
      <c r="AC32" s="692"/>
      <c r="AD32" s="693" t="s">
        <v>129</v>
      </c>
      <c r="AE32" s="693"/>
      <c r="AF32" s="693"/>
      <c r="AG32" s="693"/>
      <c r="AH32" s="693"/>
      <c r="AI32" s="693"/>
      <c r="AJ32" s="693"/>
      <c r="AK32" s="693"/>
      <c r="AL32" s="668" t="s">
        <v>129</v>
      </c>
      <c r="AM32" s="669"/>
      <c r="AN32" s="669"/>
      <c r="AO32" s="694"/>
      <c r="AP32" s="742"/>
      <c r="AQ32" s="743"/>
      <c r="AR32" s="743"/>
      <c r="AS32" s="743"/>
      <c r="AT32" s="747"/>
      <c r="AU32" s="362" t="s">
        <v>605</v>
      </c>
      <c r="AV32" s="362"/>
      <c r="AW32" s="362"/>
      <c r="AX32" s="662" t="s">
        <v>305</v>
      </c>
      <c r="AY32" s="663"/>
      <c r="AZ32" s="663"/>
      <c r="BA32" s="663"/>
      <c r="BB32" s="663"/>
      <c r="BC32" s="663"/>
      <c r="BD32" s="663"/>
      <c r="BE32" s="663"/>
      <c r="BF32" s="664"/>
      <c r="BG32" s="731">
        <v>99.8</v>
      </c>
      <c r="BH32" s="676"/>
      <c r="BI32" s="676"/>
      <c r="BJ32" s="676"/>
      <c r="BK32" s="676"/>
      <c r="BL32" s="676"/>
      <c r="BM32" s="669">
        <v>98.8</v>
      </c>
      <c r="BN32" s="732"/>
      <c r="BO32" s="732"/>
      <c r="BP32" s="732"/>
      <c r="BQ32" s="708"/>
      <c r="BR32" s="731">
        <v>99.3</v>
      </c>
      <c r="BS32" s="676"/>
      <c r="BT32" s="676"/>
      <c r="BU32" s="676"/>
      <c r="BV32" s="676"/>
      <c r="BW32" s="676"/>
      <c r="BX32" s="669">
        <v>97.8</v>
      </c>
      <c r="BY32" s="732"/>
      <c r="BZ32" s="732"/>
      <c r="CA32" s="732"/>
      <c r="CB32" s="708"/>
      <c r="CD32" s="756"/>
      <c r="CE32" s="757"/>
      <c r="CF32" s="699" t="s">
        <v>306</v>
      </c>
      <c r="CG32" s="700"/>
      <c r="CH32" s="700"/>
      <c r="CI32" s="700"/>
      <c r="CJ32" s="700"/>
      <c r="CK32" s="700"/>
      <c r="CL32" s="700"/>
      <c r="CM32" s="700"/>
      <c r="CN32" s="700"/>
      <c r="CO32" s="700"/>
      <c r="CP32" s="700"/>
      <c r="CQ32" s="701"/>
      <c r="CR32" s="665">
        <v>9</v>
      </c>
      <c r="CS32" s="666"/>
      <c r="CT32" s="666"/>
      <c r="CU32" s="666"/>
      <c r="CV32" s="666"/>
      <c r="CW32" s="666"/>
      <c r="CX32" s="666"/>
      <c r="CY32" s="667"/>
      <c r="CZ32" s="668">
        <v>0</v>
      </c>
      <c r="DA32" s="678"/>
      <c r="DB32" s="678"/>
      <c r="DC32" s="679"/>
      <c r="DD32" s="671">
        <v>9</v>
      </c>
      <c r="DE32" s="666"/>
      <c r="DF32" s="666"/>
      <c r="DG32" s="666"/>
      <c r="DH32" s="666"/>
      <c r="DI32" s="666"/>
      <c r="DJ32" s="666"/>
      <c r="DK32" s="667"/>
      <c r="DL32" s="671">
        <v>9</v>
      </c>
      <c r="DM32" s="666"/>
      <c r="DN32" s="666"/>
      <c r="DO32" s="666"/>
      <c r="DP32" s="666"/>
      <c r="DQ32" s="666"/>
      <c r="DR32" s="666"/>
      <c r="DS32" s="666"/>
      <c r="DT32" s="666"/>
      <c r="DU32" s="666"/>
      <c r="DV32" s="667"/>
      <c r="DW32" s="668">
        <v>0</v>
      </c>
      <c r="DX32" s="678"/>
      <c r="DY32" s="678"/>
      <c r="DZ32" s="678"/>
      <c r="EA32" s="678"/>
      <c r="EB32" s="678"/>
      <c r="EC32" s="710"/>
    </row>
    <row r="33" spans="2:133" ht="11.25" customHeight="1" x14ac:dyDescent="0.2">
      <c r="B33" s="728" t="s">
        <v>307</v>
      </c>
      <c r="C33" s="729"/>
      <c r="D33" s="729"/>
      <c r="E33" s="729"/>
      <c r="F33" s="729"/>
      <c r="G33" s="729"/>
      <c r="H33" s="729"/>
      <c r="I33" s="729"/>
      <c r="J33" s="729"/>
      <c r="K33" s="729"/>
      <c r="L33" s="729"/>
      <c r="M33" s="729"/>
      <c r="N33" s="729"/>
      <c r="O33" s="729"/>
      <c r="P33" s="729"/>
      <c r="Q33" s="730"/>
      <c r="R33" s="665" t="s">
        <v>600</v>
      </c>
      <c r="S33" s="666"/>
      <c r="T33" s="666"/>
      <c r="U33" s="666"/>
      <c r="V33" s="666"/>
      <c r="W33" s="666"/>
      <c r="X33" s="666"/>
      <c r="Y33" s="667"/>
      <c r="Z33" s="692" t="s">
        <v>129</v>
      </c>
      <c r="AA33" s="692"/>
      <c r="AB33" s="692"/>
      <c r="AC33" s="692"/>
      <c r="AD33" s="693" t="s">
        <v>129</v>
      </c>
      <c r="AE33" s="693"/>
      <c r="AF33" s="693"/>
      <c r="AG33" s="693"/>
      <c r="AH33" s="693"/>
      <c r="AI33" s="693"/>
      <c r="AJ33" s="693"/>
      <c r="AK33" s="693"/>
      <c r="AL33" s="668" t="s">
        <v>594</v>
      </c>
      <c r="AM33" s="669"/>
      <c r="AN33" s="669"/>
      <c r="AO33" s="694"/>
      <c r="AP33" s="744"/>
      <c r="AQ33" s="745"/>
      <c r="AR33" s="745"/>
      <c r="AS33" s="745"/>
      <c r="AT33" s="748"/>
      <c r="AU33" s="363"/>
      <c r="AV33" s="363"/>
      <c r="AW33" s="363"/>
      <c r="AX33" s="642" t="s">
        <v>308</v>
      </c>
      <c r="AY33" s="643"/>
      <c r="AZ33" s="643"/>
      <c r="BA33" s="643"/>
      <c r="BB33" s="643"/>
      <c r="BC33" s="643"/>
      <c r="BD33" s="643"/>
      <c r="BE33" s="643"/>
      <c r="BF33" s="644"/>
      <c r="BG33" s="727">
        <v>98.9</v>
      </c>
      <c r="BH33" s="646"/>
      <c r="BI33" s="646"/>
      <c r="BJ33" s="646"/>
      <c r="BK33" s="646"/>
      <c r="BL33" s="646"/>
      <c r="BM33" s="684">
        <v>96.1</v>
      </c>
      <c r="BN33" s="646"/>
      <c r="BO33" s="646"/>
      <c r="BP33" s="646"/>
      <c r="BQ33" s="695"/>
      <c r="BR33" s="727">
        <v>98.5</v>
      </c>
      <c r="BS33" s="646"/>
      <c r="BT33" s="646"/>
      <c r="BU33" s="646"/>
      <c r="BV33" s="646"/>
      <c r="BW33" s="646"/>
      <c r="BX33" s="684">
        <v>95.4</v>
      </c>
      <c r="BY33" s="646"/>
      <c r="BZ33" s="646"/>
      <c r="CA33" s="646"/>
      <c r="CB33" s="695"/>
      <c r="CD33" s="699" t="s">
        <v>309</v>
      </c>
      <c r="CE33" s="700"/>
      <c r="CF33" s="700"/>
      <c r="CG33" s="700"/>
      <c r="CH33" s="700"/>
      <c r="CI33" s="700"/>
      <c r="CJ33" s="700"/>
      <c r="CK33" s="700"/>
      <c r="CL33" s="700"/>
      <c r="CM33" s="700"/>
      <c r="CN33" s="700"/>
      <c r="CO33" s="700"/>
      <c r="CP33" s="700"/>
      <c r="CQ33" s="701"/>
      <c r="CR33" s="665">
        <v>6677279</v>
      </c>
      <c r="CS33" s="676"/>
      <c r="CT33" s="676"/>
      <c r="CU33" s="676"/>
      <c r="CV33" s="676"/>
      <c r="CW33" s="676"/>
      <c r="CX33" s="676"/>
      <c r="CY33" s="677"/>
      <c r="CZ33" s="668">
        <v>50.8</v>
      </c>
      <c r="DA33" s="678"/>
      <c r="DB33" s="678"/>
      <c r="DC33" s="679"/>
      <c r="DD33" s="671">
        <v>5253198</v>
      </c>
      <c r="DE33" s="676"/>
      <c r="DF33" s="676"/>
      <c r="DG33" s="676"/>
      <c r="DH33" s="676"/>
      <c r="DI33" s="676"/>
      <c r="DJ33" s="676"/>
      <c r="DK33" s="677"/>
      <c r="DL33" s="671">
        <v>3545744</v>
      </c>
      <c r="DM33" s="676"/>
      <c r="DN33" s="676"/>
      <c r="DO33" s="676"/>
      <c r="DP33" s="676"/>
      <c r="DQ33" s="676"/>
      <c r="DR33" s="676"/>
      <c r="DS33" s="676"/>
      <c r="DT33" s="676"/>
      <c r="DU33" s="676"/>
      <c r="DV33" s="677"/>
      <c r="DW33" s="668">
        <v>46.9</v>
      </c>
      <c r="DX33" s="678"/>
      <c r="DY33" s="678"/>
      <c r="DZ33" s="678"/>
      <c r="EA33" s="678"/>
      <c r="EB33" s="678"/>
      <c r="EC33" s="710"/>
    </row>
    <row r="34" spans="2:133" ht="11.25" customHeight="1" x14ac:dyDescent="0.2">
      <c r="B34" s="662" t="s">
        <v>310</v>
      </c>
      <c r="C34" s="663"/>
      <c r="D34" s="663"/>
      <c r="E34" s="663"/>
      <c r="F34" s="663"/>
      <c r="G34" s="663"/>
      <c r="H34" s="663"/>
      <c r="I34" s="663"/>
      <c r="J34" s="663"/>
      <c r="K34" s="663"/>
      <c r="L34" s="663"/>
      <c r="M34" s="663"/>
      <c r="N34" s="663"/>
      <c r="O34" s="663"/>
      <c r="P34" s="663"/>
      <c r="Q34" s="664"/>
      <c r="R34" s="665">
        <v>1036415</v>
      </c>
      <c r="S34" s="666"/>
      <c r="T34" s="666"/>
      <c r="U34" s="666"/>
      <c r="V34" s="666"/>
      <c r="W34" s="666"/>
      <c r="X34" s="666"/>
      <c r="Y34" s="667"/>
      <c r="Z34" s="692">
        <v>7.6</v>
      </c>
      <c r="AA34" s="692"/>
      <c r="AB34" s="692"/>
      <c r="AC34" s="692"/>
      <c r="AD34" s="693" t="s">
        <v>600</v>
      </c>
      <c r="AE34" s="693"/>
      <c r="AF34" s="693"/>
      <c r="AG34" s="693"/>
      <c r="AH34" s="693"/>
      <c r="AI34" s="693"/>
      <c r="AJ34" s="693"/>
      <c r="AK34" s="693"/>
      <c r="AL34" s="668" t="s">
        <v>129</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311</v>
      </c>
      <c r="CE34" s="700"/>
      <c r="CF34" s="700"/>
      <c r="CG34" s="700"/>
      <c r="CH34" s="700"/>
      <c r="CI34" s="700"/>
      <c r="CJ34" s="700"/>
      <c r="CK34" s="700"/>
      <c r="CL34" s="700"/>
      <c r="CM34" s="700"/>
      <c r="CN34" s="700"/>
      <c r="CO34" s="700"/>
      <c r="CP34" s="700"/>
      <c r="CQ34" s="701"/>
      <c r="CR34" s="665">
        <v>2195187</v>
      </c>
      <c r="CS34" s="666"/>
      <c r="CT34" s="666"/>
      <c r="CU34" s="666"/>
      <c r="CV34" s="666"/>
      <c r="CW34" s="666"/>
      <c r="CX34" s="666"/>
      <c r="CY34" s="667"/>
      <c r="CZ34" s="668">
        <v>16.7</v>
      </c>
      <c r="DA34" s="678"/>
      <c r="DB34" s="678"/>
      <c r="DC34" s="679"/>
      <c r="DD34" s="671">
        <v>1498523</v>
      </c>
      <c r="DE34" s="666"/>
      <c r="DF34" s="666"/>
      <c r="DG34" s="666"/>
      <c r="DH34" s="666"/>
      <c r="DI34" s="666"/>
      <c r="DJ34" s="666"/>
      <c r="DK34" s="667"/>
      <c r="DL34" s="671">
        <v>1484024</v>
      </c>
      <c r="DM34" s="666"/>
      <c r="DN34" s="666"/>
      <c r="DO34" s="666"/>
      <c r="DP34" s="666"/>
      <c r="DQ34" s="666"/>
      <c r="DR34" s="666"/>
      <c r="DS34" s="666"/>
      <c r="DT34" s="666"/>
      <c r="DU34" s="666"/>
      <c r="DV34" s="667"/>
      <c r="DW34" s="668">
        <v>19.600000000000001</v>
      </c>
      <c r="DX34" s="678"/>
      <c r="DY34" s="678"/>
      <c r="DZ34" s="678"/>
      <c r="EA34" s="678"/>
      <c r="EB34" s="678"/>
      <c r="EC34" s="710"/>
    </row>
    <row r="35" spans="2:133" ht="11.25" customHeight="1" x14ac:dyDescent="0.2">
      <c r="B35" s="662" t="s">
        <v>312</v>
      </c>
      <c r="C35" s="663"/>
      <c r="D35" s="663"/>
      <c r="E35" s="663"/>
      <c r="F35" s="663"/>
      <c r="G35" s="663"/>
      <c r="H35" s="663"/>
      <c r="I35" s="663"/>
      <c r="J35" s="663"/>
      <c r="K35" s="663"/>
      <c r="L35" s="663"/>
      <c r="M35" s="663"/>
      <c r="N35" s="663"/>
      <c r="O35" s="663"/>
      <c r="P35" s="663"/>
      <c r="Q35" s="664"/>
      <c r="R35" s="665">
        <v>23420</v>
      </c>
      <c r="S35" s="666"/>
      <c r="T35" s="666"/>
      <c r="U35" s="666"/>
      <c r="V35" s="666"/>
      <c r="W35" s="666"/>
      <c r="X35" s="666"/>
      <c r="Y35" s="667"/>
      <c r="Z35" s="692">
        <v>0.2</v>
      </c>
      <c r="AA35" s="692"/>
      <c r="AB35" s="692"/>
      <c r="AC35" s="692"/>
      <c r="AD35" s="693">
        <v>32</v>
      </c>
      <c r="AE35" s="693"/>
      <c r="AF35" s="693"/>
      <c r="AG35" s="693"/>
      <c r="AH35" s="693"/>
      <c r="AI35" s="693"/>
      <c r="AJ35" s="693"/>
      <c r="AK35" s="693"/>
      <c r="AL35" s="668">
        <v>0</v>
      </c>
      <c r="AM35" s="669"/>
      <c r="AN35" s="669"/>
      <c r="AO35" s="694"/>
      <c r="AP35" s="218"/>
      <c r="AQ35" s="724" t="s">
        <v>313</v>
      </c>
      <c r="AR35" s="725"/>
      <c r="AS35" s="725"/>
      <c r="AT35" s="725"/>
      <c r="AU35" s="725"/>
      <c r="AV35" s="725"/>
      <c r="AW35" s="725"/>
      <c r="AX35" s="725"/>
      <c r="AY35" s="725"/>
      <c r="AZ35" s="725"/>
      <c r="BA35" s="725"/>
      <c r="BB35" s="725"/>
      <c r="BC35" s="725"/>
      <c r="BD35" s="725"/>
      <c r="BE35" s="725"/>
      <c r="BF35" s="726"/>
      <c r="BG35" s="724" t="s">
        <v>314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315</v>
      </c>
      <c r="CE35" s="700"/>
      <c r="CF35" s="700"/>
      <c r="CG35" s="700"/>
      <c r="CH35" s="700"/>
      <c r="CI35" s="700"/>
      <c r="CJ35" s="700"/>
      <c r="CK35" s="700"/>
      <c r="CL35" s="700"/>
      <c r="CM35" s="700"/>
      <c r="CN35" s="700"/>
      <c r="CO35" s="700"/>
      <c r="CP35" s="700"/>
      <c r="CQ35" s="701"/>
      <c r="CR35" s="665">
        <v>301156</v>
      </c>
      <c r="CS35" s="676"/>
      <c r="CT35" s="676"/>
      <c r="CU35" s="676"/>
      <c r="CV35" s="676"/>
      <c r="CW35" s="676"/>
      <c r="CX35" s="676"/>
      <c r="CY35" s="677"/>
      <c r="CZ35" s="668">
        <v>2.2999999999999998</v>
      </c>
      <c r="DA35" s="678"/>
      <c r="DB35" s="678"/>
      <c r="DC35" s="679"/>
      <c r="DD35" s="671">
        <v>255534</v>
      </c>
      <c r="DE35" s="676"/>
      <c r="DF35" s="676"/>
      <c r="DG35" s="676"/>
      <c r="DH35" s="676"/>
      <c r="DI35" s="676"/>
      <c r="DJ35" s="676"/>
      <c r="DK35" s="677"/>
      <c r="DL35" s="671">
        <v>176053</v>
      </c>
      <c r="DM35" s="676"/>
      <c r="DN35" s="676"/>
      <c r="DO35" s="676"/>
      <c r="DP35" s="676"/>
      <c r="DQ35" s="676"/>
      <c r="DR35" s="676"/>
      <c r="DS35" s="676"/>
      <c r="DT35" s="676"/>
      <c r="DU35" s="676"/>
      <c r="DV35" s="677"/>
      <c r="DW35" s="668">
        <v>2.2999999999999998</v>
      </c>
      <c r="DX35" s="678"/>
      <c r="DY35" s="678"/>
      <c r="DZ35" s="678"/>
      <c r="EA35" s="678"/>
      <c r="EB35" s="678"/>
      <c r="EC35" s="710"/>
    </row>
    <row r="36" spans="2:133" ht="11.25" customHeight="1" x14ac:dyDescent="0.2">
      <c r="B36" s="662" t="s">
        <v>316</v>
      </c>
      <c r="C36" s="663"/>
      <c r="D36" s="663"/>
      <c r="E36" s="663"/>
      <c r="F36" s="663"/>
      <c r="G36" s="663"/>
      <c r="H36" s="663"/>
      <c r="I36" s="663"/>
      <c r="J36" s="663"/>
      <c r="K36" s="663"/>
      <c r="L36" s="663"/>
      <c r="M36" s="663"/>
      <c r="N36" s="663"/>
      <c r="O36" s="663"/>
      <c r="P36" s="663"/>
      <c r="Q36" s="664"/>
      <c r="R36" s="665">
        <v>64287</v>
      </c>
      <c r="S36" s="666"/>
      <c r="T36" s="666"/>
      <c r="U36" s="666"/>
      <c r="V36" s="666"/>
      <c r="W36" s="666"/>
      <c r="X36" s="666"/>
      <c r="Y36" s="667"/>
      <c r="Z36" s="692">
        <v>0.5</v>
      </c>
      <c r="AA36" s="692"/>
      <c r="AB36" s="692"/>
      <c r="AC36" s="692"/>
      <c r="AD36" s="693" t="s">
        <v>129</v>
      </c>
      <c r="AE36" s="693"/>
      <c r="AF36" s="693"/>
      <c r="AG36" s="693"/>
      <c r="AH36" s="693"/>
      <c r="AI36" s="693"/>
      <c r="AJ36" s="693"/>
      <c r="AK36" s="693"/>
      <c r="AL36" s="668" t="s">
        <v>594</v>
      </c>
      <c r="AM36" s="669"/>
      <c r="AN36" s="669"/>
      <c r="AO36" s="694"/>
      <c r="AP36" s="218"/>
      <c r="AQ36" s="715" t="s">
        <v>317</v>
      </c>
      <c r="AR36" s="716"/>
      <c r="AS36" s="716"/>
      <c r="AT36" s="716"/>
      <c r="AU36" s="716"/>
      <c r="AV36" s="716"/>
      <c r="AW36" s="716"/>
      <c r="AX36" s="716"/>
      <c r="AY36" s="717"/>
      <c r="AZ36" s="718">
        <v>1472467</v>
      </c>
      <c r="BA36" s="719"/>
      <c r="BB36" s="719"/>
      <c r="BC36" s="719"/>
      <c r="BD36" s="719"/>
      <c r="BE36" s="719"/>
      <c r="BF36" s="720"/>
      <c r="BG36" s="721" t="s">
        <v>318</v>
      </c>
      <c r="BH36" s="722"/>
      <c r="BI36" s="722"/>
      <c r="BJ36" s="722"/>
      <c r="BK36" s="722"/>
      <c r="BL36" s="722"/>
      <c r="BM36" s="722"/>
      <c r="BN36" s="722"/>
      <c r="BO36" s="722"/>
      <c r="BP36" s="722"/>
      <c r="BQ36" s="722"/>
      <c r="BR36" s="722"/>
      <c r="BS36" s="722"/>
      <c r="BT36" s="722"/>
      <c r="BU36" s="723"/>
      <c r="BV36" s="718">
        <v>154330</v>
      </c>
      <c r="BW36" s="719"/>
      <c r="BX36" s="719"/>
      <c r="BY36" s="719"/>
      <c r="BZ36" s="719"/>
      <c r="CA36" s="719"/>
      <c r="CB36" s="720"/>
      <c r="CD36" s="699" t="s">
        <v>319</v>
      </c>
      <c r="CE36" s="700"/>
      <c r="CF36" s="700"/>
      <c r="CG36" s="700"/>
      <c r="CH36" s="700"/>
      <c r="CI36" s="700"/>
      <c r="CJ36" s="700"/>
      <c r="CK36" s="700"/>
      <c r="CL36" s="700"/>
      <c r="CM36" s="700"/>
      <c r="CN36" s="700"/>
      <c r="CO36" s="700"/>
      <c r="CP36" s="700"/>
      <c r="CQ36" s="701"/>
      <c r="CR36" s="665">
        <v>1812484</v>
      </c>
      <c r="CS36" s="666"/>
      <c r="CT36" s="666"/>
      <c r="CU36" s="666"/>
      <c r="CV36" s="666"/>
      <c r="CW36" s="666"/>
      <c r="CX36" s="666"/>
      <c r="CY36" s="667"/>
      <c r="CZ36" s="668">
        <v>13.8</v>
      </c>
      <c r="DA36" s="678"/>
      <c r="DB36" s="678"/>
      <c r="DC36" s="679"/>
      <c r="DD36" s="671">
        <v>1549294</v>
      </c>
      <c r="DE36" s="666"/>
      <c r="DF36" s="666"/>
      <c r="DG36" s="666"/>
      <c r="DH36" s="666"/>
      <c r="DI36" s="666"/>
      <c r="DJ36" s="666"/>
      <c r="DK36" s="667"/>
      <c r="DL36" s="671">
        <v>1044565</v>
      </c>
      <c r="DM36" s="666"/>
      <c r="DN36" s="666"/>
      <c r="DO36" s="666"/>
      <c r="DP36" s="666"/>
      <c r="DQ36" s="666"/>
      <c r="DR36" s="666"/>
      <c r="DS36" s="666"/>
      <c r="DT36" s="666"/>
      <c r="DU36" s="666"/>
      <c r="DV36" s="667"/>
      <c r="DW36" s="668">
        <v>13.8</v>
      </c>
      <c r="DX36" s="678"/>
      <c r="DY36" s="678"/>
      <c r="DZ36" s="678"/>
      <c r="EA36" s="678"/>
      <c r="EB36" s="678"/>
      <c r="EC36" s="710"/>
    </row>
    <row r="37" spans="2:133" ht="11.25" customHeight="1" x14ac:dyDescent="0.2">
      <c r="B37" s="662" t="s">
        <v>320</v>
      </c>
      <c r="C37" s="663"/>
      <c r="D37" s="663"/>
      <c r="E37" s="663"/>
      <c r="F37" s="663"/>
      <c r="G37" s="663"/>
      <c r="H37" s="663"/>
      <c r="I37" s="663"/>
      <c r="J37" s="663"/>
      <c r="K37" s="663"/>
      <c r="L37" s="663"/>
      <c r="M37" s="663"/>
      <c r="N37" s="663"/>
      <c r="O37" s="663"/>
      <c r="P37" s="663"/>
      <c r="Q37" s="664"/>
      <c r="R37" s="665">
        <v>591039</v>
      </c>
      <c r="S37" s="666"/>
      <c r="T37" s="666"/>
      <c r="U37" s="666"/>
      <c r="V37" s="666"/>
      <c r="W37" s="666"/>
      <c r="X37" s="666"/>
      <c r="Y37" s="667"/>
      <c r="Z37" s="692">
        <v>4.3</v>
      </c>
      <c r="AA37" s="692"/>
      <c r="AB37" s="692"/>
      <c r="AC37" s="692"/>
      <c r="AD37" s="693" t="s">
        <v>600</v>
      </c>
      <c r="AE37" s="693"/>
      <c r="AF37" s="693"/>
      <c r="AG37" s="693"/>
      <c r="AH37" s="693"/>
      <c r="AI37" s="693"/>
      <c r="AJ37" s="693"/>
      <c r="AK37" s="693"/>
      <c r="AL37" s="668" t="s">
        <v>129</v>
      </c>
      <c r="AM37" s="669"/>
      <c r="AN37" s="669"/>
      <c r="AO37" s="694"/>
      <c r="AQ37" s="705" t="s">
        <v>321</v>
      </c>
      <c r="AR37" s="706"/>
      <c r="AS37" s="706"/>
      <c r="AT37" s="706"/>
      <c r="AU37" s="706"/>
      <c r="AV37" s="706"/>
      <c r="AW37" s="706"/>
      <c r="AX37" s="706"/>
      <c r="AY37" s="707"/>
      <c r="AZ37" s="665">
        <v>319338</v>
      </c>
      <c r="BA37" s="666"/>
      <c r="BB37" s="666"/>
      <c r="BC37" s="666"/>
      <c r="BD37" s="676"/>
      <c r="BE37" s="676"/>
      <c r="BF37" s="708"/>
      <c r="BG37" s="699" t="s">
        <v>322</v>
      </c>
      <c r="BH37" s="700"/>
      <c r="BI37" s="700"/>
      <c r="BJ37" s="700"/>
      <c r="BK37" s="700"/>
      <c r="BL37" s="700"/>
      <c r="BM37" s="700"/>
      <c r="BN37" s="700"/>
      <c r="BO37" s="700"/>
      <c r="BP37" s="700"/>
      <c r="BQ37" s="700"/>
      <c r="BR37" s="700"/>
      <c r="BS37" s="700"/>
      <c r="BT37" s="700"/>
      <c r="BU37" s="701"/>
      <c r="BV37" s="665">
        <v>116689</v>
      </c>
      <c r="BW37" s="666"/>
      <c r="BX37" s="666"/>
      <c r="BY37" s="666"/>
      <c r="BZ37" s="666"/>
      <c r="CA37" s="666"/>
      <c r="CB37" s="709"/>
      <c r="CD37" s="699" t="s">
        <v>606</v>
      </c>
      <c r="CE37" s="700"/>
      <c r="CF37" s="700"/>
      <c r="CG37" s="700"/>
      <c r="CH37" s="700"/>
      <c r="CI37" s="700"/>
      <c r="CJ37" s="700"/>
      <c r="CK37" s="700"/>
      <c r="CL37" s="700"/>
      <c r="CM37" s="700"/>
      <c r="CN37" s="700"/>
      <c r="CO37" s="700"/>
      <c r="CP37" s="700"/>
      <c r="CQ37" s="701"/>
      <c r="CR37" s="665">
        <v>639239</v>
      </c>
      <c r="CS37" s="676"/>
      <c r="CT37" s="676"/>
      <c r="CU37" s="676"/>
      <c r="CV37" s="676"/>
      <c r="CW37" s="676"/>
      <c r="CX37" s="676"/>
      <c r="CY37" s="677"/>
      <c r="CZ37" s="668">
        <v>4.9000000000000004</v>
      </c>
      <c r="DA37" s="678"/>
      <c r="DB37" s="678"/>
      <c r="DC37" s="679"/>
      <c r="DD37" s="671">
        <v>598239</v>
      </c>
      <c r="DE37" s="676"/>
      <c r="DF37" s="676"/>
      <c r="DG37" s="676"/>
      <c r="DH37" s="676"/>
      <c r="DI37" s="676"/>
      <c r="DJ37" s="676"/>
      <c r="DK37" s="677"/>
      <c r="DL37" s="671">
        <v>530239</v>
      </c>
      <c r="DM37" s="676"/>
      <c r="DN37" s="676"/>
      <c r="DO37" s="676"/>
      <c r="DP37" s="676"/>
      <c r="DQ37" s="676"/>
      <c r="DR37" s="676"/>
      <c r="DS37" s="676"/>
      <c r="DT37" s="676"/>
      <c r="DU37" s="676"/>
      <c r="DV37" s="677"/>
      <c r="DW37" s="668">
        <v>7</v>
      </c>
      <c r="DX37" s="678"/>
      <c r="DY37" s="678"/>
      <c r="DZ37" s="678"/>
      <c r="EA37" s="678"/>
      <c r="EB37" s="678"/>
      <c r="EC37" s="710"/>
    </row>
    <row r="38" spans="2:133" ht="11.25" customHeight="1" x14ac:dyDescent="0.2">
      <c r="B38" s="662" t="s">
        <v>323</v>
      </c>
      <c r="C38" s="663"/>
      <c r="D38" s="663"/>
      <c r="E38" s="663"/>
      <c r="F38" s="663"/>
      <c r="G38" s="663"/>
      <c r="H38" s="663"/>
      <c r="I38" s="663"/>
      <c r="J38" s="663"/>
      <c r="K38" s="663"/>
      <c r="L38" s="663"/>
      <c r="M38" s="663"/>
      <c r="N38" s="663"/>
      <c r="O38" s="663"/>
      <c r="P38" s="663"/>
      <c r="Q38" s="664"/>
      <c r="R38" s="665">
        <v>438837</v>
      </c>
      <c r="S38" s="666"/>
      <c r="T38" s="666"/>
      <c r="U38" s="666"/>
      <c r="V38" s="666"/>
      <c r="W38" s="666"/>
      <c r="X38" s="666"/>
      <c r="Y38" s="667"/>
      <c r="Z38" s="692">
        <v>3.2</v>
      </c>
      <c r="AA38" s="692"/>
      <c r="AB38" s="692"/>
      <c r="AC38" s="692"/>
      <c r="AD38" s="693" t="s">
        <v>600</v>
      </c>
      <c r="AE38" s="693"/>
      <c r="AF38" s="693"/>
      <c r="AG38" s="693"/>
      <c r="AH38" s="693"/>
      <c r="AI38" s="693"/>
      <c r="AJ38" s="693"/>
      <c r="AK38" s="693"/>
      <c r="AL38" s="668" t="s">
        <v>129</v>
      </c>
      <c r="AM38" s="669"/>
      <c r="AN38" s="669"/>
      <c r="AO38" s="694"/>
      <c r="AQ38" s="705" t="s">
        <v>324</v>
      </c>
      <c r="AR38" s="706"/>
      <c r="AS38" s="706"/>
      <c r="AT38" s="706"/>
      <c r="AU38" s="706"/>
      <c r="AV38" s="706"/>
      <c r="AW38" s="706"/>
      <c r="AX38" s="706"/>
      <c r="AY38" s="707"/>
      <c r="AZ38" s="665">
        <v>110969</v>
      </c>
      <c r="BA38" s="666"/>
      <c r="BB38" s="666"/>
      <c r="BC38" s="666"/>
      <c r="BD38" s="676"/>
      <c r="BE38" s="676"/>
      <c r="BF38" s="708"/>
      <c r="BG38" s="699" t="s">
        <v>325</v>
      </c>
      <c r="BH38" s="700"/>
      <c r="BI38" s="700"/>
      <c r="BJ38" s="700"/>
      <c r="BK38" s="700"/>
      <c r="BL38" s="700"/>
      <c r="BM38" s="700"/>
      <c r="BN38" s="700"/>
      <c r="BO38" s="700"/>
      <c r="BP38" s="700"/>
      <c r="BQ38" s="700"/>
      <c r="BR38" s="700"/>
      <c r="BS38" s="700"/>
      <c r="BT38" s="700"/>
      <c r="BU38" s="701"/>
      <c r="BV38" s="665">
        <v>3018</v>
      </c>
      <c r="BW38" s="666"/>
      <c r="BX38" s="666"/>
      <c r="BY38" s="666"/>
      <c r="BZ38" s="666"/>
      <c r="CA38" s="666"/>
      <c r="CB38" s="709"/>
      <c r="CD38" s="699" t="s">
        <v>326</v>
      </c>
      <c r="CE38" s="700"/>
      <c r="CF38" s="700"/>
      <c r="CG38" s="700"/>
      <c r="CH38" s="700"/>
      <c r="CI38" s="700"/>
      <c r="CJ38" s="700"/>
      <c r="CK38" s="700"/>
      <c r="CL38" s="700"/>
      <c r="CM38" s="700"/>
      <c r="CN38" s="700"/>
      <c r="CO38" s="700"/>
      <c r="CP38" s="700"/>
      <c r="CQ38" s="701"/>
      <c r="CR38" s="665">
        <v>1042160</v>
      </c>
      <c r="CS38" s="666"/>
      <c r="CT38" s="666"/>
      <c r="CU38" s="666"/>
      <c r="CV38" s="666"/>
      <c r="CW38" s="666"/>
      <c r="CX38" s="666"/>
      <c r="CY38" s="667"/>
      <c r="CZ38" s="668">
        <v>7.9</v>
      </c>
      <c r="DA38" s="678"/>
      <c r="DB38" s="678"/>
      <c r="DC38" s="679"/>
      <c r="DD38" s="671">
        <v>847784</v>
      </c>
      <c r="DE38" s="666"/>
      <c r="DF38" s="666"/>
      <c r="DG38" s="666"/>
      <c r="DH38" s="666"/>
      <c r="DI38" s="666"/>
      <c r="DJ38" s="666"/>
      <c r="DK38" s="667"/>
      <c r="DL38" s="671">
        <v>827530</v>
      </c>
      <c r="DM38" s="666"/>
      <c r="DN38" s="666"/>
      <c r="DO38" s="666"/>
      <c r="DP38" s="666"/>
      <c r="DQ38" s="666"/>
      <c r="DR38" s="666"/>
      <c r="DS38" s="666"/>
      <c r="DT38" s="666"/>
      <c r="DU38" s="666"/>
      <c r="DV38" s="667"/>
      <c r="DW38" s="668">
        <v>11</v>
      </c>
      <c r="DX38" s="678"/>
      <c r="DY38" s="678"/>
      <c r="DZ38" s="678"/>
      <c r="EA38" s="678"/>
      <c r="EB38" s="678"/>
      <c r="EC38" s="710"/>
    </row>
    <row r="39" spans="2:133" ht="11.25" customHeight="1" x14ac:dyDescent="0.2">
      <c r="B39" s="662" t="s">
        <v>327</v>
      </c>
      <c r="C39" s="663"/>
      <c r="D39" s="663"/>
      <c r="E39" s="663"/>
      <c r="F39" s="663"/>
      <c r="G39" s="663"/>
      <c r="H39" s="663"/>
      <c r="I39" s="663"/>
      <c r="J39" s="663"/>
      <c r="K39" s="663"/>
      <c r="L39" s="663"/>
      <c r="M39" s="663"/>
      <c r="N39" s="663"/>
      <c r="O39" s="663"/>
      <c r="P39" s="663"/>
      <c r="Q39" s="664"/>
      <c r="R39" s="665">
        <v>273651</v>
      </c>
      <c r="S39" s="666"/>
      <c r="T39" s="666"/>
      <c r="U39" s="666"/>
      <c r="V39" s="666"/>
      <c r="W39" s="666"/>
      <c r="X39" s="666"/>
      <c r="Y39" s="667"/>
      <c r="Z39" s="692">
        <v>2</v>
      </c>
      <c r="AA39" s="692"/>
      <c r="AB39" s="692"/>
      <c r="AC39" s="692"/>
      <c r="AD39" s="693">
        <v>15</v>
      </c>
      <c r="AE39" s="693"/>
      <c r="AF39" s="693"/>
      <c r="AG39" s="693"/>
      <c r="AH39" s="693"/>
      <c r="AI39" s="693"/>
      <c r="AJ39" s="693"/>
      <c r="AK39" s="693"/>
      <c r="AL39" s="668">
        <v>0</v>
      </c>
      <c r="AM39" s="669"/>
      <c r="AN39" s="669"/>
      <c r="AO39" s="694"/>
      <c r="AQ39" s="705" t="s">
        <v>328</v>
      </c>
      <c r="AR39" s="706"/>
      <c r="AS39" s="706"/>
      <c r="AT39" s="706"/>
      <c r="AU39" s="706"/>
      <c r="AV39" s="706"/>
      <c r="AW39" s="706"/>
      <c r="AX39" s="706"/>
      <c r="AY39" s="707"/>
      <c r="AZ39" s="665">
        <v>42832</v>
      </c>
      <c r="BA39" s="666"/>
      <c r="BB39" s="666"/>
      <c r="BC39" s="666"/>
      <c r="BD39" s="676"/>
      <c r="BE39" s="676"/>
      <c r="BF39" s="708"/>
      <c r="BG39" s="699" t="s">
        <v>329</v>
      </c>
      <c r="BH39" s="700"/>
      <c r="BI39" s="700"/>
      <c r="BJ39" s="700"/>
      <c r="BK39" s="700"/>
      <c r="BL39" s="700"/>
      <c r="BM39" s="700"/>
      <c r="BN39" s="700"/>
      <c r="BO39" s="700"/>
      <c r="BP39" s="700"/>
      <c r="BQ39" s="700"/>
      <c r="BR39" s="700"/>
      <c r="BS39" s="700"/>
      <c r="BT39" s="700"/>
      <c r="BU39" s="701"/>
      <c r="BV39" s="665">
        <v>4910</v>
      </c>
      <c r="BW39" s="666"/>
      <c r="BX39" s="666"/>
      <c r="BY39" s="666"/>
      <c r="BZ39" s="666"/>
      <c r="CA39" s="666"/>
      <c r="CB39" s="709"/>
      <c r="CD39" s="699" t="s">
        <v>330</v>
      </c>
      <c r="CE39" s="700"/>
      <c r="CF39" s="700"/>
      <c r="CG39" s="700"/>
      <c r="CH39" s="700"/>
      <c r="CI39" s="700"/>
      <c r="CJ39" s="700"/>
      <c r="CK39" s="700"/>
      <c r="CL39" s="700"/>
      <c r="CM39" s="700"/>
      <c r="CN39" s="700"/>
      <c r="CO39" s="700"/>
      <c r="CP39" s="700"/>
      <c r="CQ39" s="701"/>
      <c r="CR39" s="665">
        <v>1129376</v>
      </c>
      <c r="CS39" s="676"/>
      <c r="CT39" s="676"/>
      <c r="CU39" s="676"/>
      <c r="CV39" s="676"/>
      <c r="CW39" s="676"/>
      <c r="CX39" s="676"/>
      <c r="CY39" s="677"/>
      <c r="CZ39" s="668">
        <v>8.6</v>
      </c>
      <c r="DA39" s="678"/>
      <c r="DB39" s="678"/>
      <c r="DC39" s="679"/>
      <c r="DD39" s="671">
        <v>955147</v>
      </c>
      <c r="DE39" s="676"/>
      <c r="DF39" s="676"/>
      <c r="DG39" s="676"/>
      <c r="DH39" s="676"/>
      <c r="DI39" s="676"/>
      <c r="DJ39" s="676"/>
      <c r="DK39" s="677"/>
      <c r="DL39" s="671" t="s">
        <v>129</v>
      </c>
      <c r="DM39" s="676"/>
      <c r="DN39" s="676"/>
      <c r="DO39" s="676"/>
      <c r="DP39" s="676"/>
      <c r="DQ39" s="676"/>
      <c r="DR39" s="676"/>
      <c r="DS39" s="676"/>
      <c r="DT39" s="676"/>
      <c r="DU39" s="676"/>
      <c r="DV39" s="677"/>
      <c r="DW39" s="668" t="s">
        <v>129</v>
      </c>
      <c r="DX39" s="678"/>
      <c r="DY39" s="678"/>
      <c r="DZ39" s="678"/>
      <c r="EA39" s="678"/>
      <c r="EB39" s="678"/>
      <c r="EC39" s="710"/>
    </row>
    <row r="40" spans="2:133" ht="11.25" customHeight="1" x14ac:dyDescent="0.2">
      <c r="B40" s="662" t="s">
        <v>331</v>
      </c>
      <c r="C40" s="663"/>
      <c r="D40" s="663"/>
      <c r="E40" s="663"/>
      <c r="F40" s="663"/>
      <c r="G40" s="663"/>
      <c r="H40" s="663"/>
      <c r="I40" s="663"/>
      <c r="J40" s="663"/>
      <c r="K40" s="663"/>
      <c r="L40" s="663"/>
      <c r="M40" s="663"/>
      <c r="N40" s="663"/>
      <c r="O40" s="663"/>
      <c r="P40" s="663"/>
      <c r="Q40" s="664"/>
      <c r="R40" s="665">
        <v>1570800</v>
      </c>
      <c r="S40" s="666"/>
      <c r="T40" s="666"/>
      <c r="U40" s="666"/>
      <c r="V40" s="666"/>
      <c r="W40" s="666"/>
      <c r="X40" s="666"/>
      <c r="Y40" s="667"/>
      <c r="Z40" s="692">
        <v>11.5</v>
      </c>
      <c r="AA40" s="692"/>
      <c r="AB40" s="692"/>
      <c r="AC40" s="692"/>
      <c r="AD40" s="693" t="s">
        <v>129</v>
      </c>
      <c r="AE40" s="693"/>
      <c r="AF40" s="693"/>
      <c r="AG40" s="693"/>
      <c r="AH40" s="693"/>
      <c r="AI40" s="693"/>
      <c r="AJ40" s="693"/>
      <c r="AK40" s="693"/>
      <c r="AL40" s="668" t="s">
        <v>129</v>
      </c>
      <c r="AM40" s="669"/>
      <c r="AN40" s="669"/>
      <c r="AO40" s="694"/>
      <c r="AQ40" s="705" t="s">
        <v>332</v>
      </c>
      <c r="AR40" s="706"/>
      <c r="AS40" s="706"/>
      <c r="AT40" s="706"/>
      <c r="AU40" s="706"/>
      <c r="AV40" s="706"/>
      <c r="AW40" s="706"/>
      <c r="AX40" s="706"/>
      <c r="AY40" s="707"/>
      <c r="AZ40" s="665" t="s">
        <v>129</v>
      </c>
      <c r="BA40" s="666"/>
      <c r="BB40" s="666"/>
      <c r="BC40" s="666"/>
      <c r="BD40" s="676"/>
      <c r="BE40" s="676"/>
      <c r="BF40" s="708"/>
      <c r="BG40" s="711" t="s">
        <v>333</v>
      </c>
      <c r="BH40" s="712"/>
      <c r="BI40" s="712"/>
      <c r="BJ40" s="712"/>
      <c r="BK40" s="712"/>
      <c r="BL40" s="364"/>
      <c r="BM40" s="700" t="s">
        <v>334</v>
      </c>
      <c r="BN40" s="700"/>
      <c r="BO40" s="700"/>
      <c r="BP40" s="700"/>
      <c r="BQ40" s="700"/>
      <c r="BR40" s="700"/>
      <c r="BS40" s="700"/>
      <c r="BT40" s="700"/>
      <c r="BU40" s="701"/>
      <c r="BV40" s="665">
        <v>82</v>
      </c>
      <c r="BW40" s="666"/>
      <c r="BX40" s="666"/>
      <c r="BY40" s="666"/>
      <c r="BZ40" s="666"/>
      <c r="CA40" s="666"/>
      <c r="CB40" s="709"/>
      <c r="CD40" s="699" t="s">
        <v>335</v>
      </c>
      <c r="CE40" s="700"/>
      <c r="CF40" s="700"/>
      <c r="CG40" s="700"/>
      <c r="CH40" s="700"/>
      <c r="CI40" s="700"/>
      <c r="CJ40" s="700"/>
      <c r="CK40" s="700"/>
      <c r="CL40" s="700"/>
      <c r="CM40" s="700"/>
      <c r="CN40" s="700"/>
      <c r="CO40" s="700"/>
      <c r="CP40" s="700"/>
      <c r="CQ40" s="701"/>
      <c r="CR40" s="665">
        <v>196916</v>
      </c>
      <c r="CS40" s="666"/>
      <c r="CT40" s="666"/>
      <c r="CU40" s="666"/>
      <c r="CV40" s="666"/>
      <c r="CW40" s="666"/>
      <c r="CX40" s="666"/>
      <c r="CY40" s="667"/>
      <c r="CZ40" s="668">
        <v>1.5</v>
      </c>
      <c r="DA40" s="678"/>
      <c r="DB40" s="678"/>
      <c r="DC40" s="679"/>
      <c r="DD40" s="671">
        <v>146916</v>
      </c>
      <c r="DE40" s="666"/>
      <c r="DF40" s="666"/>
      <c r="DG40" s="666"/>
      <c r="DH40" s="666"/>
      <c r="DI40" s="666"/>
      <c r="DJ40" s="666"/>
      <c r="DK40" s="667"/>
      <c r="DL40" s="671">
        <v>13572</v>
      </c>
      <c r="DM40" s="666"/>
      <c r="DN40" s="666"/>
      <c r="DO40" s="666"/>
      <c r="DP40" s="666"/>
      <c r="DQ40" s="666"/>
      <c r="DR40" s="666"/>
      <c r="DS40" s="666"/>
      <c r="DT40" s="666"/>
      <c r="DU40" s="666"/>
      <c r="DV40" s="667"/>
      <c r="DW40" s="668">
        <v>0.2</v>
      </c>
      <c r="DX40" s="678"/>
      <c r="DY40" s="678"/>
      <c r="DZ40" s="678"/>
      <c r="EA40" s="678"/>
      <c r="EB40" s="678"/>
      <c r="EC40" s="710"/>
    </row>
    <row r="41" spans="2:133" ht="11.25" customHeight="1" x14ac:dyDescent="0.2">
      <c r="B41" s="662" t="s">
        <v>336</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92" t="s">
        <v>129</v>
      </c>
      <c r="AA41" s="692"/>
      <c r="AB41" s="692"/>
      <c r="AC41" s="692"/>
      <c r="AD41" s="693" t="s">
        <v>129</v>
      </c>
      <c r="AE41" s="693"/>
      <c r="AF41" s="693"/>
      <c r="AG41" s="693"/>
      <c r="AH41" s="693"/>
      <c r="AI41" s="693"/>
      <c r="AJ41" s="693"/>
      <c r="AK41" s="693"/>
      <c r="AL41" s="668" t="s">
        <v>600</v>
      </c>
      <c r="AM41" s="669"/>
      <c r="AN41" s="669"/>
      <c r="AO41" s="694"/>
      <c r="AQ41" s="705" t="s">
        <v>337</v>
      </c>
      <c r="AR41" s="706"/>
      <c r="AS41" s="706"/>
      <c r="AT41" s="706"/>
      <c r="AU41" s="706"/>
      <c r="AV41" s="706"/>
      <c r="AW41" s="706"/>
      <c r="AX41" s="706"/>
      <c r="AY41" s="707"/>
      <c r="AZ41" s="665">
        <v>221556</v>
      </c>
      <c r="BA41" s="666"/>
      <c r="BB41" s="666"/>
      <c r="BC41" s="666"/>
      <c r="BD41" s="676"/>
      <c r="BE41" s="676"/>
      <c r="BF41" s="708"/>
      <c r="BG41" s="711"/>
      <c r="BH41" s="712"/>
      <c r="BI41" s="712"/>
      <c r="BJ41" s="712"/>
      <c r="BK41" s="712"/>
      <c r="BL41" s="364"/>
      <c r="BM41" s="700" t="s">
        <v>338</v>
      </c>
      <c r="BN41" s="700"/>
      <c r="BO41" s="700"/>
      <c r="BP41" s="700"/>
      <c r="BQ41" s="700"/>
      <c r="BR41" s="700"/>
      <c r="BS41" s="700"/>
      <c r="BT41" s="700"/>
      <c r="BU41" s="701"/>
      <c r="BV41" s="665" t="s">
        <v>129</v>
      </c>
      <c r="BW41" s="666"/>
      <c r="BX41" s="666"/>
      <c r="BY41" s="666"/>
      <c r="BZ41" s="666"/>
      <c r="CA41" s="666"/>
      <c r="CB41" s="709"/>
      <c r="CD41" s="699" t="s">
        <v>339</v>
      </c>
      <c r="CE41" s="700"/>
      <c r="CF41" s="700"/>
      <c r="CG41" s="700"/>
      <c r="CH41" s="700"/>
      <c r="CI41" s="700"/>
      <c r="CJ41" s="700"/>
      <c r="CK41" s="700"/>
      <c r="CL41" s="700"/>
      <c r="CM41" s="700"/>
      <c r="CN41" s="700"/>
      <c r="CO41" s="700"/>
      <c r="CP41" s="700"/>
      <c r="CQ41" s="701"/>
      <c r="CR41" s="665" t="s">
        <v>129</v>
      </c>
      <c r="CS41" s="676"/>
      <c r="CT41" s="676"/>
      <c r="CU41" s="676"/>
      <c r="CV41" s="676"/>
      <c r="CW41" s="676"/>
      <c r="CX41" s="676"/>
      <c r="CY41" s="677"/>
      <c r="CZ41" s="668" t="s">
        <v>129</v>
      </c>
      <c r="DA41" s="678"/>
      <c r="DB41" s="678"/>
      <c r="DC41" s="679"/>
      <c r="DD41" s="671" t="s">
        <v>129</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340</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92" t="s">
        <v>129</v>
      </c>
      <c r="AA42" s="692"/>
      <c r="AB42" s="692"/>
      <c r="AC42" s="692"/>
      <c r="AD42" s="693" t="s">
        <v>594</v>
      </c>
      <c r="AE42" s="693"/>
      <c r="AF42" s="693"/>
      <c r="AG42" s="693"/>
      <c r="AH42" s="693"/>
      <c r="AI42" s="693"/>
      <c r="AJ42" s="693"/>
      <c r="AK42" s="693"/>
      <c r="AL42" s="668" t="s">
        <v>129</v>
      </c>
      <c r="AM42" s="669"/>
      <c r="AN42" s="669"/>
      <c r="AO42" s="694"/>
      <c r="AQ42" s="702" t="s">
        <v>341</v>
      </c>
      <c r="AR42" s="703"/>
      <c r="AS42" s="703"/>
      <c r="AT42" s="703"/>
      <c r="AU42" s="703"/>
      <c r="AV42" s="703"/>
      <c r="AW42" s="703"/>
      <c r="AX42" s="703"/>
      <c r="AY42" s="704"/>
      <c r="AZ42" s="645">
        <v>777772</v>
      </c>
      <c r="BA42" s="680"/>
      <c r="BB42" s="680"/>
      <c r="BC42" s="680"/>
      <c r="BD42" s="646"/>
      <c r="BE42" s="646"/>
      <c r="BF42" s="695"/>
      <c r="BG42" s="713"/>
      <c r="BH42" s="714"/>
      <c r="BI42" s="714"/>
      <c r="BJ42" s="714"/>
      <c r="BK42" s="714"/>
      <c r="BL42" s="365"/>
      <c r="BM42" s="696" t="s">
        <v>342</v>
      </c>
      <c r="BN42" s="696"/>
      <c r="BO42" s="696"/>
      <c r="BP42" s="696"/>
      <c r="BQ42" s="696"/>
      <c r="BR42" s="696"/>
      <c r="BS42" s="696"/>
      <c r="BT42" s="696"/>
      <c r="BU42" s="697"/>
      <c r="BV42" s="645">
        <v>320</v>
      </c>
      <c r="BW42" s="680"/>
      <c r="BX42" s="680"/>
      <c r="BY42" s="680"/>
      <c r="BZ42" s="680"/>
      <c r="CA42" s="680"/>
      <c r="CB42" s="698"/>
      <c r="CD42" s="662" t="s">
        <v>343</v>
      </c>
      <c r="CE42" s="663"/>
      <c r="CF42" s="663"/>
      <c r="CG42" s="663"/>
      <c r="CH42" s="663"/>
      <c r="CI42" s="663"/>
      <c r="CJ42" s="663"/>
      <c r="CK42" s="663"/>
      <c r="CL42" s="663"/>
      <c r="CM42" s="663"/>
      <c r="CN42" s="663"/>
      <c r="CO42" s="663"/>
      <c r="CP42" s="663"/>
      <c r="CQ42" s="664"/>
      <c r="CR42" s="665">
        <v>2061144</v>
      </c>
      <c r="CS42" s="676"/>
      <c r="CT42" s="676"/>
      <c r="CU42" s="676"/>
      <c r="CV42" s="676"/>
      <c r="CW42" s="676"/>
      <c r="CX42" s="676"/>
      <c r="CY42" s="677"/>
      <c r="CZ42" s="668">
        <v>15.7</v>
      </c>
      <c r="DA42" s="678"/>
      <c r="DB42" s="678"/>
      <c r="DC42" s="679"/>
      <c r="DD42" s="671">
        <v>418752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344</v>
      </c>
      <c r="C43" s="663"/>
      <c r="D43" s="663"/>
      <c r="E43" s="663"/>
      <c r="F43" s="663"/>
      <c r="G43" s="663"/>
      <c r="H43" s="663"/>
      <c r="I43" s="663"/>
      <c r="J43" s="663"/>
      <c r="K43" s="663"/>
      <c r="L43" s="663"/>
      <c r="M43" s="663"/>
      <c r="N43" s="663"/>
      <c r="O43" s="663"/>
      <c r="P43" s="663"/>
      <c r="Q43" s="664"/>
      <c r="R43" s="665">
        <v>260000</v>
      </c>
      <c r="S43" s="666"/>
      <c r="T43" s="666"/>
      <c r="U43" s="666"/>
      <c r="V43" s="666"/>
      <c r="W43" s="666"/>
      <c r="X43" s="666"/>
      <c r="Y43" s="667"/>
      <c r="Z43" s="692">
        <v>1.9</v>
      </c>
      <c r="AA43" s="692"/>
      <c r="AB43" s="692"/>
      <c r="AC43" s="692"/>
      <c r="AD43" s="693" t="s">
        <v>129</v>
      </c>
      <c r="AE43" s="693"/>
      <c r="AF43" s="693"/>
      <c r="AG43" s="693"/>
      <c r="AH43" s="693"/>
      <c r="AI43" s="693"/>
      <c r="AJ43" s="693"/>
      <c r="AK43" s="693"/>
      <c r="AL43" s="668" t="s">
        <v>129</v>
      </c>
      <c r="AM43" s="669"/>
      <c r="AN43" s="669"/>
      <c r="AO43" s="694"/>
      <c r="BV43" s="219"/>
      <c r="BW43" s="219"/>
      <c r="BX43" s="219"/>
      <c r="BY43" s="219"/>
      <c r="BZ43" s="219"/>
      <c r="CA43" s="219"/>
      <c r="CB43" s="219"/>
      <c r="CD43" s="662" t="s">
        <v>345</v>
      </c>
      <c r="CE43" s="663"/>
      <c r="CF43" s="663"/>
      <c r="CG43" s="663"/>
      <c r="CH43" s="663"/>
      <c r="CI43" s="663"/>
      <c r="CJ43" s="663"/>
      <c r="CK43" s="663"/>
      <c r="CL43" s="663"/>
      <c r="CM43" s="663"/>
      <c r="CN43" s="663"/>
      <c r="CO43" s="663"/>
      <c r="CP43" s="663"/>
      <c r="CQ43" s="664"/>
      <c r="CR43" s="665">
        <v>87423</v>
      </c>
      <c r="CS43" s="676"/>
      <c r="CT43" s="676"/>
      <c r="CU43" s="676"/>
      <c r="CV43" s="676"/>
      <c r="CW43" s="676"/>
      <c r="CX43" s="676"/>
      <c r="CY43" s="677"/>
      <c r="CZ43" s="668">
        <v>0.7</v>
      </c>
      <c r="DA43" s="678"/>
      <c r="DB43" s="678"/>
      <c r="DC43" s="679"/>
      <c r="DD43" s="671">
        <v>87423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346</v>
      </c>
      <c r="C44" s="643"/>
      <c r="D44" s="643"/>
      <c r="E44" s="643"/>
      <c r="F44" s="643"/>
      <c r="G44" s="643"/>
      <c r="H44" s="643"/>
      <c r="I44" s="643"/>
      <c r="J44" s="643"/>
      <c r="K44" s="643"/>
      <c r="L44" s="643"/>
      <c r="M44" s="643"/>
      <c r="N44" s="643"/>
      <c r="O44" s="643"/>
      <c r="P44" s="643"/>
      <c r="Q44" s="644"/>
      <c r="R44" s="645">
        <v>13609710</v>
      </c>
      <c r="S44" s="680"/>
      <c r="T44" s="680"/>
      <c r="U44" s="680"/>
      <c r="V44" s="680"/>
      <c r="W44" s="680"/>
      <c r="X44" s="680"/>
      <c r="Y44" s="681"/>
      <c r="Z44" s="682">
        <v>100</v>
      </c>
      <c r="AA44" s="682"/>
      <c r="AB44" s="682"/>
      <c r="AC44" s="682"/>
      <c r="AD44" s="683">
        <v>7295143</v>
      </c>
      <c r="AE44" s="683"/>
      <c r="AF44" s="683"/>
      <c r="AG44" s="683"/>
      <c r="AH44" s="683"/>
      <c r="AI44" s="683"/>
      <c r="AJ44" s="683"/>
      <c r="AK44" s="683"/>
      <c r="AL44" s="648">
        <v>100</v>
      </c>
      <c r="AM44" s="684"/>
      <c r="AN44" s="684"/>
      <c r="AO44" s="685"/>
      <c r="CD44" s="686" t="s">
        <v>295</v>
      </c>
      <c r="CE44" s="687"/>
      <c r="CF44" s="662" t="s">
        <v>347</v>
      </c>
      <c r="CG44" s="663"/>
      <c r="CH44" s="663"/>
      <c r="CI44" s="663"/>
      <c r="CJ44" s="663"/>
      <c r="CK44" s="663"/>
      <c r="CL44" s="663"/>
      <c r="CM44" s="663"/>
      <c r="CN44" s="663"/>
      <c r="CO44" s="663"/>
      <c r="CP44" s="663"/>
      <c r="CQ44" s="664"/>
      <c r="CR44" s="665">
        <v>2033055</v>
      </c>
      <c r="CS44" s="666"/>
      <c r="CT44" s="666"/>
      <c r="CU44" s="666"/>
      <c r="CV44" s="666"/>
      <c r="CW44" s="666"/>
      <c r="CX44" s="666"/>
      <c r="CY44" s="667"/>
      <c r="CZ44" s="668">
        <v>15.5</v>
      </c>
      <c r="DA44" s="669"/>
      <c r="DB44" s="669"/>
      <c r="DC44" s="670"/>
      <c r="DD44" s="671">
        <v>416938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607</v>
      </c>
      <c r="CG45" s="663"/>
      <c r="CH45" s="663"/>
      <c r="CI45" s="663"/>
      <c r="CJ45" s="663"/>
      <c r="CK45" s="663"/>
      <c r="CL45" s="663"/>
      <c r="CM45" s="663"/>
      <c r="CN45" s="663"/>
      <c r="CO45" s="663"/>
      <c r="CP45" s="663"/>
      <c r="CQ45" s="664"/>
      <c r="CR45" s="665">
        <v>691520</v>
      </c>
      <c r="CS45" s="676"/>
      <c r="CT45" s="676"/>
      <c r="CU45" s="676"/>
      <c r="CV45" s="676"/>
      <c r="CW45" s="676"/>
      <c r="CX45" s="676"/>
      <c r="CY45" s="677"/>
      <c r="CZ45" s="668">
        <v>5.3</v>
      </c>
      <c r="DA45" s="678"/>
      <c r="DB45" s="678"/>
      <c r="DC45" s="679"/>
      <c r="DD45" s="671">
        <v>72328</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348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349</v>
      </c>
      <c r="CG46" s="663"/>
      <c r="CH46" s="663"/>
      <c r="CI46" s="663"/>
      <c r="CJ46" s="663"/>
      <c r="CK46" s="663"/>
      <c r="CL46" s="663"/>
      <c r="CM46" s="663"/>
      <c r="CN46" s="663"/>
      <c r="CO46" s="663"/>
      <c r="CP46" s="663"/>
      <c r="CQ46" s="664"/>
      <c r="CR46" s="665">
        <v>1315568</v>
      </c>
      <c r="CS46" s="666"/>
      <c r="CT46" s="666"/>
      <c r="CU46" s="666"/>
      <c r="CV46" s="666"/>
      <c r="CW46" s="666"/>
      <c r="CX46" s="666"/>
      <c r="CY46" s="667"/>
      <c r="CZ46" s="668">
        <v>10</v>
      </c>
      <c r="DA46" s="669"/>
      <c r="DB46" s="669"/>
      <c r="DC46" s="670"/>
      <c r="DD46" s="671">
        <v>335343</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350</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351</v>
      </c>
      <c r="CG47" s="663"/>
      <c r="CH47" s="663"/>
      <c r="CI47" s="663"/>
      <c r="CJ47" s="663"/>
      <c r="CK47" s="663"/>
      <c r="CL47" s="663"/>
      <c r="CM47" s="663"/>
      <c r="CN47" s="663"/>
      <c r="CO47" s="663"/>
      <c r="CP47" s="663"/>
      <c r="CQ47" s="664"/>
      <c r="CR47" s="665">
        <v>28089</v>
      </c>
      <c r="CS47" s="676"/>
      <c r="CT47" s="676"/>
      <c r="CU47" s="676"/>
      <c r="CV47" s="676"/>
      <c r="CW47" s="676"/>
      <c r="CX47" s="676"/>
      <c r="CY47" s="677"/>
      <c r="CZ47" s="668">
        <v>0.2</v>
      </c>
      <c r="DA47" s="678"/>
      <c r="DB47" s="678"/>
      <c r="DC47" s="679"/>
      <c r="DD47" s="671">
        <v>1814</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0.8" x14ac:dyDescent="0.2">
      <c r="B48" s="661" t="s">
        <v>352</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353</v>
      </c>
      <c r="CG48" s="663"/>
      <c r="CH48" s="663"/>
      <c r="CI48" s="663"/>
      <c r="CJ48" s="663"/>
      <c r="CK48" s="663"/>
      <c r="CL48" s="663"/>
      <c r="CM48" s="663"/>
      <c r="CN48" s="663"/>
      <c r="CO48" s="663"/>
      <c r="CP48" s="663"/>
      <c r="CQ48" s="664"/>
      <c r="CR48" s="665" t="s">
        <v>600</v>
      </c>
      <c r="CS48" s="666"/>
      <c r="CT48" s="666"/>
      <c r="CU48" s="666"/>
      <c r="CV48" s="666"/>
      <c r="CW48" s="666"/>
      <c r="CX48" s="666"/>
      <c r="CY48" s="667"/>
      <c r="CZ48" s="668" t="s">
        <v>129</v>
      </c>
      <c r="DA48" s="669"/>
      <c r="DB48" s="669"/>
      <c r="DC48" s="670"/>
      <c r="DD48" s="671" t="s">
        <v>129</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354</v>
      </c>
      <c r="CE49" s="643"/>
      <c r="CF49" s="643"/>
      <c r="CG49" s="643"/>
      <c r="CH49" s="643"/>
      <c r="CI49" s="643"/>
      <c r="CJ49" s="643"/>
      <c r="CK49" s="643"/>
      <c r="CL49" s="643"/>
      <c r="CM49" s="643"/>
      <c r="CN49" s="643"/>
      <c r="CO49" s="643"/>
      <c r="CP49" s="643"/>
      <c r="CQ49" s="644"/>
      <c r="CR49" s="645">
        <v>13137571</v>
      </c>
      <c r="CS49" s="646"/>
      <c r="CT49" s="646"/>
      <c r="CU49" s="646"/>
      <c r="CV49" s="646"/>
      <c r="CW49" s="646"/>
      <c r="CX49" s="646"/>
      <c r="CY49" s="647"/>
      <c r="CZ49" s="648">
        <v>100</v>
      </c>
      <c r="DA49" s="649"/>
      <c r="DB49" s="649"/>
      <c r="DC49" s="650"/>
      <c r="DD49" s="651">
        <v>8711949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8" hidden="1" x14ac:dyDescent="0.2">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K19" sqref="AK19:AO19"/>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355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356</v>
      </c>
      <c r="DK2" s="788"/>
      <c r="DL2" s="788"/>
      <c r="DM2" s="788"/>
      <c r="DN2" s="788"/>
      <c r="DO2" s="789"/>
      <c r="DP2" s="224"/>
      <c r="DQ2" s="787" t="s">
        <v>357</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358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359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360</v>
      </c>
      <c r="B5" s="793"/>
      <c r="C5" s="793"/>
      <c r="D5" s="793"/>
      <c r="E5" s="793"/>
      <c r="F5" s="793"/>
      <c r="G5" s="793"/>
      <c r="H5" s="793"/>
      <c r="I5" s="793"/>
      <c r="J5" s="793"/>
      <c r="K5" s="793"/>
      <c r="L5" s="793"/>
      <c r="M5" s="793"/>
      <c r="N5" s="793"/>
      <c r="O5" s="793"/>
      <c r="P5" s="794"/>
      <c r="Q5" s="798" t="s">
        <v>361</v>
      </c>
      <c r="R5" s="799"/>
      <c r="S5" s="799"/>
      <c r="T5" s="799"/>
      <c r="U5" s="800"/>
      <c r="V5" s="798" t="s">
        <v>362</v>
      </c>
      <c r="W5" s="799"/>
      <c r="X5" s="799"/>
      <c r="Y5" s="799"/>
      <c r="Z5" s="800"/>
      <c r="AA5" s="798" t="s">
        <v>363</v>
      </c>
      <c r="AB5" s="799"/>
      <c r="AC5" s="799"/>
      <c r="AD5" s="799"/>
      <c r="AE5" s="799"/>
      <c r="AF5" s="804" t="s">
        <v>364</v>
      </c>
      <c r="AG5" s="799"/>
      <c r="AH5" s="799"/>
      <c r="AI5" s="799"/>
      <c r="AJ5" s="805"/>
      <c r="AK5" s="799" t="s">
        <v>365</v>
      </c>
      <c r="AL5" s="799"/>
      <c r="AM5" s="799"/>
      <c r="AN5" s="799"/>
      <c r="AO5" s="800"/>
      <c r="AP5" s="798" t="s">
        <v>366</v>
      </c>
      <c r="AQ5" s="799"/>
      <c r="AR5" s="799"/>
      <c r="AS5" s="799"/>
      <c r="AT5" s="800"/>
      <c r="AU5" s="798" t="s">
        <v>367</v>
      </c>
      <c r="AV5" s="799"/>
      <c r="AW5" s="799"/>
      <c r="AX5" s="799"/>
      <c r="AY5" s="805"/>
      <c r="AZ5" s="228"/>
      <c r="BA5" s="228"/>
      <c r="BB5" s="228"/>
      <c r="BC5" s="228"/>
      <c r="BD5" s="228"/>
      <c r="BE5" s="229"/>
      <c r="BF5" s="229"/>
      <c r="BG5" s="229"/>
      <c r="BH5" s="229"/>
      <c r="BI5" s="229"/>
      <c r="BJ5" s="229"/>
      <c r="BK5" s="229"/>
      <c r="BL5" s="229"/>
      <c r="BM5" s="229"/>
      <c r="BN5" s="229"/>
      <c r="BO5" s="229"/>
      <c r="BP5" s="229"/>
      <c r="BQ5" s="792" t="s">
        <v>368</v>
      </c>
      <c r="BR5" s="793"/>
      <c r="BS5" s="793"/>
      <c r="BT5" s="793"/>
      <c r="BU5" s="793"/>
      <c r="BV5" s="793"/>
      <c r="BW5" s="793"/>
      <c r="BX5" s="793"/>
      <c r="BY5" s="793"/>
      <c r="BZ5" s="793"/>
      <c r="CA5" s="793"/>
      <c r="CB5" s="793"/>
      <c r="CC5" s="793"/>
      <c r="CD5" s="793"/>
      <c r="CE5" s="793"/>
      <c r="CF5" s="793"/>
      <c r="CG5" s="794"/>
      <c r="CH5" s="798" t="s">
        <v>369</v>
      </c>
      <c r="CI5" s="799"/>
      <c r="CJ5" s="799"/>
      <c r="CK5" s="799"/>
      <c r="CL5" s="800"/>
      <c r="CM5" s="798" t="s">
        <v>370</v>
      </c>
      <c r="CN5" s="799"/>
      <c r="CO5" s="799"/>
      <c r="CP5" s="799"/>
      <c r="CQ5" s="800"/>
      <c r="CR5" s="798" t="s">
        <v>371</v>
      </c>
      <c r="CS5" s="799"/>
      <c r="CT5" s="799"/>
      <c r="CU5" s="799"/>
      <c r="CV5" s="800"/>
      <c r="CW5" s="798" t="s">
        <v>372</v>
      </c>
      <c r="CX5" s="799"/>
      <c r="CY5" s="799"/>
      <c r="CZ5" s="799"/>
      <c r="DA5" s="800"/>
      <c r="DB5" s="798" t="s">
        <v>373</v>
      </c>
      <c r="DC5" s="799"/>
      <c r="DD5" s="799"/>
      <c r="DE5" s="799"/>
      <c r="DF5" s="800"/>
      <c r="DG5" s="830" t="s">
        <v>374</v>
      </c>
      <c r="DH5" s="831"/>
      <c r="DI5" s="831"/>
      <c r="DJ5" s="831"/>
      <c r="DK5" s="832"/>
      <c r="DL5" s="830" t="s">
        <v>375</v>
      </c>
      <c r="DM5" s="831"/>
      <c r="DN5" s="831"/>
      <c r="DO5" s="831"/>
      <c r="DP5" s="832"/>
      <c r="DQ5" s="798" t="s">
        <v>376</v>
      </c>
      <c r="DR5" s="799"/>
      <c r="DS5" s="799"/>
      <c r="DT5" s="799"/>
      <c r="DU5" s="800"/>
      <c r="DV5" s="798" t="s">
        <v>367</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3"/>
      <c r="DH6" s="834"/>
      <c r="DI6" s="834"/>
      <c r="DJ6" s="834"/>
      <c r="DK6" s="835"/>
      <c r="DL6" s="833"/>
      <c r="DM6" s="834"/>
      <c r="DN6" s="834"/>
      <c r="DO6" s="834"/>
      <c r="DP6" s="835"/>
      <c r="DQ6" s="801"/>
      <c r="DR6" s="802"/>
      <c r="DS6" s="802"/>
      <c r="DT6" s="802"/>
      <c r="DU6" s="803"/>
      <c r="DV6" s="801"/>
      <c r="DW6" s="802"/>
      <c r="DX6" s="802"/>
      <c r="DY6" s="802"/>
      <c r="DZ6" s="807"/>
      <c r="EA6" s="230"/>
    </row>
    <row r="7" spans="1:131" s="231" customFormat="1" ht="26.25" customHeight="1" thickTop="1" x14ac:dyDescent="0.2">
      <c r="A7" s="232">
        <v>1</v>
      </c>
      <c r="B7" s="814" t="s">
        <v>377</v>
      </c>
      <c r="C7" s="815"/>
      <c r="D7" s="815"/>
      <c r="E7" s="815"/>
      <c r="F7" s="815"/>
      <c r="G7" s="815"/>
      <c r="H7" s="815"/>
      <c r="I7" s="815"/>
      <c r="J7" s="815"/>
      <c r="K7" s="815"/>
      <c r="L7" s="815"/>
      <c r="M7" s="815"/>
      <c r="N7" s="815"/>
      <c r="O7" s="815"/>
      <c r="P7" s="816"/>
      <c r="Q7" s="817">
        <v>13609</v>
      </c>
      <c r="R7" s="818"/>
      <c r="S7" s="818"/>
      <c r="T7" s="818"/>
      <c r="U7" s="818"/>
      <c r="V7" s="818">
        <v>13137</v>
      </c>
      <c r="W7" s="818"/>
      <c r="X7" s="818"/>
      <c r="Y7" s="818"/>
      <c r="Z7" s="818"/>
      <c r="AA7" s="818">
        <v>472</v>
      </c>
      <c r="AB7" s="818"/>
      <c r="AC7" s="818"/>
      <c r="AD7" s="818"/>
      <c r="AE7" s="819"/>
      <c r="AF7" s="820">
        <v>414</v>
      </c>
      <c r="AG7" s="821"/>
      <c r="AH7" s="821"/>
      <c r="AI7" s="821"/>
      <c r="AJ7" s="822"/>
      <c r="AK7" s="823">
        <v>591</v>
      </c>
      <c r="AL7" s="824"/>
      <c r="AM7" s="824"/>
      <c r="AN7" s="824"/>
      <c r="AO7" s="824"/>
      <c r="AP7" s="824">
        <v>12038</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27" t="s">
        <v>576</v>
      </c>
      <c r="BT7" s="828"/>
      <c r="BU7" s="828"/>
      <c r="BV7" s="828"/>
      <c r="BW7" s="828"/>
      <c r="BX7" s="828"/>
      <c r="BY7" s="828"/>
      <c r="BZ7" s="828"/>
      <c r="CA7" s="828"/>
      <c r="CB7" s="828"/>
      <c r="CC7" s="828"/>
      <c r="CD7" s="828"/>
      <c r="CE7" s="828"/>
      <c r="CF7" s="828"/>
      <c r="CG7" s="829"/>
      <c r="CH7" s="808">
        <v>13</v>
      </c>
      <c r="CI7" s="809"/>
      <c r="CJ7" s="809"/>
      <c r="CK7" s="809"/>
      <c r="CL7" s="810"/>
      <c r="CM7" s="808">
        <v>70</v>
      </c>
      <c r="CN7" s="809"/>
      <c r="CO7" s="809"/>
      <c r="CP7" s="809"/>
      <c r="CQ7" s="810"/>
      <c r="CR7" s="808">
        <v>20</v>
      </c>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6"/>
      <c r="AL8" s="837"/>
      <c r="AM8" s="837"/>
      <c r="AN8" s="837"/>
      <c r="AO8" s="837"/>
      <c r="AP8" s="837"/>
      <c r="AQ8" s="837"/>
      <c r="AR8" s="837"/>
      <c r="AS8" s="837"/>
      <c r="AT8" s="837"/>
      <c r="AU8" s="838"/>
      <c r="AV8" s="838"/>
      <c r="AW8" s="838"/>
      <c r="AX8" s="838"/>
      <c r="AY8" s="839"/>
      <c r="AZ8" s="228"/>
      <c r="BA8" s="228"/>
      <c r="BB8" s="228"/>
      <c r="BC8" s="228"/>
      <c r="BD8" s="228"/>
      <c r="BE8" s="229"/>
      <c r="BF8" s="229"/>
      <c r="BG8" s="229"/>
      <c r="BH8" s="229"/>
      <c r="BI8" s="229"/>
      <c r="BJ8" s="229"/>
      <c r="BK8" s="229"/>
      <c r="BL8" s="229"/>
      <c r="BM8" s="229"/>
      <c r="BN8" s="229"/>
      <c r="BO8" s="229"/>
      <c r="BP8" s="229"/>
      <c r="BQ8" s="234">
        <v>2</v>
      </c>
      <c r="BR8" s="235"/>
      <c r="BS8" s="827" t="s">
        <v>582</v>
      </c>
      <c r="BT8" s="828"/>
      <c r="BU8" s="828"/>
      <c r="BV8" s="828"/>
      <c r="BW8" s="828"/>
      <c r="BX8" s="828"/>
      <c r="BY8" s="828"/>
      <c r="BZ8" s="828"/>
      <c r="CA8" s="828"/>
      <c r="CB8" s="828"/>
      <c r="CC8" s="828"/>
      <c r="CD8" s="828"/>
      <c r="CE8" s="828"/>
      <c r="CF8" s="828"/>
      <c r="CG8" s="829"/>
      <c r="CH8" s="840">
        <v>22</v>
      </c>
      <c r="CI8" s="841"/>
      <c r="CJ8" s="841"/>
      <c r="CK8" s="841"/>
      <c r="CL8" s="842"/>
      <c r="CM8" s="840">
        <v>174</v>
      </c>
      <c r="CN8" s="841"/>
      <c r="CO8" s="841"/>
      <c r="CP8" s="841"/>
      <c r="CQ8" s="842"/>
      <c r="CR8" s="840">
        <v>5</v>
      </c>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27"/>
      <c r="DW8" s="828"/>
      <c r="DX8" s="828"/>
      <c r="DY8" s="82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6"/>
      <c r="AL9" s="837"/>
      <c r="AM9" s="837"/>
      <c r="AN9" s="837"/>
      <c r="AO9" s="837"/>
      <c r="AP9" s="837"/>
      <c r="AQ9" s="837"/>
      <c r="AR9" s="837"/>
      <c r="AS9" s="837"/>
      <c r="AT9" s="837"/>
      <c r="AU9" s="838"/>
      <c r="AV9" s="838"/>
      <c r="AW9" s="838"/>
      <c r="AX9" s="838"/>
      <c r="AY9" s="839"/>
      <c r="AZ9" s="228"/>
      <c r="BA9" s="228"/>
      <c r="BB9" s="228"/>
      <c r="BC9" s="228"/>
      <c r="BD9" s="228"/>
      <c r="BE9" s="229"/>
      <c r="BF9" s="229"/>
      <c r="BG9" s="229"/>
      <c r="BH9" s="229"/>
      <c r="BI9" s="229"/>
      <c r="BJ9" s="229"/>
      <c r="BK9" s="229"/>
      <c r="BL9" s="229"/>
      <c r="BM9" s="229"/>
      <c r="BN9" s="229"/>
      <c r="BO9" s="229"/>
      <c r="BP9" s="229"/>
      <c r="BQ9" s="234">
        <v>3</v>
      </c>
      <c r="BR9" s="235"/>
      <c r="BS9" s="827"/>
      <c r="BT9" s="828"/>
      <c r="BU9" s="828"/>
      <c r="BV9" s="828"/>
      <c r="BW9" s="828"/>
      <c r="BX9" s="828"/>
      <c r="BY9" s="828"/>
      <c r="BZ9" s="828"/>
      <c r="CA9" s="828"/>
      <c r="CB9" s="828"/>
      <c r="CC9" s="828"/>
      <c r="CD9" s="828"/>
      <c r="CE9" s="828"/>
      <c r="CF9" s="828"/>
      <c r="CG9" s="82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27"/>
      <c r="DW9" s="828"/>
      <c r="DX9" s="828"/>
      <c r="DY9" s="82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6"/>
      <c r="AL10" s="837"/>
      <c r="AM10" s="837"/>
      <c r="AN10" s="837"/>
      <c r="AO10" s="837"/>
      <c r="AP10" s="837"/>
      <c r="AQ10" s="837"/>
      <c r="AR10" s="837"/>
      <c r="AS10" s="837"/>
      <c r="AT10" s="837"/>
      <c r="AU10" s="838"/>
      <c r="AV10" s="838"/>
      <c r="AW10" s="838"/>
      <c r="AX10" s="838"/>
      <c r="AY10" s="839"/>
      <c r="AZ10" s="228"/>
      <c r="BA10" s="228"/>
      <c r="BB10" s="228"/>
      <c r="BC10" s="228"/>
      <c r="BD10" s="228"/>
      <c r="BE10" s="229"/>
      <c r="BF10" s="229"/>
      <c r="BG10" s="229"/>
      <c r="BH10" s="229"/>
      <c r="BI10" s="229"/>
      <c r="BJ10" s="229"/>
      <c r="BK10" s="229"/>
      <c r="BL10" s="229"/>
      <c r="BM10" s="229"/>
      <c r="BN10" s="229"/>
      <c r="BO10" s="229"/>
      <c r="BP10" s="229"/>
      <c r="BQ10" s="234">
        <v>4</v>
      </c>
      <c r="BR10" s="235"/>
      <c r="BS10" s="827"/>
      <c r="BT10" s="828"/>
      <c r="BU10" s="828"/>
      <c r="BV10" s="828"/>
      <c r="BW10" s="828"/>
      <c r="BX10" s="828"/>
      <c r="BY10" s="828"/>
      <c r="BZ10" s="828"/>
      <c r="CA10" s="828"/>
      <c r="CB10" s="828"/>
      <c r="CC10" s="828"/>
      <c r="CD10" s="828"/>
      <c r="CE10" s="828"/>
      <c r="CF10" s="828"/>
      <c r="CG10" s="82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27"/>
      <c r="DW10" s="828"/>
      <c r="DX10" s="828"/>
      <c r="DY10" s="82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6"/>
      <c r="AL11" s="837"/>
      <c r="AM11" s="837"/>
      <c r="AN11" s="837"/>
      <c r="AO11" s="837"/>
      <c r="AP11" s="837"/>
      <c r="AQ11" s="837"/>
      <c r="AR11" s="837"/>
      <c r="AS11" s="837"/>
      <c r="AT11" s="837"/>
      <c r="AU11" s="838"/>
      <c r="AV11" s="838"/>
      <c r="AW11" s="838"/>
      <c r="AX11" s="838"/>
      <c r="AY11" s="839"/>
      <c r="AZ11" s="228"/>
      <c r="BA11" s="228"/>
      <c r="BB11" s="228"/>
      <c r="BC11" s="228"/>
      <c r="BD11" s="228"/>
      <c r="BE11" s="229"/>
      <c r="BF11" s="229"/>
      <c r="BG11" s="229"/>
      <c r="BH11" s="229"/>
      <c r="BI11" s="229"/>
      <c r="BJ11" s="229"/>
      <c r="BK11" s="229"/>
      <c r="BL11" s="229"/>
      <c r="BM11" s="229"/>
      <c r="BN11" s="229"/>
      <c r="BO11" s="229"/>
      <c r="BP11" s="229"/>
      <c r="BQ11" s="234">
        <v>5</v>
      </c>
      <c r="BR11" s="235"/>
      <c r="BS11" s="827"/>
      <c r="BT11" s="828"/>
      <c r="BU11" s="828"/>
      <c r="BV11" s="828"/>
      <c r="BW11" s="828"/>
      <c r="BX11" s="828"/>
      <c r="BY11" s="828"/>
      <c r="BZ11" s="828"/>
      <c r="CA11" s="828"/>
      <c r="CB11" s="828"/>
      <c r="CC11" s="828"/>
      <c r="CD11" s="828"/>
      <c r="CE11" s="828"/>
      <c r="CF11" s="828"/>
      <c r="CG11" s="82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27"/>
      <c r="DW11" s="828"/>
      <c r="DX11" s="828"/>
      <c r="DY11" s="82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6"/>
      <c r="AL12" s="837"/>
      <c r="AM12" s="837"/>
      <c r="AN12" s="837"/>
      <c r="AO12" s="837"/>
      <c r="AP12" s="837"/>
      <c r="AQ12" s="837"/>
      <c r="AR12" s="837"/>
      <c r="AS12" s="837"/>
      <c r="AT12" s="837"/>
      <c r="AU12" s="838"/>
      <c r="AV12" s="838"/>
      <c r="AW12" s="838"/>
      <c r="AX12" s="838"/>
      <c r="AY12" s="839"/>
      <c r="AZ12" s="228"/>
      <c r="BA12" s="228"/>
      <c r="BB12" s="228"/>
      <c r="BC12" s="228"/>
      <c r="BD12" s="228"/>
      <c r="BE12" s="229"/>
      <c r="BF12" s="229"/>
      <c r="BG12" s="229"/>
      <c r="BH12" s="229"/>
      <c r="BI12" s="229"/>
      <c r="BJ12" s="229"/>
      <c r="BK12" s="229"/>
      <c r="BL12" s="229"/>
      <c r="BM12" s="229"/>
      <c r="BN12" s="229"/>
      <c r="BO12" s="229"/>
      <c r="BP12" s="229"/>
      <c r="BQ12" s="234">
        <v>6</v>
      </c>
      <c r="BR12" s="235"/>
      <c r="BS12" s="827"/>
      <c r="BT12" s="828"/>
      <c r="BU12" s="828"/>
      <c r="BV12" s="828"/>
      <c r="BW12" s="828"/>
      <c r="BX12" s="828"/>
      <c r="BY12" s="828"/>
      <c r="BZ12" s="828"/>
      <c r="CA12" s="828"/>
      <c r="CB12" s="828"/>
      <c r="CC12" s="828"/>
      <c r="CD12" s="828"/>
      <c r="CE12" s="828"/>
      <c r="CF12" s="828"/>
      <c r="CG12" s="82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27"/>
      <c r="DW12" s="828"/>
      <c r="DX12" s="828"/>
      <c r="DY12" s="82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6"/>
      <c r="AL13" s="837"/>
      <c r="AM13" s="837"/>
      <c r="AN13" s="837"/>
      <c r="AO13" s="837"/>
      <c r="AP13" s="837"/>
      <c r="AQ13" s="837"/>
      <c r="AR13" s="837"/>
      <c r="AS13" s="837"/>
      <c r="AT13" s="837"/>
      <c r="AU13" s="838"/>
      <c r="AV13" s="838"/>
      <c r="AW13" s="838"/>
      <c r="AX13" s="838"/>
      <c r="AY13" s="839"/>
      <c r="AZ13" s="228"/>
      <c r="BA13" s="228"/>
      <c r="BB13" s="228"/>
      <c r="BC13" s="228"/>
      <c r="BD13" s="228"/>
      <c r="BE13" s="229"/>
      <c r="BF13" s="229"/>
      <c r="BG13" s="229"/>
      <c r="BH13" s="229"/>
      <c r="BI13" s="229"/>
      <c r="BJ13" s="229"/>
      <c r="BK13" s="229"/>
      <c r="BL13" s="229"/>
      <c r="BM13" s="229"/>
      <c r="BN13" s="229"/>
      <c r="BO13" s="229"/>
      <c r="BP13" s="229"/>
      <c r="BQ13" s="234">
        <v>7</v>
      </c>
      <c r="BR13" s="235"/>
      <c r="BS13" s="827"/>
      <c r="BT13" s="828"/>
      <c r="BU13" s="828"/>
      <c r="BV13" s="828"/>
      <c r="BW13" s="828"/>
      <c r="BX13" s="828"/>
      <c r="BY13" s="828"/>
      <c r="BZ13" s="828"/>
      <c r="CA13" s="828"/>
      <c r="CB13" s="828"/>
      <c r="CC13" s="828"/>
      <c r="CD13" s="828"/>
      <c r="CE13" s="828"/>
      <c r="CF13" s="828"/>
      <c r="CG13" s="82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27"/>
      <c r="DW13" s="828"/>
      <c r="DX13" s="828"/>
      <c r="DY13" s="82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6"/>
      <c r="AL14" s="837"/>
      <c r="AM14" s="837"/>
      <c r="AN14" s="837"/>
      <c r="AO14" s="837"/>
      <c r="AP14" s="837"/>
      <c r="AQ14" s="837"/>
      <c r="AR14" s="837"/>
      <c r="AS14" s="837"/>
      <c r="AT14" s="837"/>
      <c r="AU14" s="838"/>
      <c r="AV14" s="838"/>
      <c r="AW14" s="838"/>
      <c r="AX14" s="838"/>
      <c r="AY14" s="839"/>
      <c r="AZ14" s="228"/>
      <c r="BA14" s="228"/>
      <c r="BB14" s="228"/>
      <c r="BC14" s="228"/>
      <c r="BD14" s="228"/>
      <c r="BE14" s="229"/>
      <c r="BF14" s="229"/>
      <c r="BG14" s="229"/>
      <c r="BH14" s="229"/>
      <c r="BI14" s="229"/>
      <c r="BJ14" s="229"/>
      <c r="BK14" s="229"/>
      <c r="BL14" s="229"/>
      <c r="BM14" s="229"/>
      <c r="BN14" s="229"/>
      <c r="BO14" s="229"/>
      <c r="BP14" s="229"/>
      <c r="BQ14" s="234">
        <v>8</v>
      </c>
      <c r="BR14" s="235"/>
      <c r="BS14" s="827"/>
      <c r="BT14" s="828"/>
      <c r="BU14" s="828"/>
      <c r="BV14" s="828"/>
      <c r="BW14" s="828"/>
      <c r="BX14" s="828"/>
      <c r="BY14" s="828"/>
      <c r="BZ14" s="828"/>
      <c r="CA14" s="828"/>
      <c r="CB14" s="828"/>
      <c r="CC14" s="828"/>
      <c r="CD14" s="828"/>
      <c r="CE14" s="828"/>
      <c r="CF14" s="828"/>
      <c r="CG14" s="82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27"/>
      <c r="DW14" s="828"/>
      <c r="DX14" s="828"/>
      <c r="DY14" s="82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6"/>
      <c r="AL15" s="837"/>
      <c r="AM15" s="837"/>
      <c r="AN15" s="837"/>
      <c r="AO15" s="837"/>
      <c r="AP15" s="837"/>
      <c r="AQ15" s="837"/>
      <c r="AR15" s="837"/>
      <c r="AS15" s="837"/>
      <c r="AT15" s="837"/>
      <c r="AU15" s="838"/>
      <c r="AV15" s="838"/>
      <c r="AW15" s="838"/>
      <c r="AX15" s="838"/>
      <c r="AY15" s="839"/>
      <c r="AZ15" s="228"/>
      <c r="BA15" s="228"/>
      <c r="BB15" s="228"/>
      <c r="BC15" s="228"/>
      <c r="BD15" s="228"/>
      <c r="BE15" s="229"/>
      <c r="BF15" s="229"/>
      <c r="BG15" s="229"/>
      <c r="BH15" s="229"/>
      <c r="BI15" s="229"/>
      <c r="BJ15" s="229"/>
      <c r="BK15" s="229"/>
      <c r="BL15" s="229"/>
      <c r="BM15" s="229"/>
      <c r="BN15" s="229"/>
      <c r="BO15" s="229"/>
      <c r="BP15" s="229"/>
      <c r="BQ15" s="234">
        <v>9</v>
      </c>
      <c r="BR15" s="235"/>
      <c r="BS15" s="827"/>
      <c r="BT15" s="828"/>
      <c r="BU15" s="828"/>
      <c r="BV15" s="828"/>
      <c r="BW15" s="828"/>
      <c r="BX15" s="828"/>
      <c r="BY15" s="828"/>
      <c r="BZ15" s="828"/>
      <c r="CA15" s="828"/>
      <c r="CB15" s="828"/>
      <c r="CC15" s="828"/>
      <c r="CD15" s="828"/>
      <c r="CE15" s="828"/>
      <c r="CF15" s="828"/>
      <c r="CG15" s="82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27"/>
      <c r="DW15" s="828"/>
      <c r="DX15" s="828"/>
      <c r="DY15" s="82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6"/>
      <c r="AL16" s="837"/>
      <c r="AM16" s="837"/>
      <c r="AN16" s="837"/>
      <c r="AO16" s="837"/>
      <c r="AP16" s="837"/>
      <c r="AQ16" s="837"/>
      <c r="AR16" s="837"/>
      <c r="AS16" s="837"/>
      <c r="AT16" s="837"/>
      <c r="AU16" s="838"/>
      <c r="AV16" s="838"/>
      <c r="AW16" s="838"/>
      <c r="AX16" s="838"/>
      <c r="AY16" s="839"/>
      <c r="AZ16" s="228"/>
      <c r="BA16" s="228"/>
      <c r="BB16" s="228"/>
      <c r="BC16" s="228"/>
      <c r="BD16" s="228"/>
      <c r="BE16" s="229"/>
      <c r="BF16" s="229"/>
      <c r="BG16" s="229"/>
      <c r="BH16" s="229"/>
      <c r="BI16" s="229"/>
      <c r="BJ16" s="229"/>
      <c r="BK16" s="229"/>
      <c r="BL16" s="229"/>
      <c r="BM16" s="229"/>
      <c r="BN16" s="229"/>
      <c r="BO16" s="229"/>
      <c r="BP16" s="229"/>
      <c r="BQ16" s="234">
        <v>10</v>
      </c>
      <c r="BR16" s="235"/>
      <c r="BS16" s="827"/>
      <c r="BT16" s="828"/>
      <c r="BU16" s="828"/>
      <c r="BV16" s="828"/>
      <c r="BW16" s="828"/>
      <c r="BX16" s="828"/>
      <c r="BY16" s="828"/>
      <c r="BZ16" s="828"/>
      <c r="CA16" s="828"/>
      <c r="CB16" s="828"/>
      <c r="CC16" s="828"/>
      <c r="CD16" s="828"/>
      <c r="CE16" s="828"/>
      <c r="CF16" s="828"/>
      <c r="CG16" s="82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27"/>
      <c r="DW16" s="828"/>
      <c r="DX16" s="828"/>
      <c r="DY16" s="82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6"/>
      <c r="AL17" s="837"/>
      <c r="AM17" s="837"/>
      <c r="AN17" s="837"/>
      <c r="AO17" s="837"/>
      <c r="AP17" s="837"/>
      <c r="AQ17" s="837"/>
      <c r="AR17" s="837"/>
      <c r="AS17" s="837"/>
      <c r="AT17" s="837"/>
      <c r="AU17" s="838"/>
      <c r="AV17" s="838"/>
      <c r="AW17" s="838"/>
      <c r="AX17" s="838"/>
      <c r="AY17" s="839"/>
      <c r="AZ17" s="228"/>
      <c r="BA17" s="228"/>
      <c r="BB17" s="228"/>
      <c r="BC17" s="228"/>
      <c r="BD17" s="228"/>
      <c r="BE17" s="229"/>
      <c r="BF17" s="229"/>
      <c r="BG17" s="229"/>
      <c r="BH17" s="229"/>
      <c r="BI17" s="229"/>
      <c r="BJ17" s="229"/>
      <c r="BK17" s="229"/>
      <c r="BL17" s="229"/>
      <c r="BM17" s="229"/>
      <c r="BN17" s="229"/>
      <c r="BO17" s="229"/>
      <c r="BP17" s="229"/>
      <c r="BQ17" s="234">
        <v>11</v>
      </c>
      <c r="BR17" s="235"/>
      <c r="BS17" s="827"/>
      <c r="BT17" s="828"/>
      <c r="BU17" s="828"/>
      <c r="BV17" s="828"/>
      <c r="BW17" s="828"/>
      <c r="BX17" s="828"/>
      <c r="BY17" s="828"/>
      <c r="BZ17" s="828"/>
      <c r="CA17" s="828"/>
      <c r="CB17" s="828"/>
      <c r="CC17" s="828"/>
      <c r="CD17" s="828"/>
      <c r="CE17" s="828"/>
      <c r="CF17" s="828"/>
      <c r="CG17" s="82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27"/>
      <c r="DW17" s="828"/>
      <c r="DX17" s="828"/>
      <c r="DY17" s="82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6"/>
      <c r="AL18" s="837"/>
      <c r="AM18" s="837"/>
      <c r="AN18" s="837"/>
      <c r="AO18" s="837"/>
      <c r="AP18" s="837"/>
      <c r="AQ18" s="837"/>
      <c r="AR18" s="837"/>
      <c r="AS18" s="837"/>
      <c r="AT18" s="837"/>
      <c r="AU18" s="838"/>
      <c r="AV18" s="838"/>
      <c r="AW18" s="838"/>
      <c r="AX18" s="838"/>
      <c r="AY18" s="839"/>
      <c r="AZ18" s="228"/>
      <c r="BA18" s="228"/>
      <c r="BB18" s="228"/>
      <c r="BC18" s="228"/>
      <c r="BD18" s="228"/>
      <c r="BE18" s="229"/>
      <c r="BF18" s="229"/>
      <c r="BG18" s="229"/>
      <c r="BH18" s="229"/>
      <c r="BI18" s="229"/>
      <c r="BJ18" s="229"/>
      <c r="BK18" s="229"/>
      <c r="BL18" s="229"/>
      <c r="BM18" s="229"/>
      <c r="BN18" s="229"/>
      <c r="BO18" s="229"/>
      <c r="BP18" s="229"/>
      <c r="BQ18" s="234">
        <v>12</v>
      </c>
      <c r="BR18" s="235"/>
      <c r="BS18" s="827"/>
      <c r="BT18" s="828"/>
      <c r="BU18" s="828"/>
      <c r="BV18" s="828"/>
      <c r="BW18" s="828"/>
      <c r="BX18" s="828"/>
      <c r="BY18" s="828"/>
      <c r="BZ18" s="828"/>
      <c r="CA18" s="828"/>
      <c r="CB18" s="828"/>
      <c r="CC18" s="828"/>
      <c r="CD18" s="828"/>
      <c r="CE18" s="828"/>
      <c r="CF18" s="828"/>
      <c r="CG18" s="82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27"/>
      <c r="DW18" s="828"/>
      <c r="DX18" s="828"/>
      <c r="DY18" s="82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6"/>
      <c r="AL19" s="837"/>
      <c r="AM19" s="837"/>
      <c r="AN19" s="837"/>
      <c r="AO19" s="837"/>
      <c r="AP19" s="837"/>
      <c r="AQ19" s="837"/>
      <c r="AR19" s="837"/>
      <c r="AS19" s="837"/>
      <c r="AT19" s="837"/>
      <c r="AU19" s="838"/>
      <c r="AV19" s="838"/>
      <c r="AW19" s="838"/>
      <c r="AX19" s="838"/>
      <c r="AY19" s="839"/>
      <c r="AZ19" s="228"/>
      <c r="BA19" s="228"/>
      <c r="BB19" s="228"/>
      <c r="BC19" s="228"/>
      <c r="BD19" s="228"/>
      <c r="BE19" s="229"/>
      <c r="BF19" s="229"/>
      <c r="BG19" s="229"/>
      <c r="BH19" s="229"/>
      <c r="BI19" s="229"/>
      <c r="BJ19" s="229"/>
      <c r="BK19" s="229"/>
      <c r="BL19" s="229"/>
      <c r="BM19" s="229"/>
      <c r="BN19" s="229"/>
      <c r="BO19" s="229"/>
      <c r="BP19" s="229"/>
      <c r="BQ19" s="234">
        <v>13</v>
      </c>
      <c r="BR19" s="235"/>
      <c r="BS19" s="827"/>
      <c r="BT19" s="828"/>
      <c r="BU19" s="828"/>
      <c r="BV19" s="828"/>
      <c r="BW19" s="828"/>
      <c r="BX19" s="828"/>
      <c r="BY19" s="828"/>
      <c r="BZ19" s="828"/>
      <c r="CA19" s="828"/>
      <c r="CB19" s="828"/>
      <c r="CC19" s="828"/>
      <c r="CD19" s="828"/>
      <c r="CE19" s="828"/>
      <c r="CF19" s="828"/>
      <c r="CG19" s="82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27"/>
      <c r="DW19" s="828"/>
      <c r="DX19" s="828"/>
      <c r="DY19" s="82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6"/>
      <c r="AL20" s="837"/>
      <c r="AM20" s="837"/>
      <c r="AN20" s="837"/>
      <c r="AO20" s="837"/>
      <c r="AP20" s="837"/>
      <c r="AQ20" s="837"/>
      <c r="AR20" s="837"/>
      <c r="AS20" s="837"/>
      <c r="AT20" s="837"/>
      <c r="AU20" s="838"/>
      <c r="AV20" s="838"/>
      <c r="AW20" s="838"/>
      <c r="AX20" s="838"/>
      <c r="AY20" s="839"/>
      <c r="AZ20" s="228"/>
      <c r="BA20" s="228"/>
      <c r="BB20" s="228"/>
      <c r="BC20" s="228"/>
      <c r="BD20" s="228"/>
      <c r="BE20" s="229"/>
      <c r="BF20" s="229"/>
      <c r="BG20" s="229"/>
      <c r="BH20" s="229"/>
      <c r="BI20" s="229"/>
      <c r="BJ20" s="229"/>
      <c r="BK20" s="229"/>
      <c r="BL20" s="229"/>
      <c r="BM20" s="229"/>
      <c r="BN20" s="229"/>
      <c r="BO20" s="229"/>
      <c r="BP20" s="229"/>
      <c r="BQ20" s="234">
        <v>14</v>
      </c>
      <c r="BR20" s="235"/>
      <c r="BS20" s="827"/>
      <c r="BT20" s="828"/>
      <c r="BU20" s="828"/>
      <c r="BV20" s="828"/>
      <c r="BW20" s="828"/>
      <c r="BX20" s="828"/>
      <c r="BY20" s="828"/>
      <c r="BZ20" s="828"/>
      <c r="CA20" s="828"/>
      <c r="CB20" s="828"/>
      <c r="CC20" s="828"/>
      <c r="CD20" s="828"/>
      <c r="CE20" s="828"/>
      <c r="CF20" s="828"/>
      <c r="CG20" s="82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27"/>
      <c r="DW20" s="828"/>
      <c r="DX20" s="828"/>
      <c r="DY20" s="82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6"/>
      <c r="AL21" s="837"/>
      <c r="AM21" s="837"/>
      <c r="AN21" s="837"/>
      <c r="AO21" s="837"/>
      <c r="AP21" s="837"/>
      <c r="AQ21" s="837"/>
      <c r="AR21" s="837"/>
      <c r="AS21" s="837"/>
      <c r="AT21" s="837"/>
      <c r="AU21" s="838"/>
      <c r="AV21" s="838"/>
      <c r="AW21" s="838"/>
      <c r="AX21" s="838"/>
      <c r="AY21" s="839"/>
      <c r="AZ21" s="228"/>
      <c r="BA21" s="228"/>
      <c r="BB21" s="228"/>
      <c r="BC21" s="228"/>
      <c r="BD21" s="228"/>
      <c r="BE21" s="229"/>
      <c r="BF21" s="229"/>
      <c r="BG21" s="229"/>
      <c r="BH21" s="229"/>
      <c r="BI21" s="229"/>
      <c r="BJ21" s="229"/>
      <c r="BK21" s="229"/>
      <c r="BL21" s="229"/>
      <c r="BM21" s="229"/>
      <c r="BN21" s="229"/>
      <c r="BO21" s="229"/>
      <c r="BP21" s="229"/>
      <c r="BQ21" s="234">
        <v>15</v>
      </c>
      <c r="BR21" s="235"/>
      <c r="BS21" s="827"/>
      <c r="BT21" s="828"/>
      <c r="BU21" s="828"/>
      <c r="BV21" s="828"/>
      <c r="BW21" s="828"/>
      <c r="BX21" s="828"/>
      <c r="BY21" s="828"/>
      <c r="BZ21" s="828"/>
      <c r="CA21" s="828"/>
      <c r="CB21" s="828"/>
      <c r="CC21" s="828"/>
      <c r="CD21" s="828"/>
      <c r="CE21" s="828"/>
      <c r="CF21" s="828"/>
      <c r="CG21" s="82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27"/>
      <c r="DW21" s="828"/>
      <c r="DX21" s="828"/>
      <c r="DY21" s="82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378</v>
      </c>
      <c r="BA22" s="870"/>
      <c r="BB22" s="870"/>
      <c r="BC22" s="870"/>
      <c r="BD22" s="871"/>
      <c r="BE22" s="229"/>
      <c r="BF22" s="229"/>
      <c r="BG22" s="229"/>
      <c r="BH22" s="229"/>
      <c r="BI22" s="229"/>
      <c r="BJ22" s="229"/>
      <c r="BK22" s="229"/>
      <c r="BL22" s="229"/>
      <c r="BM22" s="229"/>
      <c r="BN22" s="229"/>
      <c r="BO22" s="229"/>
      <c r="BP22" s="229"/>
      <c r="BQ22" s="234">
        <v>16</v>
      </c>
      <c r="BR22" s="235"/>
      <c r="BS22" s="827"/>
      <c r="BT22" s="828"/>
      <c r="BU22" s="828"/>
      <c r="BV22" s="828"/>
      <c r="BW22" s="828"/>
      <c r="BX22" s="828"/>
      <c r="BY22" s="828"/>
      <c r="BZ22" s="828"/>
      <c r="CA22" s="828"/>
      <c r="CB22" s="828"/>
      <c r="CC22" s="828"/>
      <c r="CD22" s="828"/>
      <c r="CE22" s="828"/>
      <c r="CF22" s="828"/>
      <c r="CG22" s="82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27"/>
      <c r="DW22" s="828"/>
      <c r="DX22" s="828"/>
      <c r="DY22" s="828"/>
      <c r="DZ22" s="843"/>
      <c r="EA22" s="230"/>
    </row>
    <row r="23" spans="1:131" s="231" customFormat="1" ht="26.25" customHeight="1" thickBot="1" x14ac:dyDescent="0.25">
      <c r="A23" s="236" t="s">
        <v>379</v>
      </c>
      <c r="B23" s="853" t="s">
        <v>380</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414</v>
      </c>
      <c r="AG23" s="857"/>
      <c r="AH23" s="857"/>
      <c r="AI23" s="857"/>
      <c r="AJ23" s="860"/>
      <c r="AK23" s="861"/>
      <c r="AL23" s="862"/>
      <c r="AM23" s="862"/>
      <c r="AN23" s="862"/>
      <c r="AO23" s="862"/>
      <c r="AP23" s="857"/>
      <c r="AQ23" s="857"/>
      <c r="AR23" s="857"/>
      <c r="AS23" s="857"/>
      <c r="AT23" s="857"/>
      <c r="AU23" s="873"/>
      <c r="AV23" s="873"/>
      <c r="AW23" s="873"/>
      <c r="AX23" s="873"/>
      <c r="AY23" s="874"/>
      <c r="AZ23" s="875" t="s">
        <v>130</v>
      </c>
      <c r="BA23" s="876"/>
      <c r="BB23" s="876"/>
      <c r="BC23" s="876"/>
      <c r="BD23" s="877"/>
      <c r="BE23" s="229"/>
      <c r="BF23" s="229"/>
      <c r="BG23" s="229"/>
      <c r="BH23" s="229"/>
      <c r="BI23" s="229"/>
      <c r="BJ23" s="229"/>
      <c r="BK23" s="229"/>
      <c r="BL23" s="229"/>
      <c r="BM23" s="229"/>
      <c r="BN23" s="229"/>
      <c r="BO23" s="229"/>
      <c r="BP23" s="229"/>
      <c r="BQ23" s="234">
        <v>17</v>
      </c>
      <c r="BR23" s="235"/>
      <c r="BS23" s="827"/>
      <c r="BT23" s="828"/>
      <c r="BU23" s="828"/>
      <c r="BV23" s="828"/>
      <c r="BW23" s="828"/>
      <c r="BX23" s="828"/>
      <c r="BY23" s="828"/>
      <c r="BZ23" s="828"/>
      <c r="CA23" s="828"/>
      <c r="CB23" s="828"/>
      <c r="CC23" s="828"/>
      <c r="CD23" s="828"/>
      <c r="CE23" s="828"/>
      <c r="CF23" s="828"/>
      <c r="CG23" s="82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27"/>
      <c r="DW23" s="828"/>
      <c r="DX23" s="828"/>
      <c r="DY23" s="828"/>
      <c r="DZ23" s="843"/>
      <c r="EA23" s="230"/>
    </row>
    <row r="24" spans="1:131" s="231" customFormat="1" ht="26.25" customHeight="1" x14ac:dyDescent="0.2">
      <c r="A24" s="872" t="s">
        <v>381</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27"/>
      <c r="BT24" s="828"/>
      <c r="BU24" s="828"/>
      <c r="BV24" s="828"/>
      <c r="BW24" s="828"/>
      <c r="BX24" s="828"/>
      <c r="BY24" s="828"/>
      <c r="BZ24" s="828"/>
      <c r="CA24" s="828"/>
      <c r="CB24" s="828"/>
      <c r="CC24" s="828"/>
      <c r="CD24" s="828"/>
      <c r="CE24" s="828"/>
      <c r="CF24" s="828"/>
      <c r="CG24" s="82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27"/>
      <c r="DW24" s="828"/>
      <c r="DX24" s="828"/>
      <c r="DY24" s="828"/>
      <c r="DZ24" s="843"/>
      <c r="EA24" s="230"/>
    </row>
    <row r="25" spans="1:131" ht="26.25" customHeight="1" thickBot="1" x14ac:dyDescent="0.25">
      <c r="A25" s="790" t="s">
        <v>382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27"/>
      <c r="BT25" s="828"/>
      <c r="BU25" s="828"/>
      <c r="BV25" s="828"/>
      <c r="BW25" s="828"/>
      <c r="BX25" s="828"/>
      <c r="BY25" s="828"/>
      <c r="BZ25" s="828"/>
      <c r="CA25" s="828"/>
      <c r="CB25" s="828"/>
      <c r="CC25" s="828"/>
      <c r="CD25" s="828"/>
      <c r="CE25" s="828"/>
      <c r="CF25" s="828"/>
      <c r="CG25" s="82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27"/>
      <c r="DW25" s="828"/>
      <c r="DX25" s="828"/>
      <c r="DY25" s="828"/>
      <c r="DZ25" s="843"/>
      <c r="EA25" s="226"/>
    </row>
    <row r="26" spans="1:131" ht="26.25" customHeight="1" x14ac:dyDescent="0.2">
      <c r="A26" s="792" t="s">
        <v>360</v>
      </c>
      <c r="B26" s="793"/>
      <c r="C26" s="793"/>
      <c r="D26" s="793"/>
      <c r="E26" s="793"/>
      <c r="F26" s="793"/>
      <c r="G26" s="793"/>
      <c r="H26" s="793"/>
      <c r="I26" s="793"/>
      <c r="J26" s="793"/>
      <c r="K26" s="793"/>
      <c r="L26" s="793"/>
      <c r="M26" s="793"/>
      <c r="N26" s="793"/>
      <c r="O26" s="793"/>
      <c r="P26" s="794"/>
      <c r="Q26" s="798" t="s">
        <v>383</v>
      </c>
      <c r="R26" s="799"/>
      <c r="S26" s="799"/>
      <c r="T26" s="799"/>
      <c r="U26" s="800"/>
      <c r="V26" s="798" t="s">
        <v>384</v>
      </c>
      <c r="W26" s="799"/>
      <c r="X26" s="799"/>
      <c r="Y26" s="799"/>
      <c r="Z26" s="800"/>
      <c r="AA26" s="798" t="s">
        <v>385</v>
      </c>
      <c r="AB26" s="799"/>
      <c r="AC26" s="799"/>
      <c r="AD26" s="799"/>
      <c r="AE26" s="799"/>
      <c r="AF26" s="878" t="s">
        <v>386</v>
      </c>
      <c r="AG26" s="879"/>
      <c r="AH26" s="879"/>
      <c r="AI26" s="879"/>
      <c r="AJ26" s="880"/>
      <c r="AK26" s="799" t="s">
        <v>387</v>
      </c>
      <c r="AL26" s="799"/>
      <c r="AM26" s="799"/>
      <c r="AN26" s="799"/>
      <c r="AO26" s="800"/>
      <c r="AP26" s="798" t="s">
        <v>388</v>
      </c>
      <c r="AQ26" s="799"/>
      <c r="AR26" s="799"/>
      <c r="AS26" s="799"/>
      <c r="AT26" s="800"/>
      <c r="AU26" s="798" t="s">
        <v>389</v>
      </c>
      <c r="AV26" s="799"/>
      <c r="AW26" s="799"/>
      <c r="AX26" s="799"/>
      <c r="AY26" s="800"/>
      <c r="AZ26" s="798" t="s">
        <v>390</v>
      </c>
      <c r="BA26" s="799"/>
      <c r="BB26" s="799"/>
      <c r="BC26" s="799"/>
      <c r="BD26" s="800"/>
      <c r="BE26" s="798" t="s">
        <v>367</v>
      </c>
      <c r="BF26" s="799"/>
      <c r="BG26" s="799"/>
      <c r="BH26" s="799"/>
      <c r="BI26" s="805"/>
      <c r="BJ26" s="228"/>
      <c r="BK26" s="228"/>
      <c r="BL26" s="228"/>
      <c r="BM26" s="228"/>
      <c r="BN26" s="228"/>
      <c r="BO26" s="237"/>
      <c r="BP26" s="237"/>
      <c r="BQ26" s="234">
        <v>20</v>
      </c>
      <c r="BR26" s="235"/>
      <c r="BS26" s="827"/>
      <c r="BT26" s="828"/>
      <c r="BU26" s="828"/>
      <c r="BV26" s="828"/>
      <c r="BW26" s="828"/>
      <c r="BX26" s="828"/>
      <c r="BY26" s="828"/>
      <c r="BZ26" s="828"/>
      <c r="CA26" s="828"/>
      <c r="CB26" s="828"/>
      <c r="CC26" s="828"/>
      <c r="CD26" s="828"/>
      <c r="CE26" s="828"/>
      <c r="CF26" s="828"/>
      <c r="CG26" s="82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27"/>
      <c r="DW26" s="828"/>
      <c r="DX26" s="828"/>
      <c r="DY26" s="828"/>
      <c r="DZ26" s="843"/>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1"/>
      <c r="AG27" s="882"/>
      <c r="AH27" s="882"/>
      <c r="AI27" s="882"/>
      <c r="AJ27" s="883"/>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27"/>
      <c r="BT27" s="828"/>
      <c r="BU27" s="828"/>
      <c r="BV27" s="828"/>
      <c r="BW27" s="828"/>
      <c r="BX27" s="828"/>
      <c r="BY27" s="828"/>
      <c r="BZ27" s="828"/>
      <c r="CA27" s="828"/>
      <c r="CB27" s="828"/>
      <c r="CC27" s="828"/>
      <c r="CD27" s="828"/>
      <c r="CE27" s="828"/>
      <c r="CF27" s="828"/>
      <c r="CG27" s="82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27"/>
      <c r="DW27" s="828"/>
      <c r="DX27" s="828"/>
      <c r="DY27" s="828"/>
      <c r="DZ27" s="843"/>
      <c r="EA27" s="226"/>
    </row>
    <row r="28" spans="1:131" ht="26.25" customHeight="1" thickTop="1" x14ac:dyDescent="0.2">
      <c r="A28" s="238">
        <v>1</v>
      </c>
      <c r="B28" s="814" t="s">
        <v>391</v>
      </c>
      <c r="C28" s="815"/>
      <c r="D28" s="815"/>
      <c r="E28" s="815"/>
      <c r="F28" s="815"/>
      <c r="G28" s="815"/>
      <c r="H28" s="815"/>
      <c r="I28" s="815"/>
      <c r="J28" s="815"/>
      <c r="K28" s="815"/>
      <c r="L28" s="815"/>
      <c r="M28" s="815"/>
      <c r="N28" s="815"/>
      <c r="O28" s="815"/>
      <c r="P28" s="816"/>
      <c r="Q28" s="886">
        <v>2432</v>
      </c>
      <c r="R28" s="887"/>
      <c r="S28" s="887"/>
      <c r="T28" s="887"/>
      <c r="U28" s="887"/>
      <c r="V28" s="887">
        <v>2277</v>
      </c>
      <c r="W28" s="887"/>
      <c r="X28" s="887"/>
      <c r="Y28" s="887"/>
      <c r="Z28" s="887"/>
      <c r="AA28" s="887">
        <v>154</v>
      </c>
      <c r="AB28" s="887"/>
      <c r="AC28" s="887"/>
      <c r="AD28" s="887"/>
      <c r="AE28" s="888"/>
      <c r="AF28" s="889">
        <v>154</v>
      </c>
      <c r="AG28" s="887"/>
      <c r="AH28" s="887"/>
      <c r="AI28" s="887"/>
      <c r="AJ28" s="890"/>
      <c r="AK28" s="891">
        <v>222</v>
      </c>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27"/>
      <c r="BT28" s="828"/>
      <c r="BU28" s="828"/>
      <c r="BV28" s="828"/>
      <c r="BW28" s="828"/>
      <c r="BX28" s="828"/>
      <c r="BY28" s="828"/>
      <c r="BZ28" s="828"/>
      <c r="CA28" s="828"/>
      <c r="CB28" s="828"/>
      <c r="CC28" s="828"/>
      <c r="CD28" s="828"/>
      <c r="CE28" s="828"/>
      <c r="CF28" s="828"/>
      <c r="CG28" s="82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27"/>
      <c r="DW28" s="828"/>
      <c r="DX28" s="828"/>
      <c r="DY28" s="828"/>
      <c r="DZ28" s="843"/>
      <c r="EA28" s="226"/>
    </row>
    <row r="29" spans="1:131" ht="26.25" customHeight="1" x14ac:dyDescent="0.2">
      <c r="A29" s="238">
        <v>2</v>
      </c>
      <c r="B29" s="844" t="s">
        <v>392</v>
      </c>
      <c r="C29" s="845"/>
      <c r="D29" s="845"/>
      <c r="E29" s="845"/>
      <c r="F29" s="845"/>
      <c r="G29" s="845"/>
      <c r="H29" s="845"/>
      <c r="I29" s="845"/>
      <c r="J29" s="845"/>
      <c r="K29" s="845"/>
      <c r="L29" s="845"/>
      <c r="M29" s="845"/>
      <c r="N29" s="845"/>
      <c r="O29" s="845"/>
      <c r="P29" s="846"/>
      <c r="Q29" s="847">
        <v>3196</v>
      </c>
      <c r="R29" s="848"/>
      <c r="S29" s="848"/>
      <c r="T29" s="848"/>
      <c r="U29" s="848"/>
      <c r="V29" s="848">
        <v>2932</v>
      </c>
      <c r="W29" s="848"/>
      <c r="X29" s="848"/>
      <c r="Y29" s="848"/>
      <c r="Z29" s="848"/>
      <c r="AA29" s="848">
        <v>264</v>
      </c>
      <c r="AB29" s="848"/>
      <c r="AC29" s="848"/>
      <c r="AD29" s="848"/>
      <c r="AE29" s="849"/>
      <c r="AF29" s="850">
        <v>264</v>
      </c>
      <c r="AG29" s="851"/>
      <c r="AH29" s="851"/>
      <c r="AI29" s="851"/>
      <c r="AJ29" s="852"/>
      <c r="AK29" s="898">
        <v>453</v>
      </c>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27"/>
      <c r="BT29" s="828"/>
      <c r="BU29" s="828"/>
      <c r="BV29" s="828"/>
      <c r="BW29" s="828"/>
      <c r="BX29" s="828"/>
      <c r="BY29" s="828"/>
      <c r="BZ29" s="828"/>
      <c r="CA29" s="828"/>
      <c r="CB29" s="828"/>
      <c r="CC29" s="828"/>
      <c r="CD29" s="828"/>
      <c r="CE29" s="828"/>
      <c r="CF29" s="828"/>
      <c r="CG29" s="82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27"/>
      <c r="DW29" s="828"/>
      <c r="DX29" s="828"/>
      <c r="DY29" s="828"/>
      <c r="DZ29" s="843"/>
      <c r="EA29" s="226"/>
    </row>
    <row r="30" spans="1:131" ht="26.25" customHeight="1" x14ac:dyDescent="0.2">
      <c r="A30" s="238">
        <v>3</v>
      </c>
      <c r="B30" s="844" t="s">
        <v>393</v>
      </c>
      <c r="C30" s="845"/>
      <c r="D30" s="845"/>
      <c r="E30" s="845"/>
      <c r="F30" s="845"/>
      <c r="G30" s="845"/>
      <c r="H30" s="845"/>
      <c r="I30" s="845"/>
      <c r="J30" s="845"/>
      <c r="K30" s="845"/>
      <c r="L30" s="845"/>
      <c r="M30" s="845"/>
      <c r="N30" s="845"/>
      <c r="O30" s="845"/>
      <c r="P30" s="846"/>
      <c r="Q30" s="847">
        <v>252</v>
      </c>
      <c r="R30" s="848"/>
      <c r="S30" s="848"/>
      <c r="T30" s="848"/>
      <c r="U30" s="848"/>
      <c r="V30" s="848">
        <v>252</v>
      </c>
      <c r="W30" s="848"/>
      <c r="X30" s="848"/>
      <c r="Y30" s="848"/>
      <c r="Z30" s="848"/>
      <c r="AA30" s="848">
        <v>0</v>
      </c>
      <c r="AB30" s="848"/>
      <c r="AC30" s="848"/>
      <c r="AD30" s="848"/>
      <c r="AE30" s="849"/>
      <c r="AF30" s="850">
        <v>0</v>
      </c>
      <c r="AG30" s="851"/>
      <c r="AH30" s="851"/>
      <c r="AI30" s="851"/>
      <c r="AJ30" s="852"/>
      <c r="AK30" s="898">
        <v>76</v>
      </c>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27"/>
      <c r="BT30" s="828"/>
      <c r="BU30" s="828"/>
      <c r="BV30" s="828"/>
      <c r="BW30" s="828"/>
      <c r="BX30" s="828"/>
      <c r="BY30" s="828"/>
      <c r="BZ30" s="828"/>
      <c r="CA30" s="828"/>
      <c r="CB30" s="828"/>
      <c r="CC30" s="828"/>
      <c r="CD30" s="828"/>
      <c r="CE30" s="828"/>
      <c r="CF30" s="828"/>
      <c r="CG30" s="82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27"/>
      <c r="DW30" s="828"/>
      <c r="DX30" s="828"/>
      <c r="DY30" s="828"/>
      <c r="DZ30" s="843"/>
      <c r="EA30" s="226"/>
    </row>
    <row r="31" spans="1:131" ht="26.25" customHeight="1" x14ac:dyDescent="0.2">
      <c r="A31" s="238">
        <v>4</v>
      </c>
      <c r="B31" s="844" t="s">
        <v>394</v>
      </c>
      <c r="C31" s="845"/>
      <c r="D31" s="845"/>
      <c r="E31" s="845"/>
      <c r="F31" s="845"/>
      <c r="G31" s="845"/>
      <c r="H31" s="845"/>
      <c r="I31" s="845"/>
      <c r="J31" s="845"/>
      <c r="K31" s="845"/>
      <c r="L31" s="845"/>
      <c r="M31" s="845"/>
      <c r="N31" s="845"/>
      <c r="O31" s="845"/>
      <c r="P31" s="846"/>
      <c r="Q31" s="847">
        <v>456</v>
      </c>
      <c r="R31" s="848"/>
      <c r="S31" s="848"/>
      <c r="T31" s="848"/>
      <c r="U31" s="848"/>
      <c r="V31" s="848">
        <v>379</v>
      </c>
      <c r="W31" s="848"/>
      <c r="X31" s="848"/>
      <c r="Y31" s="848"/>
      <c r="Z31" s="848"/>
      <c r="AA31" s="848">
        <v>77</v>
      </c>
      <c r="AB31" s="848"/>
      <c r="AC31" s="848"/>
      <c r="AD31" s="848"/>
      <c r="AE31" s="849"/>
      <c r="AF31" s="850">
        <v>493</v>
      </c>
      <c r="AG31" s="851"/>
      <c r="AH31" s="851"/>
      <c r="AI31" s="851"/>
      <c r="AJ31" s="852"/>
      <c r="AK31" s="898">
        <v>57</v>
      </c>
      <c r="AL31" s="894"/>
      <c r="AM31" s="894"/>
      <c r="AN31" s="894"/>
      <c r="AO31" s="894"/>
      <c r="AP31" s="894">
        <v>707</v>
      </c>
      <c r="AQ31" s="894"/>
      <c r="AR31" s="894"/>
      <c r="AS31" s="894"/>
      <c r="AT31" s="894"/>
      <c r="AU31" s="894">
        <v>120</v>
      </c>
      <c r="AV31" s="894"/>
      <c r="AW31" s="894"/>
      <c r="AX31" s="894"/>
      <c r="AY31" s="894"/>
      <c r="AZ31" s="895"/>
      <c r="BA31" s="895"/>
      <c r="BB31" s="895"/>
      <c r="BC31" s="895"/>
      <c r="BD31" s="895"/>
      <c r="BE31" s="896" t="s">
        <v>395</v>
      </c>
      <c r="BF31" s="896"/>
      <c r="BG31" s="896"/>
      <c r="BH31" s="896"/>
      <c r="BI31" s="897"/>
      <c r="BJ31" s="228"/>
      <c r="BK31" s="228"/>
      <c r="BL31" s="228"/>
      <c r="BM31" s="228"/>
      <c r="BN31" s="228"/>
      <c r="BO31" s="237"/>
      <c r="BP31" s="237"/>
      <c r="BQ31" s="234">
        <v>25</v>
      </c>
      <c r="BR31" s="235"/>
      <c r="BS31" s="827"/>
      <c r="BT31" s="828"/>
      <c r="BU31" s="828"/>
      <c r="BV31" s="828"/>
      <c r="BW31" s="828"/>
      <c r="BX31" s="828"/>
      <c r="BY31" s="828"/>
      <c r="BZ31" s="828"/>
      <c r="CA31" s="828"/>
      <c r="CB31" s="828"/>
      <c r="CC31" s="828"/>
      <c r="CD31" s="828"/>
      <c r="CE31" s="828"/>
      <c r="CF31" s="828"/>
      <c r="CG31" s="82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27"/>
      <c r="DW31" s="828"/>
      <c r="DX31" s="828"/>
      <c r="DY31" s="828"/>
      <c r="DZ31" s="843"/>
      <c r="EA31" s="226"/>
    </row>
    <row r="32" spans="1:131" ht="26.25" customHeight="1" x14ac:dyDescent="0.2">
      <c r="A32" s="238">
        <v>5</v>
      </c>
      <c r="B32" s="844" t="s">
        <v>396</v>
      </c>
      <c r="C32" s="845"/>
      <c r="D32" s="845"/>
      <c r="E32" s="845"/>
      <c r="F32" s="845"/>
      <c r="G32" s="845"/>
      <c r="H32" s="845"/>
      <c r="I32" s="845"/>
      <c r="J32" s="845"/>
      <c r="K32" s="845"/>
      <c r="L32" s="845"/>
      <c r="M32" s="845"/>
      <c r="N32" s="845"/>
      <c r="O32" s="845"/>
      <c r="P32" s="846"/>
      <c r="Q32" s="847">
        <v>579</v>
      </c>
      <c r="R32" s="848"/>
      <c r="S32" s="848"/>
      <c r="T32" s="848"/>
      <c r="U32" s="848"/>
      <c r="V32" s="848">
        <v>567</v>
      </c>
      <c r="W32" s="848"/>
      <c r="X32" s="848"/>
      <c r="Y32" s="848"/>
      <c r="Z32" s="848"/>
      <c r="AA32" s="848">
        <v>12</v>
      </c>
      <c r="AB32" s="848"/>
      <c r="AC32" s="848"/>
      <c r="AD32" s="848"/>
      <c r="AE32" s="849"/>
      <c r="AF32" s="850">
        <v>51</v>
      </c>
      <c r="AG32" s="851"/>
      <c r="AH32" s="851"/>
      <c r="AI32" s="851"/>
      <c r="AJ32" s="852"/>
      <c r="AK32" s="898">
        <v>210</v>
      </c>
      <c r="AL32" s="894"/>
      <c r="AM32" s="894"/>
      <c r="AN32" s="894"/>
      <c r="AO32" s="894"/>
      <c r="AP32" s="894">
        <v>3382</v>
      </c>
      <c r="AQ32" s="894"/>
      <c r="AR32" s="894"/>
      <c r="AS32" s="894"/>
      <c r="AT32" s="894"/>
      <c r="AU32" s="894">
        <v>2682</v>
      </c>
      <c r="AV32" s="894"/>
      <c r="AW32" s="894"/>
      <c r="AX32" s="894"/>
      <c r="AY32" s="894"/>
      <c r="AZ32" s="895"/>
      <c r="BA32" s="895"/>
      <c r="BB32" s="895"/>
      <c r="BC32" s="895"/>
      <c r="BD32" s="895"/>
      <c r="BE32" s="896" t="s">
        <v>397</v>
      </c>
      <c r="BF32" s="896"/>
      <c r="BG32" s="896"/>
      <c r="BH32" s="896"/>
      <c r="BI32" s="897"/>
      <c r="BJ32" s="228"/>
      <c r="BK32" s="228"/>
      <c r="BL32" s="228"/>
      <c r="BM32" s="228"/>
      <c r="BN32" s="228"/>
      <c r="BO32" s="237"/>
      <c r="BP32" s="237"/>
      <c r="BQ32" s="234">
        <v>26</v>
      </c>
      <c r="BR32" s="235"/>
      <c r="BS32" s="827"/>
      <c r="BT32" s="828"/>
      <c r="BU32" s="828"/>
      <c r="BV32" s="828"/>
      <c r="BW32" s="828"/>
      <c r="BX32" s="828"/>
      <c r="BY32" s="828"/>
      <c r="BZ32" s="828"/>
      <c r="CA32" s="828"/>
      <c r="CB32" s="828"/>
      <c r="CC32" s="828"/>
      <c r="CD32" s="828"/>
      <c r="CE32" s="828"/>
      <c r="CF32" s="828"/>
      <c r="CG32" s="82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27"/>
      <c r="DW32" s="828"/>
      <c r="DX32" s="828"/>
      <c r="DY32" s="828"/>
      <c r="DZ32" s="843"/>
      <c r="EA32" s="226"/>
    </row>
    <row r="33" spans="1:131" ht="26.25" customHeight="1" x14ac:dyDescent="0.2">
      <c r="A33" s="238">
        <v>6</v>
      </c>
      <c r="B33" s="844" t="s">
        <v>398</v>
      </c>
      <c r="C33" s="845"/>
      <c r="D33" s="845"/>
      <c r="E33" s="845"/>
      <c r="F33" s="845"/>
      <c r="G33" s="845"/>
      <c r="H33" s="845"/>
      <c r="I33" s="845"/>
      <c r="J33" s="845"/>
      <c r="K33" s="845"/>
      <c r="L33" s="845"/>
      <c r="M33" s="845"/>
      <c r="N33" s="845"/>
      <c r="O33" s="845"/>
      <c r="P33" s="846"/>
      <c r="Q33" s="847">
        <v>8</v>
      </c>
      <c r="R33" s="848"/>
      <c r="S33" s="848"/>
      <c r="T33" s="848"/>
      <c r="U33" s="848"/>
      <c r="V33" s="848">
        <v>8</v>
      </c>
      <c r="W33" s="848"/>
      <c r="X33" s="848"/>
      <c r="Y33" s="848"/>
      <c r="Z33" s="848"/>
      <c r="AA33" s="848">
        <v>0</v>
      </c>
      <c r="AB33" s="848"/>
      <c r="AC33" s="848"/>
      <c r="AD33" s="848"/>
      <c r="AE33" s="849"/>
      <c r="AF33" s="850">
        <v>7</v>
      </c>
      <c r="AG33" s="851"/>
      <c r="AH33" s="851"/>
      <c r="AI33" s="851"/>
      <c r="AJ33" s="852"/>
      <c r="AK33" s="898">
        <v>1</v>
      </c>
      <c r="AL33" s="894"/>
      <c r="AM33" s="894"/>
      <c r="AN33" s="894"/>
      <c r="AO33" s="894"/>
      <c r="AP33" s="894"/>
      <c r="AQ33" s="894"/>
      <c r="AR33" s="894"/>
      <c r="AS33" s="894"/>
      <c r="AT33" s="894"/>
      <c r="AU33" s="894"/>
      <c r="AV33" s="894"/>
      <c r="AW33" s="894"/>
      <c r="AX33" s="894"/>
      <c r="AY33" s="894"/>
      <c r="AZ33" s="895"/>
      <c r="BA33" s="895"/>
      <c r="BB33" s="895"/>
      <c r="BC33" s="895"/>
      <c r="BD33" s="895"/>
      <c r="BE33" s="896" t="s">
        <v>399</v>
      </c>
      <c r="BF33" s="896"/>
      <c r="BG33" s="896"/>
      <c r="BH33" s="896"/>
      <c r="BI33" s="897"/>
      <c r="BJ33" s="228"/>
      <c r="BK33" s="228"/>
      <c r="BL33" s="228"/>
      <c r="BM33" s="228"/>
      <c r="BN33" s="228"/>
      <c r="BO33" s="237"/>
      <c r="BP33" s="237"/>
      <c r="BQ33" s="234">
        <v>27</v>
      </c>
      <c r="BR33" s="235"/>
      <c r="BS33" s="827"/>
      <c r="BT33" s="828"/>
      <c r="BU33" s="828"/>
      <c r="BV33" s="828"/>
      <c r="BW33" s="828"/>
      <c r="BX33" s="828"/>
      <c r="BY33" s="828"/>
      <c r="BZ33" s="828"/>
      <c r="CA33" s="828"/>
      <c r="CB33" s="828"/>
      <c r="CC33" s="828"/>
      <c r="CD33" s="828"/>
      <c r="CE33" s="828"/>
      <c r="CF33" s="828"/>
      <c r="CG33" s="82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27"/>
      <c r="DW33" s="828"/>
      <c r="DX33" s="828"/>
      <c r="DY33" s="828"/>
      <c r="DZ33" s="843"/>
      <c r="EA33" s="226"/>
    </row>
    <row r="34" spans="1:131" ht="26.25" customHeight="1" x14ac:dyDescent="0.2">
      <c r="A34" s="238">
        <v>7</v>
      </c>
      <c r="B34" s="844" t="s">
        <v>400</v>
      </c>
      <c r="C34" s="845"/>
      <c r="D34" s="845"/>
      <c r="E34" s="845"/>
      <c r="F34" s="845"/>
      <c r="G34" s="845"/>
      <c r="H34" s="845"/>
      <c r="I34" s="845"/>
      <c r="J34" s="845"/>
      <c r="K34" s="845"/>
      <c r="L34" s="845"/>
      <c r="M34" s="845"/>
      <c r="N34" s="845"/>
      <c r="O34" s="845"/>
      <c r="P34" s="846"/>
      <c r="Q34" s="847">
        <v>71</v>
      </c>
      <c r="R34" s="848"/>
      <c r="S34" s="848"/>
      <c r="T34" s="848"/>
      <c r="U34" s="848"/>
      <c r="V34" s="848">
        <v>68</v>
      </c>
      <c r="W34" s="848"/>
      <c r="X34" s="848"/>
      <c r="Y34" s="848"/>
      <c r="Z34" s="848"/>
      <c r="AA34" s="848">
        <v>3</v>
      </c>
      <c r="AB34" s="848"/>
      <c r="AC34" s="848"/>
      <c r="AD34" s="848"/>
      <c r="AE34" s="849"/>
      <c r="AF34" s="850">
        <v>10</v>
      </c>
      <c r="AG34" s="851"/>
      <c r="AH34" s="851"/>
      <c r="AI34" s="851"/>
      <c r="AJ34" s="852"/>
      <c r="AK34" s="898">
        <v>42</v>
      </c>
      <c r="AL34" s="894"/>
      <c r="AM34" s="894"/>
      <c r="AN34" s="894"/>
      <c r="AO34" s="894"/>
      <c r="AP34" s="894"/>
      <c r="AQ34" s="894"/>
      <c r="AR34" s="894"/>
      <c r="AS34" s="894"/>
      <c r="AT34" s="894"/>
      <c r="AU34" s="894"/>
      <c r="AV34" s="894"/>
      <c r="AW34" s="894"/>
      <c r="AX34" s="894"/>
      <c r="AY34" s="894"/>
      <c r="AZ34" s="895"/>
      <c r="BA34" s="895"/>
      <c r="BB34" s="895"/>
      <c r="BC34" s="895"/>
      <c r="BD34" s="895"/>
      <c r="BE34" s="896" t="s">
        <v>399</v>
      </c>
      <c r="BF34" s="896"/>
      <c r="BG34" s="896"/>
      <c r="BH34" s="896"/>
      <c r="BI34" s="897"/>
      <c r="BJ34" s="228"/>
      <c r="BK34" s="228"/>
      <c r="BL34" s="228"/>
      <c r="BM34" s="228"/>
      <c r="BN34" s="228"/>
      <c r="BO34" s="237"/>
      <c r="BP34" s="237"/>
      <c r="BQ34" s="234">
        <v>28</v>
      </c>
      <c r="BR34" s="235"/>
      <c r="BS34" s="827"/>
      <c r="BT34" s="828"/>
      <c r="BU34" s="828"/>
      <c r="BV34" s="828"/>
      <c r="BW34" s="828"/>
      <c r="BX34" s="828"/>
      <c r="BY34" s="828"/>
      <c r="BZ34" s="828"/>
      <c r="CA34" s="828"/>
      <c r="CB34" s="828"/>
      <c r="CC34" s="828"/>
      <c r="CD34" s="828"/>
      <c r="CE34" s="828"/>
      <c r="CF34" s="828"/>
      <c r="CG34" s="82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27"/>
      <c r="DW34" s="828"/>
      <c r="DX34" s="828"/>
      <c r="DY34" s="82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27"/>
      <c r="BT35" s="828"/>
      <c r="BU35" s="828"/>
      <c r="BV35" s="828"/>
      <c r="BW35" s="828"/>
      <c r="BX35" s="828"/>
      <c r="BY35" s="828"/>
      <c r="BZ35" s="828"/>
      <c r="CA35" s="828"/>
      <c r="CB35" s="828"/>
      <c r="CC35" s="828"/>
      <c r="CD35" s="828"/>
      <c r="CE35" s="828"/>
      <c r="CF35" s="828"/>
      <c r="CG35" s="82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27"/>
      <c r="DW35" s="828"/>
      <c r="DX35" s="828"/>
      <c r="DY35" s="82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27"/>
      <c r="BT36" s="828"/>
      <c r="BU36" s="828"/>
      <c r="BV36" s="828"/>
      <c r="BW36" s="828"/>
      <c r="BX36" s="828"/>
      <c r="BY36" s="828"/>
      <c r="BZ36" s="828"/>
      <c r="CA36" s="828"/>
      <c r="CB36" s="828"/>
      <c r="CC36" s="828"/>
      <c r="CD36" s="828"/>
      <c r="CE36" s="828"/>
      <c r="CF36" s="828"/>
      <c r="CG36" s="82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27"/>
      <c r="DW36" s="828"/>
      <c r="DX36" s="828"/>
      <c r="DY36" s="82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27"/>
      <c r="BT37" s="828"/>
      <c r="BU37" s="828"/>
      <c r="BV37" s="828"/>
      <c r="BW37" s="828"/>
      <c r="BX37" s="828"/>
      <c r="BY37" s="828"/>
      <c r="BZ37" s="828"/>
      <c r="CA37" s="828"/>
      <c r="CB37" s="828"/>
      <c r="CC37" s="828"/>
      <c r="CD37" s="828"/>
      <c r="CE37" s="828"/>
      <c r="CF37" s="828"/>
      <c r="CG37" s="82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27"/>
      <c r="DW37" s="828"/>
      <c r="DX37" s="828"/>
      <c r="DY37" s="82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27"/>
      <c r="BT38" s="828"/>
      <c r="BU38" s="828"/>
      <c r="BV38" s="828"/>
      <c r="BW38" s="828"/>
      <c r="BX38" s="828"/>
      <c r="BY38" s="828"/>
      <c r="BZ38" s="828"/>
      <c r="CA38" s="828"/>
      <c r="CB38" s="828"/>
      <c r="CC38" s="828"/>
      <c r="CD38" s="828"/>
      <c r="CE38" s="828"/>
      <c r="CF38" s="828"/>
      <c r="CG38" s="82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27"/>
      <c r="DW38" s="828"/>
      <c r="DX38" s="828"/>
      <c r="DY38" s="82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27"/>
      <c r="BT39" s="828"/>
      <c r="BU39" s="828"/>
      <c r="BV39" s="828"/>
      <c r="BW39" s="828"/>
      <c r="BX39" s="828"/>
      <c r="BY39" s="828"/>
      <c r="BZ39" s="828"/>
      <c r="CA39" s="828"/>
      <c r="CB39" s="828"/>
      <c r="CC39" s="828"/>
      <c r="CD39" s="828"/>
      <c r="CE39" s="828"/>
      <c r="CF39" s="828"/>
      <c r="CG39" s="82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27"/>
      <c r="DW39" s="828"/>
      <c r="DX39" s="828"/>
      <c r="DY39" s="82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27"/>
      <c r="BT40" s="828"/>
      <c r="BU40" s="828"/>
      <c r="BV40" s="828"/>
      <c r="BW40" s="828"/>
      <c r="BX40" s="828"/>
      <c r="BY40" s="828"/>
      <c r="BZ40" s="828"/>
      <c r="CA40" s="828"/>
      <c r="CB40" s="828"/>
      <c r="CC40" s="828"/>
      <c r="CD40" s="828"/>
      <c r="CE40" s="828"/>
      <c r="CF40" s="828"/>
      <c r="CG40" s="82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27"/>
      <c r="DW40" s="828"/>
      <c r="DX40" s="828"/>
      <c r="DY40" s="82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27"/>
      <c r="BT41" s="828"/>
      <c r="BU41" s="828"/>
      <c r="BV41" s="828"/>
      <c r="BW41" s="828"/>
      <c r="BX41" s="828"/>
      <c r="BY41" s="828"/>
      <c r="BZ41" s="828"/>
      <c r="CA41" s="828"/>
      <c r="CB41" s="828"/>
      <c r="CC41" s="828"/>
      <c r="CD41" s="828"/>
      <c r="CE41" s="828"/>
      <c r="CF41" s="828"/>
      <c r="CG41" s="82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27"/>
      <c r="DW41" s="828"/>
      <c r="DX41" s="828"/>
      <c r="DY41" s="82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27"/>
      <c r="BT42" s="828"/>
      <c r="BU42" s="828"/>
      <c r="BV42" s="828"/>
      <c r="BW42" s="828"/>
      <c r="BX42" s="828"/>
      <c r="BY42" s="828"/>
      <c r="BZ42" s="828"/>
      <c r="CA42" s="828"/>
      <c r="CB42" s="828"/>
      <c r="CC42" s="828"/>
      <c r="CD42" s="828"/>
      <c r="CE42" s="828"/>
      <c r="CF42" s="828"/>
      <c r="CG42" s="82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27"/>
      <c r="DW42" s="828"/>
      <c r="DX42" s="828"/>
      <c r="DY42" s="82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27"/>
      <c r="BT43" s="828"/>
      <c r="BU43" s="828"/>
      <c r="BV43" s="828"/>
      <c r="BW43" s="828"/>
      <c r="BX43" s="828"/>
      <c r="BY43" s="828"/>
      <c r="BZ43" s="828"/>
      <c r="CA43" s="828"/>
      <c r="CB43" s="828"/>
      <c r="CC43" s="828"/>
      <c r="CD43" s="828"/>
      <c r="CE43" s="828"/>
      <c r="CF43" s="828"/>
      <c r="CG43" s="82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27"/>
      <c r="DW43" s="828"/>
      <c r="DX43" s="828"/>
      <c r="DY43" s="82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27"/>
      <c r="BT44" s="828"/>
      <c r="BU44" s="828"/>
      <c r="BV44" s="828"/>
      <c r="BW44" s="828"/>
      <c r="BX44" s="828"/>
      <c r="BY44" s="828"/>
      <c r="BZ44" s="828"/>
      <c r="CA44" s="828"/>
      <c r="CB44" s="828"/>
      <c r="CC44" s="828"/>
      <c r="CD44" s="828"/>
      <c r="CE44" s="828"/>
      <c r="CF44" s="828"/>
      <c r="CG44" s="82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27"/>
      <c r="DW44" s="828"/>
      <c r="DX44" s="828"/>
      <c r="DY44" s="82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27"/>
      <c r="BT45" s="828"/>
      <c r="BU45" s="828"/>
      <c r="BV45" s="828"/>
      <c r="BW45" s="828"/>
      <c r="BX45" s="828"/>
      <c r="BY45" s="828"/>
      <c r="BZ45" s="828"/>
      <c r="CA45" s="828"/>
      <c r="CB45" s="828"/>
      <c r="CC45" s="828"/>
      <c r="CD45" s="828"/>
      <c r="CE45" s="828"/>
      <c r="CF45" s="828"/>
      <c r="CG45" s="82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27"/>
      <c r="DW45" s="828"/>
      <c r="DX45" s="828"/>
      <c r="DY45" s="82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27"/>
      <c r="BT46" s="828"/>
      <c r="BU46" s="828"/>
      <c r="BV46" s="828"/>
      <c r="BW46" s="828"/>
      <c r="BX46" s="828"/>
      <c r="BY46" s="828"/>
      <c r="BZ46" s="828"/>
      <c r="CA46" s="828"/>
      <c r="CB46" s="828"/>
      <c r="CC46" s="828"/>
      <c r="CD46" s="828"/>
      <c r="CE46" s="828"/>
      <c r="CF46" s="828"/>
      <c r="CG46" s="82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27"/>
      <c r="DW46" s="828"/>
      <c r="DX46" s="828"/>
      <c r="DY46" s="82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27"/>
      <c r="BT47" s="828"/>
      <c r="BU47" s="828"/>
      <c r="BV47" s="828"/>
      <c r="BW47" s="828"/>
      <c r="BX47" s="828"/>
      <c r="BY47" s="828"/>
      <c r="BZ47" s="828"/>
      <c r="CA47" s="828"/>
      <c r="CB47" s="828"/>
      <c r="CC47" s="828"/>
      <c r="CD47" s="828"/>
      <c r="CE47" s="828"/>
      <c r="CF47" s="828"/>
      <c r="CG47" s="82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27"/>
      <c r="DW47" s="828"/>
      <c r="DX47" s="828"/>
      <c r="DY47" s="82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27"/>
      <c r="BT48" s="828"/>
      <c r="BU48" s="828"/>
      <c r="BV48" s="828"/>
      <c r="BW48" s="828"/>
      <c r="BX48" s="828"/>
      <c r="BY48" s="828"/>
      <c r="BZ48" s="828"/>
      <c r="CA48" s="828"/>
      <c r="CB48" s="828"/>
      <c r="CC48" s="828"/>
      <c r="CD48" s="828"/>
      <c r="CE48" s="828"/>
      <c r="CF48" s="828"/>
      <c r="CG48" s="82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27"/>
      <c r="DW48" s="828"/>
      <c r="DX48" s="828"/>
      <c r="DY48" s="82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27"/>
      <c r="BT49" s="828"/>
      <c r="BU49" s="828"/>
      <c r="BV49" s="828"/>
      <c r="BW49" s="828"/>
      <c r="BX49" s="828"/>
      <c r="BY49" s="828"/>
      <c r="BZ49" s="828"/>
      <c r="CA49" s="828"/>
      <c r="CB49" s="828"/>
      <c r="CC49" s="828"/>
      <c r="CD49" s="828"/>
      <c r="CE49" s="828"/>
      <c r="CF49" s="828"/>
      <c r="CG49" s="82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27"/>
      <c r="DW49" s="828"/>
      <c r="DX49" s="828"/>
      <c r="DY49" s="82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27"/>
      <c r="BT50" s="828"/>
      <c r="BU50" s="828"/>
      <c r="BV50" s="828"/>
      <c r="BW50" s="828"/>
      <c r="BX50" s="828"/>
      <c r="BY50" s="828"/>
      <c r="BZ50" s="828"/>
      <c r="CA50" s="828"/>
      <c r="CB50" s="828"/>
      <c r="CC50" s="828"/>
      <c r="CD50" s="828"/>
      <c r="CE50" s="828"/>
      <c r="CF50" s="828"/>
      <c r="CG50" s="82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27"/>
      <c r="DW50" s="828"/>
      <c r="DX50" s="828"/>
      <c r="DY50" s="82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27"/>
      <c r="BT51" s="828"/>
      <c r="BU51" s="828"/>
      <c r="BV51" s="828"/>
      <c r="BW51" s="828"/>
      <c r="BX51" s="828"/>
      <c r="BY51" s="828"/>
      <c r="BZ51" s="828"/>
      <c r="CA51" s="828"/>
      <c r="CB51" s="828"/>
      <c r="CC51" s="828"/>
      <c r="CD51" s="828"/>
      <c r="CE51" s="828"/>
      <c r="CF51" s="828"/>
      <c r="CG51" s="82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27"/>
      <c r="DW51" s="828"/>
      <c r="DX51" s="828"/>
      <c r="DY51" s="82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27"/>
      <c r="BT52" s="828"/>
      <c r="BU52" s="828"/>
      <c r="BV52" s="828"/>
      <c r="BW52" s="828"/>
      <c r="BX52" s="828"/>
      <c r="BY52" s="828"/>
      <c r="BZ52" s="828"/>
      <c r="CA52" s="828"/>
      <c r="CB52" s="828"/>
      <c r="CC52" s="828"/>
      <c r="CD52" s="828"/>
      <c r="CE52" s="828"/>
      <c r="CF52" s="828"/>
      <c r="CG52" s="82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27"/>
      <c r="DW52" s="828"/>
      <c r="DX52" s="828"/>
      <c r="DY52" s="82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27"/>
      <c r="BT53" s="828"/>
      <c r="BU53" s="828"/>
      <c r="BV53" s="828"/>
      <c r="BW53" s="828"/>
      <c r="BX53" s="828"/>
      <c r="BY53" s="828"/>
      <c r="BZ53" s="828"/>
      <c r="CA53" s="828"/>
      <c r="CB53" s="828"/>
      <c r="CC53" s="828"/>
      <c r="CD53" s="828"/>
      <c r="CE53" s="828"/>
      <c r="CF53" s="828"/>
      <c r="CG53" s="82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27"/>
      <c r="DW53" s="828"/>
      <c r="DX53" s="828"/>
      <c r="DY53" s="82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27"/>
      <c r="BT54" s="828"/>
      <c r="BU54" s="828"/>
      <c r="BV54" s="828"/>
      <c r="BW54" s="828"/>
      <c r="BX54" s="828"/>
      <c r="BY54" s="828"/>
      <c r="BZ54" s="828"/>
      <c r="CA54" s="828"/>
      <c r="CB54" s="828"/>
      <c r="CC54" s="828"/>
      <c r="CD54" s="828"/>
      <c r="CE54" s="828"/>
      <c r="CF54" s="828"/>
      <c r="CG54" s="82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27"/>
      <c r="DW54" s="828"/>
      <c r="DX54" s="828"/>
      <c r="DY54" s="82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27"/>
      <c r="BT55" s="828"/>
      <c r="BU55" s="828"/>
      <c r="BV55" s="828"/>
      <c r="BW55" s="828"/>
      <c r="BX55" s="828"/>
      <c r="BY55" s="828"/>
      <c r="BZ55" s="828"/>
      <c r="CA55" s="828"/>
      <c r="CB55" s="828"/>
      <c r="CC55" s="828"/>
      <c r="CD55" s="828"/>
      <c r="CE55" s="828"/>
      <c r="CF55" s="828"/>
      <c r="CG55" s="82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27"/>
      <c r="DW55" s="828"/>
      <c r="DX55" s="828"/>
      <c r="DY55" s="82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27"/>
      <c r="BT56" s="828"/>
      <c r="BU56" s="828"/>
      <c r="BV56" s="828"/>
      <c r="BW56" s="828"/>
      <c r="BX56" s="828"/>
      <c r="BY56" s="828"/>
      <c r="BZ56" s="828"/>
      <c r="CA56" s="828"/>
      <c r="CB56" s="828"/>
      <c r="CC56" s="828"/>
      <c r="CD56" s="828"/>
      <c r="CE56" s="828"/>
      <c r="CF56" s="828"/>
      <c r="CG56" s="82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27"/>
      <c r="DW56" s="828"/>
      <c r="DX56" s="828"/>
      <c r="DY56" s="82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27"/>
      <c r="BT57" s="828"/>
      <c r="BU57" s="828"/>
      <c r="BV57" s="828"/>
      <c r="BW57" s="828"/>
      <c r="BX57" s="828"/>
      <c r="BY57" s="828"/>
      <c r="BZ57" s="828"/>
      <c r="CA57" s="828"/>
      <c r="CB57" s="828"/>
      <c r="CC57" s="828"/>
      <c r="CD57" s="828"/>
      <c r="CE57" s="828"/>
      <c r="CF57" s="828"/>
      <c r="CG57" s="82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27"/>
      <c r="DW57" s="828"/>
      <c r="DX57" s="828"/>
      <c r="DY57" s="82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27"/>
      <c r="BT58" s="828"/>
      <c r="BU58" s="828"/>
      <c r="BV58" s="828"/>
      <c r="BW58" s="828"/>
      <c r="BX58" s="828"/>
      <c r="BY58" s="828"/>
      <c r="BZ58" s="828"/>
      <c r="CA58" s="828"/>
      <c r="CB58" s="828"/>
      <c r="CC58" s="828"/>
      <c r="CD58" s="828"/>
      <c r="CE58" s="828"/>
      <c r="CF58" s="828"/>
      <c r="CG58" s="82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27"/>
      <c r="DW58" s="828"/>
      <c r="DX58" s="828"/>
      <c r="DY58" s="82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27"/>
      <c r="BT59" s="828"/>
      <c r="BU59" s="828"/>
      <c r="BV59" s="828"/>
      <c r="BW59" s="828"/>
      <c r="BX59" s="828"/>
      <c r="BY59" s="828"/>
      <c r="BZ59" s="828"/>
      <c r="CA59" s="828"/>
      <c r="CB59" s="828"/>
      <c r="CC59" s="828"/>
      <c r="CD59" s="828"/>
      <c r="CE59" s="828"/>
      <c r="CF59" s="828"/>
      <c r="CG59" s="82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27"/>
      <c r="DW59" s="828"/>
      <c r="DX59" s="828"/>
      <c r="DY59" s="82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27"/>
      <c r="BT60" s="828"/>
      <c r="BU60" s="828"/>
      <c r="BV60" s="828"/>
      <c r="BW60" s="828"/>
      <c r="BX60" s="828"/>
      <c r="BY60" s="828"/>
      <c r="BZ60" s="828"/>
      <c r="CA60" s="828"/>
      <c r="CB60" s="828"/>
      <c r="CC60" s="828"/>
      <c r="CD60" s="828"/>
      <c r="CE60" s="828"/>
      <c r="CF60" s="828"/>
      <c r="CG60" s="82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27"/>
      <c r="DW60" s="828"/>
      <c r="DX60" s="828"/>
      <c r="DY60" s="82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27"/>
      <c r="BT61" s="828"/>
      <c r="BU61" s="828"/>
      <c r="BV61" s="828"/>
      <c r="BW61" s="828"/>
      <c r="BX61" s="828"/>
      <c r="BY61" s="828"/>
      <c r="BZ61" s="828"/>
      <c r="CA61" s="828"/>
      <c r="CB61" s="828"/>
      <c r="CC61" s="828"/>
      <c r="CD61" s="828"/>
      <c r="CE61" s="828"/>
      <c r="CF61" s="828"/>
      <c r="CG61" s="82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27"/>
      <c r="DW61" s="828"/>
      <c r="DX61" s="828"/>
      <c r="DY61" s="82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401</v>
      </c>
      <c r="BK62" s="870"/>
      <c r="BL62" s="870"/>
      <c r="BM62" s="870"/>
      <c r="BN62" s="871"/>
      <c r="BO62" s="237"/>
      <c r="BP62" s="237"/>
      <c r="BQ62" s="234">
        <v>56</v>
      </c>
      <c r="BR62" s="235"/>
      <c r="BS62" s="827"/>
      <c r="BT62" s="828"/>
      <c r="BU62" s="828"/>
      <c r="BV62" s="828"/>
      <c r="BW62" s="828"/>
      <c r="BX62" s="828"/>
      <c r="BY62" s="828"/>
      <c r="BZ62" s="828"/>
      <c r="CA62" s="828"/>
      <c r="CB62" s="828"/>
      <c r="CC62" s="828"/>
      <c r="CD62" s="828"/>
      <c r="CE62" s="828"/>
      <c r="CF62" s="828"/>
      <c r="CG62" s="82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27"/>
      <c r="DW62" s="828"/>
      <c r="DX62" s="828"/>
      <c r="DY62" s="828"/>
      <c r="DZ62" s="843"/>
      <c r="EA62" s="226"/>
    </row>
    <row r="63" spans="1:131" ht="26.25" customHeight="1" thickBot="1" x14ac:dyDescent="0.25">
      <c r="A63" s="236" t="s">
        <v>379</v>
      </c>
      <c r="B63" s="853" t="s">
        <v>402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980</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130</v>
      </c>
      <c r="BK63" s="916"/>
      <c r="BL63" s="916"/>
      <c r="BM63" s="916"/>
      <c r="BN63" s="917"/>
      <c r="BO63" s="237"/>
      <c r="BP63" s="237"/>
      <c r="BQ63" s="234">
        <v>57</v>
      </c>
      <c r="BR63" s="235"/>
      <c r="BS63" s="827"/>
      <c r="BT63" s="828"/>
      <c r="BU63" s="828"/>
      <c r="BV63" s="828"/>
      <c r="BW63" s="828"/>
      <c r="BX63" s="828"/>
      <c r="BY63" s="828"/>
      <c r="BZ63" s="828"/>
      <c r="CA63" s="828"/>
      <c r="CB63" s="828"/>
      <c r="CC63" s="828"/>
      <c r="CD63" s="828"/>
      <c r="CE63" s="828"/>
      <c r="CF63" s="828"/>
      <c r="CG63" s="82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27"/>
      <c r="DW63" s="828"/>
      <c r="DX63" s="828"/>
      <c r="DY63" s="82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27"/>
      <c r="BT64" s="828"/>
      <c r="BU64" s="828"/>
      <c r="BV64" s="828"/>
      <c r="BW64" s="828"/>
      <c r="BX64" s="828"/>
      <c r="BY64" s="828"/>
      <c r="BZ64" s="828"/>
      <c r="CA64" s="828"/>
      <c r="CB64" s="828"/>
      <c r="CC64" s="828"/>
      <c r="CD64" s="828"/>
      <c r="CE64" s="828"/>
      <c r="CF64" s="828"/>
      <c r="CG64" s="82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27"/>
      <c r="DW64" s="828"/>
      <c r="DX64" s="828"/>
      <c r="DY64" s="828"/>
      <c r="DZ64" s="843"/>
      <c r="EA64" s="226"/>
    </row>
    <row r="65" spans="1:131" ht="26.25" customHeight="1" thickBot="1" x14ac:dyDescent="0.25">
      <c r="A65" s="228" t="s">
        <v>403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27"/>
      <c r="BT65" s="828"/>
      <c r="BU65" s="828"/>
      <c r="BV65" s="828"/>
      <c r="BW65" s="828"/>
      <c r="BX65" s="828"/>
      <c r="BY65" s="828"/>
      <c r="BZ65" s="828"/>
      <c r="CA65" s="828"/>
      <c r="CB65" s="828"/>
      <c r="CC65" s="828"/>
      <c r="CD65" s="828"/>
      <c r="CE65" s="828"/>
      <c r="CF65" s="828"/>
      <c r="CG65" s="82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27"/>
      <c r="DW65" s="828"/>
      <c r="DX65" s="828"/>
      <c r="DY65" s="828"/>
      <c r="DZ65" s="843"/>
      <c r="EA65" s="226"/>
    </row>
    <row r="66" spans="1:131" ht="26.25" customHeight="1" x14ac:dyDescent="0.2">
      <c r="A66" s="792" t="s">
        <v>404</v>
      </c>
      <c r="B66" s="793"/>
      <c r="C66" s="793"/>
      <c r="D66" s="793"/>
      <c r="E66" s="793"/>
      <c r="F66" s="793"/>
      <c r="G66" s="793"/>
      <c r="H66" s="793"/>
      <c r="I66" s="793"/>
      <c r="J66" s="793"/>
      <c r="K66" s="793"/>
      <c r="L66" s="793"/>
      <c r="M66" s="793"/>
      <c r="N66" s="793"/>
      <c r="O66" s="793"/>
      <c r="P66" s="794"/>
      <c r="Q66" s="798" t="s">
        <v>405</v>
      </c>
      <c r="R66" s="799"/>
      <c r="S66" s="799"/>
      <c r="T66" s="799"/>
      <c r="U66" s="800"/>
      <c r="V66" s="798" t="s">
        <v>384</v>
      </c>
      <c r="W66" s="799"/>
      <c r="X66" s="799"/>
      <c r="Y66" s="799"/>
      <c r="Z66" s="800"/>
      <c r="AA66" s="798" t="s">
        <v>406</v>
      </c>
      <c r="AB66" s="799"/>
      <c r="AC66" s="799"/>
      <c r="AD66" s="799"/>
      <c r="AE66" s="800"/>
      <c r="AF66" s="918" t="s">
        <v>407</v>
      </c>
      <c r="AG66" s="879"/>
      <c r="AH66" s="879"/>
      <c r="AI66" s="879"/>
      <c r="AJ66" s="919"/>
      <c r="AK66" s="798" t="s">
        <v>408</v>
      </c>
      <c r="AL66" s="793"/>
      <c r="AM66" s="793"/>
      <c r="AN66" s="793"/>
      <c r="AO66" s="794"/>
      <c r="AP66" s="798" t="s">
        <v>409</v>
      </c>
      <c r="AQ66" s="799"/>
      <c r="AR66" s="799"/>
      <c r="AS66" s="799"/>
      <c r="AT66" s="800"/>
      <c r="AU66" s="798" t="s">
        <v>410</v>
      </c>
      <c r="AV66" s="799"/>
      <c r="AW66" s="799"/>
      <c r="AX66" s="799"/>
      <c r="AY66" s="800"/>
      <c r="AZ66" s="798" t="s">
        <v>367</v>
      </c>
      <c r="BA66" s="799"/>
      <c r="BB66" s="799"/>
      <c r="BC66" s="799"/>
      <c r="BD66" s="805"/>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0"/>
      <c r="AG67" s="882"/>
      <c r="AH67" s="882"/>
      <c r="AI67" s="882"/>
      <c r="AJ67" s="921"/>
      <c r="AK67" s="922"/>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567</v>
      </c>
      <c r="C68" s="934"/>
      <c r="D68" s="934"/>
      <c r="E68" s="934"/>
      <c r="F68" s="934"/>
      <c r="G68" s="934"/>
      <c r="H68" s="934"/>
      <c r="I68" s="934"/>
      <c r="J68" s="934"/>
      <c r="K68" s="934"/>
      <c r="L68" s="934"/>
      <c r="M68" s="934"/>
      <c r="N68" s="934"/>
      <c r="O68" s="934"/>
      <c r="P68" s="935"/>
      <c r="Q68" s="936">
        <v>8703</v>
      </c>
      <c r="R68" s="930"/>
      <c r="S68" s="930"/>
      <c r="T68" s="930"/>
      <c r="U68" s="930"/>
      <c r="V68" s="930">
        <v>8509</v>
      </c>
      <c r="W68" s="930"/>
      <c r="X68" s="930"/>
      <c r="Y68" s="930"/>
      <c r="Z68" s="930"/>
      <c r="AA68" s="930">
        <v>194</v>
      </c>
      <c r="AB68" s="930"/>
      <c r="AC68" s="930"/>
      <c r="AD68" s="930"/>
      <c r="AE68" s="930"/>
      <c r="AF68" s="930">
        <v>138</v>
      </c>
      <c r="AG68" s="930"/>
      <c r="AH68" s="930"/>
      <c r="AI68" s="930"/>
      <c r="AJ68" s="930"/>
      <c r="AK68" s="930">
        <v>782</v>
      </c>
      <c r="AL68" s="930"/>
      <c r="AM68" s="930"/>
      <c r="AN68" s="930"/>
      <c r="AO68" s="930"/>
      <c r="AP68" s="930">
        <v>6642</v>
      </c>
      <c r="AQ68" s="930"/>
      <c r="AR68" s="930"/>
      <c r="AS68" s="930"/>
      <c r="AT68" s="930"/>
      <c r="AU68" s="930">
        <v>57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568</v>
      </c>
      <c r="C69" s="938"/>
      <c r="D69" s="938"/>
      <c r="E69" s="938"/>
      <c r="F69" s="938"/>
      <c r="G69" s="938"/>
      <c r="H69" s="938"/>
      <c r="I69" s="938"/>
      <c r="J69" s="938"/>
      <c r="K69" s="938"/>
      <c r="L69" s="938"/>
      <c r="M69" s="938"/>
      <c r="N69" s="938"/>
      <c r="O69" s="938"/>
      <c r="P69" s="939"/>
      <c r="Q69" s="940">
        <v>562</v>
      </c>
      <c r="R69" s="894"/>
      <c r="S69" s="894"/>
      <c r="T69" s="894"/>
      <c r="U69" s="894"/>
      <c r="V69" s="894">
        <v>469</v>
      </c>
      <c r="W69" s="894"/>
      <c r="X69" s="894"/>
      <c r="Y69" s="894"/>
      <c r="Z69" s="894"/>
      <c r="AA69" s="894">
        <v>93</v>
      </c>
      <c r="AB69" s="894"/>
      <c r="AC69" s="894"/>
      <c r="AD69" s="894"/>
      <c r="AE69" s="894"/>
      <c r="AF69" s="894">
        <v>1431</v>
      </c>
      <c r="AG69" s="894"/>
      <c r="AH69" s="894"/>
      <c r="AI69" s="894"/>
      <c r="AJ69" s="894"/>
      <c r="AK69" s="894" t="s">
        <v>583</v>
      </c>
      <c r="AL69" s="894"/>
      <c r="AM69" s="894"/>
      <c r="AN69" s="894"/>
      <c r="AO69" s="894"/>
      <c r="AP69" s="894">
        <v>159</v>
      </c>
      <c r="AQ69" s="894"/>
      <c r="AR69" s="894"/>
      <c r="AS69" s="894"/>
      <c r="AT69" s="894"/>
      <c r="AU69" s="894" t="s">
        <v>583</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569</v>
      </c>
      <c r="C70" s="938"/>
      <c r="D70" s="938"/>
      <c r="E70" s="938"/>
      <c r="F70" s="938"/>
      <c r="G70" s="938"/>
      <c r="H70" s="938"/>
      <c r="I70" s="938"/>
      <c r="J70" s="938"/>
      <c r="K70" s="938"/>
      <c r="L70" s="938"/>
      <c r="M70" s="938"/>
      <c r="N70" s="938"/>
      <c r="O70" s="938"/>
      <c r="P70" s="939"/>
      <c r="Q70" s="940">
        <v>8056</v>
      </c>
      <c r="R70" s="894"/>
      <c r="S70" s="894"/>
      <c r="T70" s="894"/>
      <c r="U70" s="894"/>
      <c r="V70" s="894">
        <v>6911</v>
      </c>
      <c r="W70" s="894"/>
      <c r="X70" s="894"/>
      <c r="Y70" s="894"/>
      <c r="Z70" s="894"/>
      <c r="AA70" s="894">
        <v>1145</v>
      </c>
      <c r="AB70" s="894"/>
      <c r="AC70" s="894"/>
      <c r="AD70" s="894"/>
      <c r="AE70" s="894"/>
      <c r="AF70" s="894" t="s">
        <v>587</v>
      </c>
      <c r="AG70" s="894"/>
      <c r="AH70" s="894"/>
      <c r="AI70" s="894"/>
      <c r="AJ70" s="894"/>
      <c r="AK70" s="894">
        <v>14</v>
      </c>
      <c r="AL70" s="894"/>
      <c r="AM70" s="894"/>
      <c r="AN70" s="894"/>
      <c r="AO70" s="894"/>
      <c r="AP70" s="894" t="s">
        <v>586</v>
      </c>
      <c r="AQ70" s="894"/>
      <c r="AR70" s="894"/>
      <c r="AS70" s="894"/>
      <c r="AT70" s="894"/>
      <c r="AU70" s="894" t="s">
        <v>583</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570</v>
      </c>
      <c r="C71" s="938"/>
      <c r="D71" s="938"/>
      <c r="E71" s="938"/>
      <c r="F71" s="938"/>
      <c r="G71" s="938"/>
      <c r="H71" s="938"/>
      <c r="I71" s="938"/>
      <c r="J71" s="938"/>
      <c r="K71" s="938"/>
      <c r="L71" s="938"/>
      <c r="M71" s="938"/>
      <c r="N71" s="938"/>
      <c r="O71" s="938"/>
      <c r="P71" s="939"/>
      <c r="Q71" s="940">
        <v>1445</v>
      </c>
      <c r="R71" s="894"/>
      <c r="S71" s="894"/>
      <c r="T71" s="894"/>
      <c r="U71" s="894"/>
      <c r="V71" s="894">
        <v>1444</v>
      </c>
      <c r="W71" s="894"/>
      <c r="X71" s="894"/>
      <c r="Y71" s="894"/>
      <c r="Z71" s="894"/>
      <c r="AA71" s="894">
        <v>1</v>
      </c>
      <c r="AB71" s="894"/>
      <c r="AC71" s="894"/>
      <c r="AD71" s="894"/>
      <c r="AE71" s="894"/>
      <c r="AF71" s="894" t="s">
        <v>583</v>
      </c>
      <c r="AG71" s="894"/>
      <c r="AH71" s="894"/>
      <c r="AI71" s="894"/>
      <c r="AJ71" s="894"/>
      <c r="AK71" s="894" t="s">
        <v>584</v>
      </c>
      <c r="AL71" s="894"/>
      <c r="AM71" s="894"/>
      <c r="AN71" s="894"/>
      <c r="AO71" s="894"/>
      <c r="AP71" s="894" t="s">
        <v>583</v>
      </c>
      <c r="AQ71" s="894"/>
      <c r="AR71" s="894"/>
      <c r="AS71" s="894"/>
      <c r="AT71" s="894"/>
      <c r="AU71" s="894" t="s">
        <v>587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571</v>
      </c>
      <c r="C72" s="938"/>
      <c r="D72" s="938"/>
      <c r="E72" s="938"/>
      <c r="F72" s="938"/>
      <c r="G72" s="938"/>
      <c r="H72" s="938"/>
      <c r="I72" s="938"/>
      <c r="J72" s="938"/>
      <c r="K72" s="938"/>
      <c r="L72" s="938"/>
      <c r="M72" s="938"/>
      <c r="N72" s="938"/>
      <c r="O72" s="938"/>
      <c r="P72" s="939"/>
      <c r="Q72" s="940">
        <v>1</v>
      </c>
      <c r="R72" s="894"/>
      <c r="S72" s="894"/>
      <c r="T72" s="894"/>
      <c r="U72" s="894"/>
      <c r="V72" s="894">
        <v>0</v>
      </c>
      <c r="W72" s="894"/>
      <c r="X72" s="894"/>
      <c r="Y72" s="894"/>
      <c r="Z72" s="894"/>
      <c r="AA72" s="894">
        <v>1</v>
      </c>
      <c r="AB72" s="894"/>
      <c r="AC72" s="894"/>
      <c r="AD72" s="894"/>
      <c r="AE72" s="894"/>
      <c r="AF72" s="894" t="s">
        <v>587</v>
      </c>
      <c r="AG72" s="894"/>
      <c r="AH72" s="894"/>
      <c r="AI72" s="894"/>
      <c r="AJ72" s="894"/>
      <c r="AK72" s="894" t="s">
        <v>583</v>
      </c>
      <c r="AL72" s="894"/>
      <c r="AM72" s="894"/>
      <c r="AN72" s="894"/>
      <c r="AO72" s="894"/>
      <c r="AP72" s="894" t="s">
        <v>583</v>
      </c>
      <c r="AQ72" s="894"/>
      <c r="AR72" s="894"/>
      <c r="AS72" s="894"/>
      <c r="AT72" s="894"/>
      <c r="AU72" s="894" t="s">
        <v>583</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572</v>
      </c>
      <c r="C73" s="938"/>
      <c r="D73" s="938"/>
      <c r="E73" s="938"/>
      <c r="F73" s="938"/>
      <c r="G73" s="938"/>
      <c r="H73" s="938"/>
      <c r="I73" s="938"/>
      <c r="J73" s="938"/>
      <c r="K73" s="938"/>
      <c r="L73" s="938"/>
      <c r="M73" s="938"/>
      <c r="N73" s="938"/>
      <c r="O73" s="938"/>
      <c r="P73" s="939"/>
      <c r="Q73" s="940">
        <v>59</v>
      </c>
      <c r="R73" s="894"/>
      <c r="S73" s="894"/>
      <c r="T73" s="894"/>
      <c r="U73" s="894"/>
      <c r="V73" s="894">
        <v>33</v>
      </c>
      <c r="W73" s="894"/>
      <c r="X73" s="894"/>
      <c r="Y73" s="894"/>
      <c r="Z73" s="894"/>
      <c r="AA73" s="894">
        <v>26</v>
      </c>
      <c r="AB73" s="894"/>
      <c r="AC73" s="894"/>
      <c r="AD73" s="894"/>
      <c r="AE73" s="894"/>
      <c r="AF73" s="894" t="s">
        <v>589</v>
      </c>
      <c r="AG73" s="894"/>
      <c r="AH73" s="894"/>
      <c r="AI73" s="894"/>
      <c r="AJ73" s="894"/>
      <c r="AK73" s="894" t="s">
        <v>583</v>
      </c>
      <c r="AL73" s="894"/>
      <c r="AM73" s="894"/>
      <c r="AN73" s="894"/>
      <c r="AO73" s="894"/>
      <c r="AP73" s="894" t="s">
        <v>583</v>
      </c>
      <c r="AQ73" s="894"/>
      <c r="AR73" s="894"/>
      <c r="AS73" s="894"/>
      <c r="AT73" s="894"/>
      <c r="AU73" s="894" t="s">
        <v>583</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573</v>
      </c>
      <c r="C74" s="938"/>
      <c r="D74" s="938"/>
      <c r="E74" s="938"/>
      <c r="F74" s="938"/>
      <c r="G74" s="938"/>
      <c r="H74" s="938"/>
      <c r="I74" s="938"/>
      <c r="J74" s="938"/>
      <c r="K74" s="938"/>
      <c r="L74" s="938"/>
      <c r="M74" s="938"/>
      <c r="N74" s="938"/>
      <c r="O74" s="938"/>
      <c r="P74" s="939"/>
      <c r="Q74" s="940">
        <v>42</v>
      </c>
      <c r="R74" s="894"/>
      <c r="S74" s="894"/>
      <c r="T74" s="894"/>
      <c r="U74" s="894"/>
      <c r="V74" s="894">
        <v>41</v>
      </c>
      <c r="W74" s="894"/>
      <c r="X74" s="894"/>
      <c r="Y74" s="894"/>
      <c r="Z74" s="894"/>
      <c r="AA74" s="894">
        <v>1</v>
      </c>
      <c r="AB74" s="894"/>
      <c r="AC74" s="894"/>
      <c r="AD74" s="894"/>
      <c r="AE74" s="894"/>
      <c r="AF74" s="894" t="s">
        <v>583</v>
      </c>
      <c r="AG74" s="894"/>
      <c r="AH74" s="894"/>
      <c r="AI74" s="894"/>
      <c r="AJ74" s="894"/>
      <c r="AK74" s="894" t="s">
        <v>585</v>
      </c>
      <c r="AL74" s="894"/>
      <c r="AM74" s="894"/>
      <c r="AN74" s="894"/>
      <c r="AO74" s="894"/>
      <c r="AP74" s="894" t="s">
        <v>583</v>
      </c>
      <c r="AQ74" s="894"/>
      <c r="AR74" s="894"/>
      <c r="AS74" s="894"/>
      <c r="AT74" s="894"/>
      <c r="AU74" s="894" t="s">
        <v>588</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574</v>
      </c>
      <c r="C75" s="938"/>
      <c r="D75" s="938"/>
      <c r="E75" s="938"/>
      <c r="F75" s="938"/>
      <c r="G75" s="938"/>
      <c r="H75" s="938"/>
      <c r="I75" s="938"/>
      <c r="J75" s="938"/>
      <c r="K75" s="938"/>
      <c r="L75" s="938"/>
      <c r="M75" s="938"/>
      <c r="N75" s="938"/>
      <c r="O75" s="938"/>
      <c r="P75" s="939"/>
      <c r="Q75" s="941">
        <v>798</v>
      </c>
      <c r="R75" s="942"/>
      <c r="S75" s="942"/>
      <c r="T75" s="942"/>
      <c r="U75" s="898"/>
      <c r="V75" s="943">
        <v>745</v>
      </c>
      <c r="W75" s="942"/>
      <c r="X75" s="942"/>
      <c r="Y75" s="942"/>
      <c r="Z75" s="898"/>
      <c r="AA75" s="943">
        <v>53</v>
      </c>
      <c r="AB75" s="942"/>
      <c r="AC75" s="942"/>
      <c r="AD75" s="942"/>
      <c r="AE75" s="898"/>
      <c r="AF75" s="943">
        <v>53</v>
      </c>
      <c r="AG75" s="942"/>
      <c r="AH75" s="942"/>
      <c r="AI75" s="942"/>
      <c r="AJ75" s="898"/>
      <c r="AK75" s="943" t="s">
        <v>583</v>
      </c>
      <c r="AL75" s="942"/>
      <c r="AM75" s="942"/>
      <c r="AN75" s="942"/>
      <c r="AO75" s="898"/>
      <c r="AP75" s="943" t="s">
        <v>583</v>
      </c>
      <c r="AQ75" s="942"/>
      <c r="AR75" s="942"/>
      <c r="AS75" s="942"/>
      <c r="AT75" s="898"/>
      <c r="AU75" s="943" t="s">
        <v>586</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575</v>
      </c>
      <c r="C76" s="938"/>
      <c r="D76" s="938"/>
      <c r="E76" s="938"/>
      <c r="F76" s="938"/>
      <c r="G76" s="938"/>
      <c r="H76" s="938"/>
      <c r="I76" s="938"/>
      <c r="J76" s="938"/>
      <c r="K76" s="938"/>
      <c r="L76" s="938"/>
      <c r="M76" s="938"/>
      <c r="N76" s="938"/>
      <c r="O76" s="938"/>
      <c r="P76" s="939"/>
      <c r="Q76" s="941">
        <v>254237</v>
      </c>
      <c r="R76" s="942"/>
      <c r="S76" s="942"/>
      <c r="T76" s="942"/>
      <c r="U76" s="898"/>
      <c r="V76" s="943">
        <v>237960</v>
      </c>
      <c r="W76" s="942"/>
      <c r="X76" s="942"/>
      <c r="Y76" s="942"/>
      <c r="Z76" s="898"/>
      <c r="AA76" s="943">
        <v>16277</v>
      </c>
      <c r="AB76" s="942"/>
      <c r="AC76" s="942"/>
      <c r="AD76" s="942"/>
      <c r="AE76" s="898"/>
      <c r="AF76" s="943">
        <v>16277</v>
      </c>
      <c r="AG76" s="942"/>
      <c r="AH76" s="942"/>
      <c r="AI76" s="942"/>
      <c r="AJ76" s="898"/>
      <c r="AK76" s="943">
        <v>534</v>
      </c>
      <c r="AL76" s="942"/>
      <c r="AM76" s="942"/>
      <c r="AN76" s="942"/>
      <c r="AO76" s="898"/>
      <c r="AP76" s="943" t="s">
        <v>583</v>
      </c>
      <c r="AQ76" s="942"/>
      <c r="AR76" s="942"/>
      <c r="AS76" s="942"/>
      <c r="AT76" s="898"/>
      <c r="AU76" s="943" t="s">
        <v>585</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379</v>
      </c>
      <c r="B88" s="853" t="s">
        <v>411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379</v>
      </c>
      <c r="BR102" s="853" t="s">
        <v>412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419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420</v>
      </c>
      <c r="AB109" s="957"/>
      <c r="AC109" s="957"/>
      <c r="AD109" s="957"/>
      <c r="AE109" s="958"/>
      <c r="AF109" s="956" t="s">
        <v>421</v>
      </c>
      <c r="AG109" s="957"/>
      <c r="AH109" s="957"/>
      <c r="AI109" s="957"/>
      <c r="AJ109" s="958"/>
      <c r="AK109" s="956" t="s">
        <v>297</v>
      </c>
      <c r="AL109" s="957"/>
      <c r="AM109" s="957"/>
      <c r="AN109" s="957"/>
      <c r="AO109" s="958"/>
      <c r="AP109" s="956" t="s">
        <v>422</v>
      </c>
      <c r="AQ109" s="957"/>
      <c r="AR109" s="957"/>
      <c r="AS109" s="957"/>
      <c r="AT109" s="959"/>
      <c r="AU109" s="976" t="s">
        <v>419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420</v>
      </c>
      <c r="BR109" s="957"/>
      <c r="BS109" s="957"/>
      <c r="BT109" s="957"/>
      <c r="BU109" s="958"/>
      <c r="BV109" s="956" t="s">
        <v>421</v>
      </c>
      <c r="BW109" s="957"/>
      <c r="BX109" s="957"/>
      <c r="BY109" s="957"/>
      <c r="BZ109" s="958"/>
      <c r="CA109" s="956" t="s">
        <v>297</v>
      </c>
      <c r="CB109" s="957"/>
      <c r="CC109" s="957"/>
      <c r="CD109" s="957"/>
      <c r="CE109" s="958"/>
      <c r="CF109" s="977" t="s">
        <v>422</v>
      </c>
      <c r="CG109" s="977"/>
      <c r="CH109" s="977"/>
      <c r="CI109" s="977"/>
      <c r="CJ109" s="977"/>
      <c r="CK109" s="956" t="s">
        <v>423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420</v>
      </c>
      <c r="DH109" s="957"/>
      <c r="DI109" s="957"/>
      <c r="DJ109" s="957"/>
      <c r="DK109" s="958"/>
      <c r="DL109" s="956" t="s">
        <v>421</v>
      </c>
      <c r="DM109" s="957"/>
      <c r="DN109" s="957"/>
      <c r="DO109" s="957"/>
      <c r="DP109" s="958"/>
      <c r="DQ109" s="956" t="s">
        <v>297</v>
      </c>
      <c r="DR109" s="957"/>
      <c r="DS109" s="957"/>
      <c r="DT109" s="957"/>
      <c r="DU109" s="958"/>
      <c r="DV109" s="956" t="s">
        <v>422</v>
      </c>
      <c r="DW109" s="957"/>
      <c r="DX109" s="957"/>
      <c r="DY109" s="957"/>
      <c r="DZ109" s="959"/>
    </row>
    <row r="110" spans="1:131" s="226" customFormat="1" ht="26.25" customHeight="1" x14ac:dyDescent="0.2">
      <c r="A110" s="960" t="s">
        <v>424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1180221</v>
      </c>
      <c r="AB110" s="964"/>
      <c r="AC110" s="964"/>
      <c r="AD110" s="964"/>
      <c r="AE110" s="965"/>
      <c r="AF110" s="966">
        <v>1193165</v>
      </c>
      <c r="AG110" s="964"/>
      <c r="AH110" s="964"/>
      <c r="AI110" s="964"/>
      <c r="AJ110" s="965"/>
      <c r="AK110" s="966">
        <v>1194938</v>
      </c>
      <c r="AL110" s="964"/>
      <c r="AM110" s="964"/>
      <c r="AN110" s="964"/>
      <c r="AO110" s="965"/>
      <c r="AP110" s="967">
        <v>18.600000000000001</v>
      </c>
      <c r="AQ110" s="968"/>
      <c r="AR110" s="968"/>
      <c r="AS110" s="968"/>
      <c r="AT110" s="969"/>
      <c r="AU110" s="970" t="s">
        <v>73</v>
      </c>
      <c r="AV110" s="971"/>
      <c r="AW110" s="971"/>
      <c r="AX110" s="971"/>
      <c r="AY110" s="971"/>
      <c r="AZ110" s="993" t="s">
        <v>425</v>
      </c>
      <c r="BA110" s="961"/>
      <c r="BB110" s="961"/>
      <c r="BC110" s="961"/>
      <c r="BD110" s="961"/>
      <c r="BE110" s="961"/>
      <c r="BF110" s="961"/>
      <c r="BG110" s="961"/>
      <c r="BH110" s="961"/>
      <c r="BI110" s="961"/>
      <c r="BJ110" s="961"/>
      <c r="BK110" s="961"/>
      <c r="BL110" s="961"/>
      <c r="BM110" s="961"/>
      <c r="BN110" s="961"/>
      <c r="BO110" s="961"/>
      <c r="BP110" s="962"/>
      <c r="BQ110" s="994">
        <v>11418293</v>
      </c>
      <c r="BR110" s="995"/>
      <c r="BS110" s="995"/>
      <c r="BT110" s="995"/>
      <c r="BU110" s="995"/>
      <c r="BV110" s="995">
        <v>11614916</v>
      </c>
      <c r="BW110" s="995"/>
      <c r="BX110" s="995"/>
      <c r="BY110" s="995"/>
      <c r="BZ110" s="995"/>
      <c r="CA110" s="995">
        <v>12038389</v>
      </c>
      <c r="CB110" s="995"/>
      <c r="CC110" s="995"/>
      <c r="CD110" s="995"/>
      <c r="CE110" s="995"/>
      <c r="CF110" s="1008">
        <v>187.2</v>
      </c>
      <c r="CG110" s="1009"/>
      <c r="CH110" s="1009"/>
      <c r="CI110" s="1009"/>
      <c r="CJ110" s="1009"/>
      <c r="CK110" s="1010" t="s">
        <v>426</v>
      </c>
      <c r="CL110" s="1011"/>
      <c r="CM110" s="993" t="s">
        <v>427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428</v>
      </c>
      <c r="DH110" s="995"/>
      <c r="DI110" s="995"/>
      <c r="DJ110" s="995"/>
      <c r="DK110" s="995"/>
      <c r="DL110" s="995" t="s">
        <v>130</v>
      </c>
      <c r="DM110" s="995"/>
      <c r="DN110" s="995"/>
      <c r="DO110" s="995"/>
      <c r="DP110" s="995"/>
      <c r="DQ110" s="995" t="s">
        <v>428</v>
      </c>
      <c r="DR110" s="995"/>
      <c r="DS110" s="995"/>
      <c r="DT110" s="995"/>
      <c r="DU110" s="995"/>
      <c r="DV110" s="996" t="s">
        <v>130</v>
      </c>
      <c r="DW110" s="996"/>
      <c r="DX110" s="996"/>
      <c r="DY110" s="996"/>
      <c r="DZ110" s="997"/>
    </row>
    <row r="111" spans="1:131" s="226" customFormat="1" ht="26.25" customHeight="1" x14ac:dyDescent="0.2">
      <c r="A111" s="998" t="s">
        <v>429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428</v>
      </c>
      <c r="AB111" s="1002"/>
      <c r="AC111" s="1002"/>
      <c r="AD111" s="1002"/>
      <c r="AE111" s="1003"/>
      <c r="AF111" s="1004" t="s">
        <v>430</v>
      </c>
      <c r="AG111" s="1002"/>
      <c r="AH111" s="1002"/>
      <c r="AI111" s="1002"/>
      <c r="AJ111" s="1003"/>
      <c r="AK111" s="1004" t="s">
        <v>430</v>
      </c>
      <c r="AL111" s="1002"/>
      <c r="AM111" s="1002"/>
      <c r="AN111" s="1002"/>
      <c r="AO111" s="1003"/>
      <c r="AP111" s="1005" t="s">
        <v>428</v>
      </c>
      <c r="AQ111" s="1006"/>
      <c r="AR111" s="1006"/>
      <c r="AS111" s="1006"/>
      <c r="AT111" s="1007"/>
      <c r="AU111" s="972"/>
      <c r="AV111" s="973"/>
      <c r="AW111" s="973"/>
      <c r="AX111" s="973"/>
      <c r="AY111" s="973"/>
      <c r="AZ111" s="986" t="s">
        <v>431</v>
      </c>
      <c r="BA111" s="987"/>
      <c r="BB111" s="987"/>
      <c r="BC111" s="987"/>
      <c r="BD111" s="987"/>
      <c r="BE111" s="987"/>
      <c r="BF111" s="987"/>
      <c r="BG111" s="987"/>
      <c r="BH111" s="987"/>
      <c r="BI111" s="987"/>
      <c r="BJ111" s="987"/>
      <c r="BK111" s="987"/>
      <c r="BL111" s="987"/>
      <c r="BM111" s="987"/>
      <c r="BN111" s="987"/>
      <c r="BO111" s="987"/>
      <c r="BP111" s="988"/>
      <c r="BQ111" s="989">
        <v>170162</v>
      </c>
      <c r="BR111" s="990"/>
      <c r="BS111" s="990"/>
      <c r="BT111" s="990"/>
      <c r="BU111" s="990"/>
      <c r="BV111" s="990">
        <v>8075</v>
      </c>
      <c r="BW111" s="990"/>
      <c r="BX111" s="990"/>
      <c r="BY111" s="990"/>
      <c r="BZ111" s="990"/>
      <c r="CA111" s="990">
        <v>5026</v>
      </c>
      <c r="CB111" s="990"/>
      <c r="CC111" s="990"/>
      <c r="CD111" s="990"/>
      <c r="CE111" s="990"/>
      <c r="CF111" s="984">
        <v>0.1</v>
      </c>
      <c r="CG111" s="985"/>
      <c r="CH111" s="985"/>
      <c r="CI111" s="985"/>
      <c r="CJ111" s="985"/>
      <c r="CK111" s="1012"/>
      <c r="CL111" s="1013"/>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428</v>
      </c>
      <c r="DM111" s="990"/>
      <c r="DN111" s="990"/>
      <c r="DO111" s="990"/>
      <c r="DP111" s="990"/>
      <c r="DQ111" s="990" t="s">
        <v>130</v>
      </c>
      <c r="DR111" s="990"/>
      <c r="DS111" s="990"/>
      <c r="DT111" s="990"/>
      <c r="DU111" s="990"/>
      <c r="DV111" s="991" t="s">
        <v>430</v>
      </c>
      <c r="DW111" s="991"/>
      <c r="DX111" s="991"/>
      <c r="DY111" s="991"/>
      <c r="DZ111" s="992"/>
    </row>
    <row r="112" spans="1:131" s="226" customFormat="1" ht="26.25" customHeight="1" x14ac:dyDescent="0.2">
      <c r="A112" s="1016" t="s">
        <v>433</v>
      </c>
      <c r="B112" s="1017"/>
      <c r="C112" s="987" t="s">
        <v>434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130</v>
      </c>
      <c r="AB112" s="1023"/>
      <c r="AC112" s="1023"/>
      <c r="AD112" s="1023"/>
      <c r="AE112" s="1024"/>
      <c r="AF112" s="1025" t="s">
        <v>428</v>
      </c>
      <c r="AG112" s="1023"/>
      <c r="AH112" s="1023"/>
      <c r="AI112" s="1023"/>
      <c r="AJ112" s="1024"/>
      <c r="AK112" s="1025" t="s">
        <v>428</v>
      </c>
      <c r="AL112" s="1023"/>
      <c r="AM112" s="1023"/>
      <c r="AN112" s="1023"/>
      <c r="AO112" s="1024"/>
      <c r="AP112" s="1026" t="s">
        <v>428</v>
      </c>
      <c r="AQ112" s="1027"/>
      <c r="AR112" s="1027"/>
      <c r="AS112" s="1027"/>
      <c r="AT112" s="1028"/>
      <c r="AU112" s="972"/>
      <c r="AV112" s="973"/>
      <c r="AW112" s="973"/>
      <c r="AX112" s="973"/>
      <c r="AY112" s="973"/>
      <c r="AZ112" s="986" t="s">
        <v>435</v>
      </c>
      <c r="BA112" s="987"/>
      <c r="BB112" s="987"/>
      <c r="BC112" s="987"/>
      <c r="BD112" s="987"/>
      <c r="BE112" s="987"/>
      <c r="BF112" s="987"/>
      <c r="BG112" s="987"/>
      <c r="BH112" s="987"/>
      <c r="BI112" s="987"/>
      <c r="BJ112" s="987"/>
      <c r="BK112" s="987"/>
      <c r="BL112" s="987"/>
      <c r="BM112" s="987"/>
      <c r="BN112" s="987"/>
      <c r="BO112" s="987"/>
      <c r="BP112" s="988"/>
      <c r="BQ112" s="989">
        <v>3686619</v>
      </c>
      <c r="BR112" s="990"/>
      <c r="BS112" s="990"/>
      <c r="BT112" s="990"/>
      <c r="BU112" s="990"/>
      <c r="BV112" s="990">
        <v>2643765</v>
      </c>
      <c r="BW112" s="990"/>
      <c r="BX112" s="990"/>
      <c r="BY112" s="990"/>
      <c r="BZ112" s="990"/>
      <c r="CA112" s="990">
        <v>2802180</v>
      </c>
      <c r="CB112" s="990"/>
      <c r="CC112" s="990"/>
      <c r="CD112" s="990"/>
      <c r="CE112" s="990"/>
      <c r="CF112" s="984">
        <v>43.6</v>
      </c>
      <c r="CG112" s="985"/>
      <c r="CH112" s="985"/>
      <c r="CI112" s="985"/>
      <c r="CJ112" s="985"/>
      <c r="CK112" s="1012"/>
      <c r="CL112" s="1013"/>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130</v>
      </c>
      <c r="DH112" s="990"/>
      <c r="DI112" s="990"/>
      <c r="DJ112" s="990"/>
      <c r="DK112" s="990"/>
      <c r="DL112" s="990" t="s">
        <v>430</v>
      </c>
      <c r="DM112" s="990"/>
      <c r="DN112" s="990"/>
      <c r="DO112" s="990"/>
      <c r="DP112" s="990"/>
      <c r="DQ112" s="990" t="s">
        <v>130</v>
      </c>
      <c r="DR112" s="990"/>
      <c r="DS112" s="990"/>
      <c r="DT112" s="990"/>
      <c r="DU112" s="990"/>
      <c r="DV112" s="991" t="s">
        <v>430</v>
      </c>
      <c r="DW112" s="991"/>
      <c r="DX112" s="991"/>
      <c r="DY112" s="991"/>
      <c r="DZ112" s="992"/>
    </row>
    <row r="113" spans="1:130" s="226" customFormat="1" ht="26.25" customHeight="1" x14ac:dyDescent="0.2">
      <c r="A113" s="1018"/>
      <c r="B113" s="1019"/>
      <c r="C113" s="987" t="s">
        <v>437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274644</v>
      </c>
      <c r="AB113" s="1002"/>
      <c r="AC113" s="1002"/>
      <c r="AD113" s="1002"/>
      <c r="AE113" s="1003"/>
      <c r="AF113" s="1004">
        <v>244717</v>
      </c>
      <c r="AG113" s="1002"/>
      <c r="AH113" s="1002"/>
      <c r="AI113" s="1002"/>
      <c r="AJ113" s="1003"/>
      <c r="AK113" s="1004">
        <v>211246</v>
      </c>
      <c r="AL113" s="1002"/>
      <c r="AM113" s="1002"/>
      <c r="AN113" s="1002"/>
      <c r="AO113" s="1003"/>
      <c r="AP113" s="1005">
        <v>3.3</v>
      </c>
      <c r="AQ113" s="1006"/>
      <c r="AR113" s="1006"/>
      <c r="AS113" s="1006"/>
      <c r="AT113" s="1007"/>
      <c r="AU113" s="972"/>
      <c r="AV113" s="973"/>
      <c r="AW113" s="973"/>
      <c r="AX113" s="973"/>
      <c r="AY113" s="973"/>
      <c r="AZ113" s="986" t="s">
        <v>438</v>
      </c>
      <c r="BA113" s="987"/>
      <c r="BB113" s="987"/>
      <c r="BC113" s="987"/>
      <c r="BD113" s="987"/>
      <c r="BE113" s="987"/>
      <c r="BF113" s="987"/>
      <c r="BG113" s="987"/>
      <c r="BH113" s="987"/>
      <c r="BI113" s="987"/>
      <c r="BJ113" s="987"/>
      <c r="BK113" s="987"/>
      <c r="BL113" s="987"/>
      <c r="BM113" s="987"/>
      <c r="BN113" s="987"/>
      <c r="BO113" s="987"/>
      <c r="BP113" s="988"/>
      <c r="BQ113" s="989">
        <v>39010</v>
      </c>
      <c r="BR113" s="990"/>
      <c r="BS113" s="990"/>
      <c r="BT113" s="990"/>
      <c r="BU113" s="990"/>
      <c r="BV113" s="990">
        <v>39497</v>
      </c>
      <c r="BW113" s="990"/>
      <c r="BX113" s="990"/>
      <c r="BY113" s="990"/>
      <c r="BZ113" s="990"/>
      <c r="CA113" s="990">
        <v>56690</v>
      </c>
      <c r="CB113" s="990"/>
      <c r="CC113" s="990"/>
      <c r="CD113" s="990"/>
      <c r="CE113" s="990"/>
      <c r="CF113" s="984">
        <v>0.9</v>
      </c>
      <c r="CG113" s="985"/>
      <c r="CH113" s="985"/>
      <c r="CI113" s="985"/>
      <c r="CJ113" s="985"/>
      <c r="CK113" s="1012"/>
      <c r="CL113" s="1013"/>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428</v>
      </c>
      <c r="DH113" s="1023"/>
      <c r="DI113" s="1023"/>
      <c r="DJ113" s="1023"/>
      <c r="DK113" s="1024"/>
      <c r="DL113" s="1025" t="s">
        <v>428</v>
      </c>
      <c r="DM113" s="1023"/>
      <c r="DN113" s="1023"/>
      <c r="DO113" s="1023"/>
      <c r="DP113" s="1024"/>
      <c r="DQ113" s="1025" t="s">
        <v>428</v>
      </c>
      <c r="DR113" s="1023"/>
      <c r="DS113" s="1023"/>
      <c r="DT113" s="1023"/>
      <c r="DU113" s="1024"/>
      <c r="DV113" s="1026" t="s">
        <v>428</v>
      </c>
      <c r="DW113" s="1027"/>
      <c r="DX113" s="1027"/>
      <c r="DY113" s="1027"/>
      <c r="DZ113" s="1028"/>
    </row>
    <row r="114" spans="1:130" s="226" customFormat="1" ht="26.25" customHeight="1" x14ac:dyDescent="0.2">
      <c r="A114" s="1018"/>
      <c r="B114" s="1019"/>
      <c r="C114" s="987" t="s">
        <v>440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12842</v>
      </c>
      <c r="AB114" s="1023"/>
      <c r="AC114" s="1023"/>
      <c r="AD114" s="1023"/>
      <c r="AE114" s="1024"/>
      <c r="AF114" s="1025">
        <v>10715</v>
      </c>
      <c r="AG114" s="1023"/>
      <c r="AH114" s="1023"/>
      <c r="AI114" s="1023"/>
      <c r="AJ114" s="1024"/>
      <c r="AK114" s="1025">
        <v>11902</v>
      </c>
      <c r="AL114" s="1023"/>
      <c r="AM114" s="1023"/>
      <c r="AN114" s="1023"/>
      <c r="AO114" s="1024"/>
      <c r="AP114" s="1026">
        <v>0.2</v>
      </c>
      <c r="AQ114" s="1027"/>
      <c r="AR114" s="1027"/>
      <c r="AS114" s="1027"/>
      <c r="AT114" s="1028"/>
      <c r="AU114" s="972"/>
      <c r="AV114" s="973"/>
      <c r="AW114" s="973"/>
      <c r="AX114" s="973"/>
      <c r="AY114" s="973"/>
      <c r="AZ114" s="986" t="s">
        <v>441</v>
      </c>
      <c r="BA114" s="987"/>
      <c r="BB114" s="987"/>
      <c r="BC114" s="987"/>
      <c r="BD114" s="987"/>
      <c r="BE114" s="987"/>
      <c r="BF114" s="987"/>
      <c r="BG114" s="987"/>
      <c r="BH114" s="987"/>
      <c r="BI114" s="987"/>
      <c r="BJ114" s="987"/>
      <c r="BK114" s="987"/>
      <c r="BL114" s="987"/>
      <c r="BM114" s="987"/>
      <c r="BN114" s="987"/>
      <c r="BO114" s="987"/>
      <c r="BP114" s="988"/>
      <c r="BQ114" s="989">
        <v>1712835</v>
      </c>
      <c r="BR114" s="990"/>
      <c r="BS114" s="990"/>
      <c r="BT114" s="990"/>
      <c r="BU114" s="990"/>
      <c r="BV114" s="990">
        <v>1629905</v>
      </c>
      <c r="BW114" s="990"/>
      <c r="BX114" s="990"/>
      <c r="BY114" s="990"/>
      <c r="BZ114" s="990"/>
      <c r="CA114" s="990">
        <v>1566493</v>
      </c>
      <c r="CB114" s="990"/>
      <c r="CC114" s="990"/>
      <c r="CD114" s="990"/>
      <c r="CE114" s="990"/>
      <c r="CF114" s="984">
        <v>24.4</v>
      </c>
      <c r="CG114" s="985"/>
      <c r="CH114" s="985"/>
      <c r="CI114" s="985"/>
      <c r="CJ114" s="985"/>
      <c r="CK114" s="1012"/>
      <c r="CL114" s="1013"/>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130</v>
      </c>
      <c r="DH114" s="1023"/>
      <c r="DI114" s="1023"/>
      <c r="DJ114" s="1023"/>
      <c r="DK114" s="1024"/>
      <c r="DL114" s="1025" t="s">
        <v>130</v>
      </c>
      <c r="DM114" s="1023"/>
      <c r="DN114" s="1023"/>
      <c r="DO114" s="1023"/>
      <c r="DP114" s="1024"/>
      <c r="DQ114" s="1025" t="s">
        <v>428</v>
      </c>
      <c r="DR114" s="1023"/>
      <c r="DS114" s="1023"/>
      <c r="DT114" s="1023"/>
      <c r="DU114" s="1024"/>
      <c r="DV114" s="1026" t="s">
        <v>428</v>
      </c>
      <c r="DW114" s="1027"/>
      <c r="DX114" s="1027"/>
      <c r="DY114" s="1027"/>
      <c r="DZ114" s="1028"/>
    </row>
    <row r="115" spans="1:130" s="226" customFormat="1" ht="26.25" customHeight="1" x14ac:dyDescent="0.2">
      <c r="A115" s="1018"/>
      <c r="B115" s="1019"/>
      <c r="C115" s="987" t="s">
        <v>443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5220</v>
      </c>
      <c r="AB115" s="1002"/>
      <c r="AC115" s="1002"/>
      <c r="AD115" s="1002"/>
      <c r="AE115" s="1003"/>
      <c r="AF115" s="1004">
        <v>3877</v>
      </c>
      <c r="AG115" s="1002"/>
      <c r="AH115" s="1002"/>
      <c r="AI115" s="1002"/>
      <c r="AJ115" s="1003"/>
      <c r="AK115" s="1004">
        <v>3083</v>
      </c>
      <c r="AL115" s="1002"/>
      <c r="AM115" s="1002"/>
      <c r="AN115" s="1002"/>
      <c r="AO115" s="1003"/>
      <c r="AP115" s="1005">
        <v>0</v>
      </c>
      <c r="AQ115" s="1006"/>
      <c r="AR115" s="1006"/>
      <c r="AS115" s="1006"/>
      <c r="AT115" s="1007"/>
      <c r="AU115" s="972"/>
      <c r="AV115" s="973"/>
      <c r="AW115" s="973"/>
      <c r="AX115" s="973"/>
      <c r="AY115" s="973"/>
      <c r="AZ115" s="986" t="s">
        <v>444</v>
      </c>
      <c r="BA115" s="987"/>
      <c r="BB115" s="987"/>
      <c r="BC115" s="987"/>
      <c r="BD115" s="987"/>
      <c r="BE115" s="987"/>
      <c r="BF115" s="987"/>
      <c r="BG115" s="987"/>
      <c r="BH115" s="987"/>
      <c r="BI115" s="987"/>
      <c r="BJ115" s="987"/>
      <c r="BK115" s="987"/>
      <c r="BL115" s="987"/>
      <c r="BM115" s="987"/>
      <c r="BN115" s="987"/>
      <c r="BO115" s="987"/>
      <c r="BP115" s="988"/>
      <c r="BQ115" s="989" t="s">
        <v>430</v>
      </c>
      <c r="BR115" s="990"/>
      <c r="BS115" s="990"/>
      <c r="BT115" s="990"/>
      <c r="BU115" s="990"/>
      <c r="BV115" s="990" t="s">
        <v>428</v>
      </c>
      <c r="BW115" s="990"/>
      <c r="BX115" s="990"/>
      <c r="BY115" s="990"/>
      <c r="BZ115" s="990"/>
      <c r="CA115" s="990" t="s">
        <v>428</v>
      </c>
      <c r="CB115" s="990"/>
      <c r="CC115" s="990"/>
      <c r="CD115" s="990"/>
      <c r="CE115" s="990"/>
      <c r="CF115" s="984" t="s">
        <v>428</v>
      </c>
      <c r="CG115" s="985"/>
      <c r="CH115" s="985"/>
      <c r="CI115" s="985"/>
      <c r="CJ115" s="985"/>
      <c r="CK115" s="1012"/>
      <c r="CL115" s="1013"/>
      <c r="CM115" s="986" t="s">
        <v>445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428</v>
      </c>
      <c r="DH115" s="1023"/>
      <c r="DI115" s="1023"/>
      <c r="DJ115" s="1023"/>
      <c r="DK115" s="1024"/>
      <c r="DL115" s="1025" t="s">
        <v>428</v>
      </c>
      <c r="DM115" s="1023"/>
      <c r="DN115" s="1023"/>
      <c r="DO115" s="1023"/>
      <c r="DP115" s="1024"/>
      <c r="DQ115" s="1025" t="s">
        <v>428</v>
      </c>
      <c r="DR115" s="1023"/>
      <c r="DS115" s="1023"/>
      <c r="DT115" s="1023"/>
      <c r="DU115" s="1024"/>
      <c r="DV115" s="1026" t="s">
        <v>428</v>
      </c>
      <c r="DW115" s="1027"/>
      <c r="DX115" s="1027"/>
      <c r="DY115" s="1027"/>
      <c r="DZ115" s="1028"/>
    </row>
    <row r="116" spans="1:130" s="226" customFormat="1" ht="26.25" customHeight="1" x14ac:dyDescent="0.2">
      <c r="A116" s="1020"/>
      <c r="B116" s="1021"/>
      <c r="C116" s="1029" t="s">
        <v>446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31</v>
      </c>
      <c r="AB116" s="1023"/>
      <c r="AC116" s="1023"/>
      <c r="AD116" s="1023"/>
      <c r="AE116" s="1024"/>
      <c r="AF116" s="1025">
        <v>13</v>
      </c>
      <c r="AG116" s="1023"/>
      <c r="AH116" s="1023"/>
      <c r="AI116" s="1023"/>
      <c r="AJ116" s="1024"/>
      <c r="AK116" s="1025">
        <v>8</v>
      </c>
      <c r="AL116" s="1023"/>
      <c r="AM116" s="1023"/>
      <c r="AN116" s="1023"/>
      <c r="AO116" s="1024"/>
      <c r="AP116" s="1026">
        <v>0</v>
      </c>
      <c r="AQ116" s="1027"/>
      <c r="AR116" s="1027"/>
      <c r="AS116" s="1027"/>
      <c r="AT116" s="1028"/>
      <c r="AU116" s="972"/>
      <c r="AV116" s="973"/>
      <c r="AW116" s="973"/>
      <c r="AX116" s="973"/>
      <c r="AY116" s="973"/>
      <c r="AZ116" s="1031" t="s">
        <v>447</v>
      </c>
      <c r="BA116" s="1032"/>
      <c r="BB116" s="1032"/>
      <c r="BC116" s="1032"/>
      <c r="BD116" s="1032"/>
      <c r="BE116" s="1032"/>
      <c r="BF116" s="1032"/>
      <c r="BG116" s="1032"/>
      <c r="BH116" s="1032"/>
      <c r="BI116" s="1032"/>
      <c r="BJ116" s="1032"/>
      <c r="BK116" s="1032"/>
      <c r="BL116" s="1032"/>
      <c r="BM116" s="1032"/>
      <c r="BN116" s="1032"/>
      <c r="BO116" s="1032"/>
      <c r="BP116" s="1033"/>
      <c r="BQ116" s="989" t="s">
        <v>430</v>
      </c>
      <c r="BR116" s="990"/>
      <c r="BS116" s="990"/>
      <c r="BT116" s="990"/>
      <c r="BU116" s="990"/>
      <c r="BV116" s="990" t="s">
        <v>428</v>
      </c>
      <c r="BW116" s="990"/>
      <c r="BX116" s="990"/>
      <c r="BY116" s="990"/>
      <c r="BZ116" s="990"/>
      <c r="CA116" s="990" t="s">
        <v>430</v>
      </c>
      <c r="CB116" s="990"/>
      <c r="CC116" s="990"/>
      <c r="CD116" s="990"/>
      <c r="CE116" s="990"/>
      <c r="CF116" s="984" t="s">
        <v>428</v>
      </c>
      <c r="CG116" s="985"/>
      <c r="CH116" s="985"/>
      <c r="CI116" s="985"/>
      <c r="CJ116" s="985"/>
      <c r="CK116" s="1012"/>
      <c r="CL116" s="1013"/>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430</v>
      </c>
      <c r="DH116" s="1023"/>
      <c r="DI116" s="1023"/>
      <c r="DJ116" s="1023"/>
      <c r="DK116" s="1024"/>
      <c r="DL116" s="1025" t="s">
        <v>130</v>
      </c>
      <c r="DM116" s="1023"/>
      <c r="DN116" s="1023"/>
      <c r="DO116" s="1023"/>
      <c r="DP116" s="1024"/>
      <c r="DQ116" s="1025" t="s">
        <v>130</v>
      </c>
      <c r="DR116" s="1023"/>
      <c r="DS116" s="1023"/>
      <c r="DT116" s="1023"/>
      <c r="DU116" s="1024"/>
      <c r="DV116" s="1026" t="s">
        <v>130</v>
      </c>
      <c r="DW116" s="1027"/>
      <c r="DX116" s="1027"/>
      <c r="DY116" s="1027"/>
      <c r="DZ116" s="1028"/>
    </row>
    <row r="117" spans="1:130" s="226" customFormat="1" ht="26.25" customHeight="1" x14ac:dyDescent="0.2">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449</v>
      </c>
      <c r="Z117" s="958"/>
      <c r="AA117" s="1042">
        <v>1472958</v>
      </c>
      <c r="AB117" s="1043"/>
      <c r="AC117" s="1043"/>
      <c r="AD117" s="1043"/>
      <c r="AE117" s="1044"/>
      <c r="AF117" s="1045">
        <v>1452487</v>
      </c>
      <c r="AG117" s="1043"/>
      <c r="AH117" s="1043"/>
      <c r="AI117" s="1043"/>
      <c r="AJ117" s="1044"/>
      <c r="AK117" s="1045">
        <v>1421177</v>
      </c>
      <c r="AL117" s="1043"/>
      <c r="AM117" s="1043"/>
      <c r="AN117" s="1043"/>
      <c r="AO117" s="1044"/>
      <c r="AP117" s="1046"/>
      <c r="AQ117" s="1047"/>
      <c r="AR117" s="1047"/>
      <c r="AS117" s="1047"/>
      <c r="AT117" s="1048"/>
      <c r="AU117" s="972"/>
      <c r="AV117" s="973"/>
      <c r="AW117" s="973"/>
      <c r="AX117" s="973"/>
      <c r="AY117" s="973"/>
      <c r="AZ117" s="1038" t="s">
        <v>450</v>
      </c>
      <c r="BA117" s="1039"/>
      <c r="BB117" s="1039"/>
      <c r="BC117" s="1039"/>
      <c r="BD117" s="1039"/>
      <c r="BE117" s="1039"/>
      <c r="BF117" s="1039"/>
      <c r="BG117" s="1039"/>
      <c r="BH117" s="1039"/>
      <c r="BI117" s="1039"/>
      <c r="BJ117" s="1039"/>
      <c r="BK117" s="1039"/>
      <c r="BL117" s="1039"/>
      <c r="BM117" s="1039"/>
      <c r="BN117" s="1039"/>
      <c r="BO117" s="1039"/>
      <c r="BP117" s="1040"/>
      <c r="BQ117" s="989" t="s">
        <v>130</v>
      </c>
      <c r="BR117" s="990"/>
      <c r="BS117" s="990"/>
      <c r="BT117" s="990"/>
      <c r="BU117" s="990"/>
      <c r="BV117" s="990" t="s">
        <v>430</v>
      </c>
      <c r="BW117" s="990"/>
      <c r="BX117" s="990"/>
      <c r="BY117" s="990"/>
      <c r="BZ117" s="990"/>
      <c r="CA117" s="990" t="s">
        <v>430</v>
      </c>
      <c r="CB117" s="990"/>
      <c r="CC117" s="990"/>
      <c r="CD117" s="990"/>
      <c r="CE117" s="990"/>
      <c r="CF117" s="984" t="s">
        <v>430</v>
      </c>
      <c r="CG117" s="985"/>
      <c r="CH117" s="985"/>
      <c r="CI117" s="985"/>
      <c r="CJ117" s="985"/>
      <c r="CK117" s="1012"/>
      <c r="CL117" s="1013"/>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430</v>
      </c>
      <c r="DH117" s="1023"/>
      <c r="DI117" s="1023"/>
      <c r="DJ117" s="1023"/>
      <c r="DK117" s="1024"/>
      <c r="DL117" s="1025" t="s">
        <v>452</v>
      </c>
      <c r="DM117" s="1023"/>
      <c r="DN117" s="1023"/>
      <c r="DO117" s="1023"/>
      <c r="DP117" s="1024"/>
      <c r="DQ117" s="1025" t="s">
        <v>430</v>
      </c>
      <c r="DR117" s="1023"/>
      <c r="DS117" s="1023"/>
      <c r="DT117" s="1023"/>
      <c r="DU117" s="1024"/>
      <c r="DV117" s="1026" t="s">
        <v>452</v>
      </c>
      <c r="DW117" s="1027"/>
      <c r="DX117" s="1027"/>
      <c r="DY117" s="1027"/>
      <c r="DZ117" s="1028"/>
    </row>
    <row r="118" spans="1:130" s="226" customFormat="1" ht="26.25" customHeight="1" x14ac:dyDescent="0.2">
      <c r="A118" s="976" t="s">
        <v>423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420</v>
      </c>
      <c r="AB118" s="957"/>
      <c r="AC118" s="957"/>
      <c r="AD118" s="957"/>
      <c r="AE118" s="958"/>
      <c r="AF118" s="956" t="s">
        <v>421</v>
      </c>
      <c r="AG118" s="957"/>
      <c r="AH118" s="957"/>
      <c r="AI118" s="957"/>
      <c r="AJ118" s="958"/>
      <c r="AK118" s="956" t="s">
        <v>297</v>
      </c>
      <c r="AL118" s="957"/>
      <c r="AM118" s="957"/>
      <c r="AN118" s="957"/>
      <c r="AO118" s="958"/>
      <c r="AP118" s="1034" t="s">
        <v>422</v>
      </c>
      <c r="AQ118" s="1035"/>
      <c r="AR118" s="1035"/>
      <c r="AS118" s="1035"/>
      <c r="AT118" s="1036"/>
      <c r="AU118" s="972"/>
      <c r="AV118" s="973"/>
      <c r="AW118" s="973"/>
      <c r="AX118" s="973"/>
      <c r="AY118" s="973"/>
      <c r="AZ118" s="1037" t="s">
        <v>453</v>
      </c>
      <c r="BA118" s="1029"/>
      <c r="BB118" s="1029"/>
      <c r="BC118" s="1029"/>
      <c r="BD118" s="1029"/>
      <c r="BE118" s="1029"/>
      <c r="BF118" s="1029"/>
      <c r="BG118" s="1029"/>
      <c r="BH118" s="1029"/>
      <c r="BI118" s="1029"/>
      <c r="BJ118" s="1029"/>
      <c r="BK118" s="1029"/>
      <c r="BL118" s="1029"/>
      <c r="BM118" s="1029"/>
      <c r="BN118" s="1029"/>
      <c r="BO118" s="1029"/>
      <c r="BP118" s="1030"/>
      <c r="BQ118" s="1063" t="s">
        <v>130</v>
      </c>
      <c r="BR118" s="1064"/>
      <c r="BS118" s="1064"/>
      <c r="BT118" s="1064"/>
      <c r="BU118" s="1064"/>
      <c r="BV118" s="1064" t="s">
        <v>130</v>
      </c>
      <c r="BW118" s="1064"/>
      <c r="BX118" s="1064"/>
      <c r="BY118" s="1064"/>
      <c r="BZ118" s="1064"/>
      <c r="CA118" s="1064" t="s">
        <v>130</v>
      </c>
      <c r="CB118" s="1064"/>
      <c r="CC118" s="1064"/>
      <c r="CD118" s="1064"/>
      <c r="CE118" s="1064"/>
      <c r="CF118" s="984" t="s">
        <v>452</v>
      </c>
      <c r="CG118" s="985"/>
      <c r="CH118" s="985"/>
      <c r="CI118" s="985"/>
      <c r="CJ118" s="985"/>
      <c r="CK118" s="1012"/>
      <c r="CL118" s="1013"/>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130</v>
      </c>
      <c r="DH118" s="1023"/>
      <c r="DI118" s="1023"/>
      <c r="DJ118" s="1023"/>
      <c r="DK118" s="1024"/>
      <c r="DL118" s="1025" t="s">
        <v>130</v>
      </c>
      <c r="DM118" s="1023"/>
      <c r="DN118" s="1023"/>
      <c r="DO118" s="1023"/>
      <c r="DP118" s="1024"/>
      <c r="DQ118" s="1025" t="s">
        <v>130</v>
      </c>
      <c r="DR118" s="1023"/>
      <c r="DS118" s="1023"/>
      <c r="DT118" s="1023"/>
      <c r="DU118" s="1024"/>
      <c r="DV118" s="1026" t="s">
        <v>130</v>
      </c>
      <c r="DW118" s="1027"/>
      <c r="DX118" s="1027"/>
      <c r="DY118" s="1027"/>
      <c r="DZ118" s="1028"/>
    </row>
    <row r="119" spans="1:130" s="226" customFormat="1" ht="26.25" customHeight="1" x14ac:dyDescent="0.2">
      <c r="A119" s="1120" t="s">
        <v>426</v>
      </c>
      <c r="B119" s="1011"/>
      <c r="C119" s="993" t="s">
        <v>427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430</v>
      </c>
      <c r="AB119" s="964"/>
      <c r="AC119" s="964"/>
      <c r="AD119" s="964"/>
      <c r="AE119" s="965"/>
      <c r="AF119" s="966" t="s">
        <v>452</v>
      </c>
      <c r="AG119" s="964"/>
      <c r="AH119" s="964"/>
      <c r="AI119" s="964"/>
      <c r="AJ119" s="965"/>
      <c r="AK119" s="966" t="s">
        <v>130</v>
      </c>
      <c r="AL119" s="964"/>
      <c r="AM119" s="964"/>
      <c r="AN119" s="964"/>
      <c r="AO119" s="965"/>
      <c r="AP119" s="967" t="s">
        <v>130</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455</v>
      </c>
      <c r="BP119" s="1069"/>
      <c r="BQ119" s="1063">
        <v>17026919</v>
      </c>
      <c r="BR119" s="1064"/>
      <c r="BS119" s="1064"/>
      <c r="BT119" s="1064"/>
      <c r="BU119" s="1064"/>
      <c r="BV119" s="1064">
        <v>15936158</v>
      </c>
      <c r="BW119" s="1064"/>
      <c r="BX119" s="1064"/>
      <c r="BY119" s="1064"/>
      <c r="BZ119" s="1064"/>
      <c r="CA119" s="1064">
        <v>16468778</v>
      </c>
      <c r="CB119" s="1064"/>
      <c r="CC119" s="1064"/>
      <c r="CD119" s="1064"/>
      <c r="CE119" s="1064"/>
      <c r="CF119" s="1065"/>
      <c r="CG119" s="1066"/>
      <c r="CH119" s="1066"/>
      <c r="CI119" s="1066"/>
      <c r="CJ119" s="1067"/>
      <c r="CK119" s="1014"/>
      <c r="CL119" s="1015"/>
      <c r="CM119" s="1037" t="s">
        <v>456</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170162</v>
      </c>
      <c r="DH119" s="1050"/>
      <c r="DI119" s="1050"/>
      <c r="DJ119" s="1050"/>
      <c r="DK119" s="1051"/>
      <c r="DL119" s="1049">
        <v>8075</v>
      </c>
      <c r="DM119" s="1050"/>
      <c r="DN119" s="1050"/>
      <c r="DO119" s="1050"/>
      <c r="DP119" s="1051"/>
      <c r="DQ119" s="1049">
        <v>5026</v>
      </c>
      <c r="DR119" s="1050"/>
      <c r="DS119" s="1050"/>
      <c r="DT119" s="1050"/>
      <c r="DU119" s="1051"/>
      <c r="DV119" s="1052">
        <v>0.1</v>
      </c>
      <c r="DW119" s="1053"/>
      <c r="DX119" s="1053"/>
      <c r="DY119" s="1053"/>
      <c r="DZ119" s="1054"/>
    </row>
    <row r="120" spans="1:130" s="226" customFormat="1" ht="26.25" customHeight="1" x14ac:dyDescent="0.2">
      <c r="A120" s="1121"/>
      <c r="B120" s="1013"/>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452</v>
      </c>
      <c r="AB120" s="1023"/>
      <c r="AC120" s="1023"/>
      <c r="AD120" s="1023"/>
      <c r="AE120" s="1024"/>
      <c r="AF120" s="1025" t="s">
        <v>452</v>
      </c>
      <c r="AG120" s="1023"/>
      <c r="AH120" s="1023"/>
      <c r="AI120" s="1023"/>
      <c r="AJ120" s="1024"/>
      <c r="AK120" s="1025" t="s">
        <v>452</v>
      </c>
      <c r="AL120" s="1023"/>
      <c r="AM120" s="1023"/>
      <c r="AN120" s="1023"/>
      <c r="AO120" s="1024"/>
      <c r="AP120" s="1026" t="s">
        <v>452</v>
      </c>
      <c r="AQ120" s="1027"/>
      <c r="AR120" s="1027"/>
      <c r="AS120" s="1027"/>
      <c r="AT120" s="1028"/>
      <c r="AU120" s="1055" t="s">
        <v>457</v>
      </c>
      <c r="AV120" s="1056"/>
      <c r="AW120" s="1056"/>
      <c r="AX120" s="1056"/>
      <c r="AY120" s="1057"/>
      <c r="AZ120" s="993" t="s">
        <v>458</v>
      </c>
      <c r="BA120" s="961"/>
      <c r="BB120" s="961"/>
      <c r="BC120" s="961"/>
      <c r="BD120" s="961"/>
      <c r="BE120" s="961"/>
      <c r="BF120" s="961"/>
      <c r="BG120" s="961"/>
      <c r="BH120" s="961"/>
      <c r="BI120" s="961"/>
      <c r="BJ120" s="961"/>
      <c r="BK120" s="961"/>
      <c r="BL120" s="961"/>
      <c r="BM120" s="961"/>
      <c r="BN120" s="961"/>
      <c r="BO120" s="961"/>
      <c r="BP120" s="962"/>
      <c r="BQ120" s="994">
        <v>8998254</v>
      </c>
      <c r="BR120" s="995"/>
      <c r="BS120" s="995"/>
      <c r="BT120" s="995"/>
      <c r="BU120" s="995"/>
      <c r="BV120" s="995">
        <v>9370020</v>
      </c>
      <c r="BW120" s="995"/>
      <c r="BX120" s="995"/>
      <c r="BY120" s="995"/>
      <c r="BZ120" s="995"/>
      <c r="CA120" s="995">
        <v>9934867</v>
      </c>
      <c r="CB120" s="995"/>
      <c r="CC120" s="995"/>
      <c r="CD120" s="995"/>
      <c r="CE120" s="995"/>
      <c r="CF120" s="1008">
        <v>154.5</v>
      </c>
      <c r="CG120" s="1009"/>
      <c r="CH120" s="1009"/>
      <c r="CI120" s="1009"/>
      <c r="CJ120" s="1009"/>
      <c r="CK120" s="1070" t="s">
        <v>459</v>
      </c>
      <c r="CL120" s="1071"/>
      <c r="CM120" s="1071"/>
      <c r="CN120" s="1071"/>
      <c r="CO120" s="1072"/>
      <c r="CP120" s="1078" t="s">
        <v>460</v>
      </c>
      <c r="CQ120" s="1079"/>
      <c r="CR120" s="1079"/>
      <c r="CS120" s="1079"/>
      <c r="CT120" s="1079"/>
      <c r="CU120" s="1079"/>
      <c r="CV120" s="1079"/>
      <c r="CW120" s="1079"/>
      <c r="CX120" s="1079"/>
      <c r="CY120" s="1079"/>
      <c r="CZ120" s="1079"/>
      <c r="DA120" s="1079"/>
      <c r="DB120" s="1079"/>
      <c r="DC120" s="1079"/>
      <c r="DD120" s="1079"/>
      <c r="DE120" s="1079"/>
      <c r="DF120" s="1080"/>
      <c r="DG120" s="994" t="s">
        <v>452</v>
      </c>
      <c r="DH120" s="995"/>
      <c r="DI120" s="995"/>
      <c r="DJ120" s="995"/>
      <c r="DK120" s="995"/>
      <c r="DL120" s="995">
        <v>2542761</v>
      </c>
      <c r="DM120" s="995"/>
      <c r="DN120" s="995"/>
      <c r="DO120" s="995"/>
      <c r="DP120" s="995"/>
      <c r="DQ120" s="995">
        <v>2681986</v>
      </c>
      <c r="DR120" s="995"/>
      <c r="DS120" s="995"/>
      <c r="DT120" s="995"/>
      <c r="DU120" s="995"/>
      <c r="DV120" s="996">
        <v>41.7</v>
      </c>
      <c r="DW120" s="996"/>
      <c r="DX120" s="996"/>
      <c r="DY120" s="996"/>
      <c r="DZ120" s="997"/>
    </row>
    <row r="121" spans="1:130" s="226" customFormat="1" ht="26.25" customHeight="1" x14ac:dyDescent="0.2">
      <c r="A121" s="1121"/>
      <c r="B121" s="1013"/>
      <c r="C121" s="1038" t="s">
        <v>461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452</v>
      </c>
      <c r="AB121" s="1023"/>
      <c r="AC121" s="1023"/>
      <c r="AD121" s="1023"/>
      <c r="AE121" s="1024"/>
      <c r="AF121" s="1025" t="s">
        <v>452</v>
      </c>
      <c r="AG121" s="1023"/>
      <c r="AH121" s="1023"/>
      <c r="AI121" s="1023"/>
      <c r="AJ121" s="1024"/>
      <c r="AK121" s="1025" t="s">
        <v>452</v>
      </c>
      <c r="AL121" s="1023"/>
      <c r="AM121" s="1023"/>
      <c r="AN121" s="1023"/>
      <c r="AO121" s="1024"/>
      <c r="AP121" s="1026" t="s">
        <v>452</v>
      </c>
      <c r="AQ121" s="1027"/>
      <c r="AR121" s="1027"/>
      <c r="AS121" s="1027"/>
      <c r="AT121" s="1028"/>
      <c r="AU121" s="1058"/>
      <c r="AV121" s="1059"/>
      <c r="AW121" s="1059"/>
      <c r="AX121" s="1059"/>
      <c r="AY121" s="1060"/>
      <c r="AZ121" s="986" t="s">
        <v>462</v>
      </c>
      <c r="BA121" s="987"/>
      <c r="BB121" s="987"/>
      <c r="BC121" s="987"/>
      <c r="BD121" s="987"/>
      <c r="BE121" s="987"/>
      <c r="BF121" s="987"/>
      <c r="BG121" s="987"/>
      <c r="BH121" s="987"/>
      <c r="BI121" s="987"/>
      <c r="BJ121" s="987"/>
      <c r="BK121" s="987"/>
      <c r="BL121" s="987"/>
      <c r="BM121" s="987"/>
      <c r="BN121" s="987"/>
      <c r="BO121" s="987"/>
      <c r="BP121" s="988"/>
      <c r="BQ121" s="989">
        <v>197326</v>
      </c>
      <c r="BR121" s="990"/>
      <c r="BS121" s="990"/>
      <c r="BT121" s="990"/>
      <c r="BU121" s="990"/>
      <c r="BV121" s="990">
        <v>161783</v>
      </c>
      <c r="BW121" s="990"/>
      <c r="BX121" s="990"/>
      <c r="BY121" s="990"/>
      <c r="BZ121" s="990"/>
      <c r="CA121" s="990">
        <v>125672</v>
      </c>
      <c r="CB121" s="990"/>
      <c r="CC121" s="990"/>
      <c r="CD121" s="990"/>
      <c r="CE121" s="990"/>
      <c r="CF121" s="984">
        <v>2</v>
      </c>
      <c r="CG121" s="985"/>
      <c r="CH121" s="985"/>
      <c r="CI121" s="985"/>
      <c r="CJ121" s="985"/>
      <c r="CK121" s="1073"/>
      <c r="CL121" s="1074"/>
      <c r="CM121" s="1074"/>
      <c r="CN121" s="1074"/>
      <c r="CO121" s="1075"/>
      <c r="CP121" s="1083" t="s">
        <v>463</v>
      </c>
      <c r="CQ121" s="1084"/>
      <c r="CR121" s="1084"/>
      <c r="CS121" s="1084"/>
      <c r="CT121" s="1084"/>
      <c r="CU121" s="1084"/>
      <c r="CV121" s="1084"/>
      <c r="CW121" s="1084"/>
      <c r="CX121" s="1084"/>
      <c r="CY121" s="1084"/>
      <c r="CZ121" s="1084"/>
      <c r="DA121" s="1084"/>
      <c r="DB121" s="1084"/>
      <c r="DC121" s="1084"/>
      <c r="DD121" s="1084"/>
      <c r="DE121" s="1084"/>
      <c r="DF121" s="1085"/>
      <c r="DG121" s="989">
        <v>56981</v>
      </c>
      <c r="DH121" s="990"/>
      <c r="DI121" s="990"/>
      <c r="DJ121" s="990"/>
      <c r="DK121" s="990"/>
      <c r="DL121" s="990">
        <v>101004</v>
      </c>
      <c r="DM121" s="990"/>
      <c r="DN121" s="990"/>
      <c r="DO121" s="990"/>
      <c r="DP121" s="990"/>
      <c r="DQ121" s="990">
        <v>120194</v>
      </c>
      <c r="DR121" s="990"/>
      <c r="DS121" s="990"/>
      <c r="DT121" s="990"/>
      <c r="DU121" s="990"/>
      <c r="DV121" s="991">
        <v>1.9</v>
      </c>
      <c r="DW121" s="991"/>
      <c r="DX121" s="991"/>
      <c r="DY121" s="991"/>
      <c r="DZ121" s="992"/>
    </row>
    <row r="122" spans="1:130" s="226" customFormat="1" ht="26.25" customHeight="1" x14ac:dyDescent="0.2">
      <c r="A122" s="1121"/>
      <c r="B122" s="1013"/>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452</v>
      </c>
      <c r="AB122" s="1023"/>
      <c r="AC122" s="1023"/>
      <c r="AD122" s="1023"/>
      <c r="AE122" s="1024"/>
      <c r="AF122" s="1025" t="s">
        <v>452</v>
      </c>
      <c r="AG122" s="1023"/>
      <c r="AH122" s="1023"/>
      <c r="AI122" s="1023"/>
      <c r="AJ122" s="1024"/>
      <c r="AK122" s="1025" t="s">
        <v>452</v>
      </c>
      <c r="AL122" s="1023"/>
      <c r="AM122" s="1023"/>
      <c r="AN122" s="1023"/>
      <c r="AO122" s="1024"/>
      <c r="AP122" s="1026" t="s">
        <v>452</v>
      </c>
      <c r="AQ122" s="1027"/>
      <c r="AR122" s="1027"/>
      <c r="AS122" s="1027"/>
      <c r="AT122" s="1028"/>
      <c r="AU122" s="1058"/>
      <c r="AV122" s="1059"/>
      <c r="AW122" s="1059"/>
      <c r="AX122" s="1059"/>
      <c r="AY122" s="1060"/>
      <c r="AZ122" s="1037" t="s">
        <v>464</v>
      </c>
      <c r="BA122" s="1029"/>
      <c r="BB122" s="1029"/>
      <c r="BC122" s="1029"/>
      <c r="BD122" s="1029"/>
      <c r="BE122" s="1029"/>
      <c r="BF122" s="1029"/>
      <c r="BG122" s="1029"/>
      <c r="BH122" s="1029"/>
      <c r="BI122" s="1029"/>
      <c r="BJ122" s="1029"/>
      <c r="BK122" s="1029"/>
      <c r="BL122" s="1029"/>
      <c r="BM122" s="1029"/>
      <c r="BN122" s="1029"/>
      <c r="BO122" s="1029"/>
      <c r="BP122" s="1030"/>
      <c r="BQ122" s="1063">
        <v>11379246</v>
      </c>
      <c r="BR122" s="1064"/>
      <c r="BS122" s="1064"/>
      <c r="BT122" s="1064"/>
      <c r="BU122" s="1064"/>
      <c r="BV122" s="1064">
        <v>11361613</v>
      </c>
      <c r="BW122" s="1064"/>
      <c r="BX122" s="1064"/>
      <c r="BY122" s="1064"/>
      <c r="BZ122" s="1064"/>
      <c r="CA122" s="1064">
        <v>11544534</v>
      </c>
      <c r="CB122" s="1064"/>
      <c r="CC122" s="1064"/>
      <c r="CD122" s="1064"/>
      <c r="CE122" s="1064"/>
      <c r="CF122" s="1081">
        <v>179.5</v>
      </c>
      <c r="CG122" s="1082"/>
      <c r="CH122" s="1082"/>
      <c r="CI122" s="1082"/>
      <c r="CJ122" s="1082"/>
      <c r="CK122" s="1073"/>
      <c r="CL122" s="1074"/>
      <c r="CM122" s="1074"/>
      <c r="CN122" s="1074"/>
      <c r="CO122" s="1075"/>
      <c r="CP122" s="1083" t="s">
        <v>392</v>
      </c>
      <c r="CQ122" s="1084"/>
      <c r="CR122" s="1084"/>
      <c r="CS122" s="1084"/>
      <c r="CT122" s="1084"/>
      <c r="CU122" s="1084"/>
      <c r="CV122" s="1084"/>
      <c r="CW122" s="1084"/>
      <c r="CX122" s="1084"/>
      <c r="CY122" s="1084"/>
      <c r="CZ122" s="1084"/>
      <c r="DA122" s="1084"/>
      <c r="DB122" s="1084"/>
      <c r="DC122" s="1084"/>
      <c r="DD122" s="1084"/>
      <c r="DE122" s="1084"/>
      <c r="DF122" s="1085"/>
      <c r="DG122" s="989" t="s">
        <v>130</v>
      </c>
      <c r="DH122" s="990"/>
      <c r="DI122" s="990"/>
      <c r="DJ122" s="990"/>
      <c r="DK122" s="990"/>
      <c r="DL122" s="990" t="s">
        <v>130</v>
      </c>
      <c r="DM122" s="990"/>
      <c r="DN122" s="990"/>
      <c r="DO122" s="990"/>
      <c r="DP122" s="990"/>
      <c r="DQ122" s="990" t="s">
        <v>428</v>
      </c>
      <c r="DR122" s="990"/>
      <c r="DS122" s="990"/>
      <c r="DT122" s="990"/>
      <c r="DU122" s="990"/>
      <c r="DV122" s="991" t="s">
        <v>465</v>
      </c>
      <c r="DW122" s="991"/>
      <c r="DX122" s="991"/>
      <c r="DY122" s="991"/>
      <c r="DZ122" s="992"/>
    </row>
    <row r="123" spans="1:130" s="226" customFormat="1" ht="26.25" customHeight="1" x14ac:dyDescent="0.2">
      <c r="A123" s="1121"/>
      <c r="B123" s="1013"/>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452</v>
      </c>
      <c r="AB123" s="1023"/>
      <c r="AC123" s="1023"/>
      <c r="AD123" s="1023"/>
      <c r="AE123" s="1024"/>
      <c r="AF123" s="1025" t="s">
        <v>130</v>
      </c>
      <c r="AG123" s="1023"/>
      <c r="AH123" s="1023"/>
      <c r="AI123" s="1023"/>
      <c r="AJ123" s="1024"/>
      <c r="AK123" s="1025" t="s">
        <v>465</v>
      </c>
      <c r="AL123" s="1023"/>
      <c r="AM123" s="1023"/>
      <c r="AN123" s="1023"/>
      <c r="AO123" s="1024"/>
      <c r="AP123" s="1026" t="s">
        <v>428</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466</v>
      </c>
      <c r="BP123" s="1069"/>
      <c r="BQ123" s="1127">
        <v>20574826</v>
      </c>
      <c r="BR123" s="1128"/>
      <c r="BS123" s="1128"/>
      <c r="BT123" s="1128"/>
      <c r="BU123" s="1128"/>
      <c r="BV123" s="1128">
        <v>20893416</v>
      </c>
      <c r="BW123" s="1128"/>
      <c r="BX123" s="1128"/>
      <c r="BY123" s="1128"/>
      <c r="BZ123" s="1128"/>
      <c r="CA123" s="1128">
        <v>21605073</v>
      </c>
      <c r="CB123" s="1128"/>
      <c r="CC123" s="1128"/>
      <c r="CD123" s="1128"/>
      <c r="CE123" s="1128"/>
      <c r="CF123" s="1065"/>
      <c r="CG123" s="1066"/>
      <c r="CH123" s="1066"/>
      <c r="CI123" s="1066"/>
      <c r="CJ123" s="1067"/>
      <c r="CK123" s="1073"/>
      <c r="CL123" s="1074"/>
      <c r="CM123" s="1074"/>
      <c r="CN123" s="1074"/>
      <c r="CO123" s="1075"/>
      <c r="CP123" s="1083" t="s">
        <v>393</v>
      </c>
      <c r="CQ123" s="1084"/>
      <c r="CR123" s="1084"/>
      <c r="CS123" s="1084"/>
      <c r="CT123" s="1084"/>
      <c r="CU123" s="1084"/>
      <c r="CV123" s="1084"/>
      <c r="CW123" s="1084"/>
      <c r="CX123" s="1084"/>
      <c r="CY123" s="1084"/>
      <c r="CZ123" s="1084"/>
      <c r="DA123" s="1084"/>
      <c r="DB123" s="1084"/>
      <c r="DC123" s="1084"/>
      <c r="DD123" s="1084"/>
      <c r="DE123" s="1084"/>
      <c r="DF123" s="1085"/>
      <c r="DG123" s="1022" t="s">
        <v>428</v>
      </c>
      <c r="DH123" s="1023"/>
      <c r="DI123" s="1023"/>
      <c r="DJ123" s="1023"/>
      <c r="DK123" s="1024"/>
      <c r="DL123" s="1025" t="s">
        <v>428</v>
      </c>
      <c r="DM123" s="1023"/>
      <c r="DN123" s="1023"/>
      <c r="DO123" s="1023"/>
      <c r="DP123" s="1024"/>
      <c r="DQ123" s="1025" t="s">
        <v>428</v>
      </c>
      <c r="DR123" s="1023"/>
      <c r="DS123" s="1023"/>
      <c r="DT123" s="1023"/>
      <c r="DU123" s="1024"/>
      <c r="DV123" s="1026" t="s">
        <v>130</v>
      </c>
      <c r="DW123" s="1027"/>
      <c r="DX123" s="1027"/>
      <c r="DY123" s="1027"/>
      <c r="DZ123" s="1028"/>
    </row>
    <row r="124" spans="1:130" s="226" customFormat="1" ht="26.25" customHeight="1" thickBot="1" x14ac:dyDescent="0.25">
      <c r="A124" s="1121"/>
      <c r="B124" s="1013"/>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130</v>
      </c>
      <c r="AB124" s="1023"/>
      <c r="AC124" s="1023"/>
      <c r="AD124" s="1023"/>
      <c r="AE124" s="1024"/>
      <c r="AF124" s="1025" t="s">
        <v>452</v>
      </c>
      <c r="AG124" s="1023"/>
      <c r="AH124" s="1023"/>
      <c r="AI124" s="1023"/>
      <c r="AJ124" s="1024"/>
      <c r="AK124" s="1025" t="s">
        <v>130</v>
      </c>
      <c r="AL124" s="1023"/>
      <c r="AM124" s="1023"/>
      <c r="AN124" s="1023"/>
      <c r="AO124" s="1024"/>
      <c r="AP124" s="1026" t="s">
        <v>130</v>
      </c>
      <c r="AQ124" s="1027"/>
      <c r="AR124" s="1027"/>
      <c r="AS124" s="1027"/>
      <c r="AT124" s="1028"/>
      <c r="AU124" s="1123" t="s">
        <v>467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130</v>
      </c>
      <c r="BR124" s="1091"/>
      <c r="BS124" s="1091"/>
      <c r="BT124" s="1091"/>
      <c r="BU124" s="1091"/>
      <c r="BV124" s="1091" t="s">
        <v>130</v>
      </c>
      <c r="BW124" s="1091"/>
      <c r="BX124" s="1091"/>
      <c r="BY124" s="1091"/>
      <c r="BZ124" s="1091"/>
      <c r="CA124" s="1091" t="s">
        <v>428</v>
      </c>
      <c r="CB124" s="1091"/>
      <c r="CC124" s="1091"/>
      <c r="CD124" s="1091"/>
      <c r="CE124" s="1091"/>
      <c r="CF124" s="1092"/>
      <c r="CG124" s="1093"/>
      <c r="CH124" s="1093"/>
      <c r="CI124" s="1093"/>
      <c r="CJ124" s="1094"/>
      <c r="CK124" s="1076"/>
      <c r="CL124" s="1076"/>
      <c r="CM124" s="1076"/>
      <c r="CN124" s="1076"/>
      <c r="CO124" s="1077"/>
      <c r="CP124" s="1083" t="s">
        <v>468</v>
      </c>
      <c r="CQ124" s="1084"/>
      <c r="CR124" s="1084"/>
      <c r="CS124" s="1084"/>
      <c r="CT124" s="1084"/>
      <c r="CU124" s="1084"/>
      <c r="CV124" s="1084"/>
      <c r="CW124" s="1084"/>
      <c r="CX124" s="1084"/>
      <c r="CY124" s="1084"/>
      <c r="CZ124" s="1084"/>
      <c r="DA124" s="1084"/>
      <c r="DB124" s="1084"/>
      <c r="DC124" s="1084"/>
      <c r="DD124" s="1084"/>
      <c r="DE124" s="1084"/>
      <c r="DF124" s="1085"/>
      <c r="DG124" s="1068">
        <v>3629638</v>
      </c>
      <c r="DH124" s="1050"/>
      <c r="DI124" s="1050"/>
      <c r="DJ124" s="1050"/>
      <c r="DK124" s="1051"/>
      <c r="DL124" s="1049" t="s">
        <v>428</v>
      </c>
      <c r="DM124" s="1050"/>
      <c r="DN124" s="1050"/>
      <c r="DO124" s="1050"/>
      <c r="DP124" s="1051"/>
      <c r="DQ124" s="1049" t="s">
        <v>130</v>
      </c>
      <c r="DR124" s="1050"/>
      <c r="DS124" s="1050"/>
      <c r="DT124" s="1050"/>
      <c r="DU124" s="1051"/>
      <c r="DV124" s="1052" t="s">
        <v>452</v>
      </c>
      <c r="DW124" s="1053"/>
      <c r="DX124" s="1053"/>
      <c r="DY124" s="1053"/>
      <c r="DZ124" s="1054"/>
    </row>
    <row r="125" spans="1:130" s="226" customFormat="1" ht="26.25" customHeight="1" x14ac:dyDescent="0.2">
      <c r="A125" s="1121"/>
      <c r="B125" s="1013"/>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130</v>
      </c>
      <c r="AB125" s="1023"/>
      <c r="AC125" s="1023"/>
      <c r="AD125" s="1023"/>
      <c r="AE125" s="1024"/>
      <c r="AF125" s="1025" t="s">
        <v>428</v>
      </c>
      <c r="AG125" s="1023"/>
      <c r="AH125" s="1023"/>
      <c r="AI125" s="1023"/>
      <c r="AJ125" s="1024"/>
      <c r="AK125" s="1025" t="s">
        <v>428</v>
      </c>
      <c r="AL125" s="1023"/>
      <c r="AM125" s="1023"/>
      <c r="AN125" s="1023"/>
      <c r="AO125" s="1024"/>
      <c r="AP125" s="1026" t="s">
        <v>130</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469</v>
      </c>
      <c r="CL125" s="1071"/>
      <c r="CM125" s="1071"/>
      <c r="CN125" s="1071"/>
      <c r="CO125" s="1072"/>
      <c r="CP125" s="993" t="s">
        <v>470</v>
      </c>
      <c r="CQ125" s="961"/>
      <c r="CR125" s="961"/>
      <c r="CS125" s="961"/>
      <c r="CT125" s="961"/>
      <c r="CU125" s="961"/>
      <c r="CV125" s="961"/>
      <c r="CW125" s="961"/>
      <c r="CX125" s="961"/>
      <c r="CY125" s="961"/>
      <c r="CZ125" s="961"/>
      <c r="DA125" s="961"/>
      <c r="DB125" s="961"/>
      <c r="DC125" s="961"/>
      <c r="DD125" s="961"/>
      <c r="DE125" s="961"/>
      <c r="DF125" s="962"/>
      <c r="DG125" s="994" t="s">
        <v>428</v>
      </c>
      <c r="DH125" s="995"/>
      <c r="DI125" s="995"/>
      <c r="DJ125" s="995"/>
      <c r="DK125" s="995"/>
      <c r="DL125" s="995" t="s">
        <v>428</v>
      </c>
      <c r="DM125" s="995"/>
      <c r="DN125" s="995"/>
      <c r="DO125" s="995"/>
      <c r="DP125" s="995"/>
      <c r="DQ125" s="995" t="s">
        <v>428</v>
      </c>
      <c r="DR125" s="995"/>
      <c r="DS125" s="995"/>
      <c r="DT125" s="995"/>
      <c r="DU125" s="995"/>
      <c r="DV125" s="996" t="s">
        <v>130</v>
      </c>
      <c r="DW125" s="996"/>
      <c r="DX125" s="996"/>
      <c r="DY125" s="996"/>
      <c r="DZ125" s="997"/>
    </row>
    <row r="126" spans="1:130" s="226" customFormat="1" ht="26.25" customHeight="1" thickBot="1" x14ac:dyDescent="0.25">
      <c r="A126" s="1121"/>
      <c r="B126" s="1013"/>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5115</v>
      </c>
      <c r="AB126" s="1023"/>
      <c r="AC126" s="1023"/>
      <c r="AD126" s="1023"/>
      <c r="AE126" s="1024"/>
      <c r="AF126" s="1025">
        <v>3786</v>
      </c>
      <c r="AG126" s="1023"/>
      <c r="AH126" s="1023"/>
      <c r="AI126" s="1023"/>
      <c r="AJ126" s="1024"/>
      <c r="AK126" s="1025">
        <v>3015</v>
      </c>
      <c r="AL126" s="1023"/>
      <c r="AM126" s="1023"/>
      <c r="AN126" s="1023"/>
      <c r="AO126" s="1024"/>
      <c r="AP126" s="1026">
        <v>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471</v>
      </c>
      <c r="CQ126" s="987"/>
      <c r="CR126" s="987"/>
      <c r="CS126" s="987"/>
      <c r="CT126" s="987"/>
      <c r="CU126" s="987"/>
      <c r="CV126" s="987"/>
      <c r="CW126" s="987"/>
      <c r="CX126" s="987"/>
      <c r="CY126" s="987"/>
      <c r="CZ126" s="987"/>
      <c r="DA126" s="987"/>
      <c r="DB126" s="987"/>
      <c r="DC126" s="987"/>
      <c r="DD126" s="987"/>
      <c r="DE126" s="987"/>
      <c r="DF126" s="988"/>
      <c r="DG126" s="989" t="s">
        <v>472</v>
      </c>
      <c r="DH126" s="990"/>
      <c r="DI126" s="990"/>
      <c r="DJ126" s="990"/>
      <c r="DK126" s="990"/>
      <c r="DL126" s="990" t="s">
        <v>452</v>
      </c>
      <c r="DM126" s="990"/>
      <c r="DN126" s="990"/>
      <c r="DO126" s="990"/>
      <c r="DP126" s="990"/>
      <c r="DQ126" s="990" t="s">
        <v>428</v>
      </c>
      <c r="DR126" s="990"/>
      <c r="DS126" s="990"/>
      <c r="DT126" s="990"/>
      <c r="DU126" s="990"/>
      <c r="DV126" s="991" t="s">
        <v>452</v>
      </c>
      <c r="DW126" s="991"/>
      <c r="DX126" s="991"/>
      <c r="DY126" s="991"/>
      <c r="DZ126" s="992"/>
    </row>
    <row r="127" spans="1:130" s="226" customFormat="1" ht="26.25" customHeight="1" x14ac:dyDescent="0.2">
      <c r="A127" s="1122"/>
      <c r="B127" s="1015"/>
      <c r="C127" s="1037" t="s">
        <v>473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105</v>
      </c>
      <c r="AB127" s="1023"/>
      <c r="AC127" s="1023"/>
      <c r="AD127" s="1023"/>
      <c r="AE127" s="1024"/>
      <c r="AF127" s="1025">
        <v>91</v>
      </c>
      <c r="AG127" s="1023"/>
      <c r="AH127" s="1023"/>
      <c r="AI127" s="1023"/>
      <c r="AJ127" s="1024"/>
      <c r="AK127" s="1025">
        <v>68</v>
      </c>
      <c r="AL127" s="1023"/>
      <c r="AM127" s="1023"/>
      <c r="AN127" s="1023"/>
      <c r="AO127" s="1024"/>
      <c r="AP127" s="1026">
        <v>0</v>
      </c>
      <c r="AQ127" s="1027"/>
      <c r="AR127" s="1027"/>
      <c r="AS127" s="1027"/>
      <c r="AT127" s="1028"/>
      <c r="AU127" s="228"/>
      <c r="AV127" s="228"/>
      <c r="AW127" s="228"/>
      <c r="AX127" s="1095" t="s">
        <v>474</v>
      </c>
      <c r="AY127" s="1096"/>
      <c r="AZ127" s="1096"/>
      <c r="BA127" s="1096"/>
      <c r="BB127" s="1096"/>
      <c r="BC127" s="1096"/>
      <c r="BD127" s="1096"/>
      <c r="BE127" s="1097"/>
      <c r="BF127" s="1098" t="s">
        <v>475</v>
      </c>
      <c r="BG127" s="1096"/>
      <c r="BH127" s="1096"/>
      <c r="BI127" s="1096"/>
      <c r="BJ127" s="1096"/>
      <c r="BK127" s="1096"/>
      <c r="BL127" s="1097"/>
      <c r="BM127" s="1098" t="s">
        <v>476</v>
      </c>
      <c r="BN127" s="1096"/>
      <c r="BO127" s="1096"/>
      <c r="BP127" s="1096"/>
      <c r="BQ127" s="1096"/>
      <c r="BR127" s="1096"/>
      <c r="BS127" s="1097"/>
      <c r="BT127" s="1098" t="s">
        <v>477</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478</v>
      </c>
      <c r="CQ127" s="987"/>
      <c r="CR127" s="987"/>
      <c r="CS127" s="987"/>
      <c r="CT127" s="987"/>
      <c r="CU127" s="987"/>
      <c r="CV127" s="987"/>
      <c r="CW127" s="987"/>
      <c r="CX127" s="987"/>
      <c r="CY127" s="987"/>
      <c r="CZ127" s="987"/>
      <c r="DA127" s="987"/>
      <c r="DB127" s="987"/>
      <c r="DC127" s="987"/>
      <c r="DD127" s="987"/>
      <c r="DE127" s="987"/>
      <c r="DF127" s="988"/>
      <c r="DG127" s="989" t="s">
        <v>130</v>
      </c>
      <c r="DH127" s="990"/>
      <c r="DI127" s="990"/>
      <c r="DJ127" s="990"/>
      <c r="DK127" s="990"/>
      <c r="DL127" s="990" t="s">
        <v>452</v>
      </c>
      <c r="DM127" s="990"/>
      <c r="DN127" s="990"/>
      <c r="DO127" s="990"/>
      <c r="DP127" s="990"/>
      <c r="DQ127" s="990" t="s">
        <v>428</v>
      </c>
      <c r="DR127" s="990"/>
      <c r="DS127" s="990"/>
      <c r="DT127" s="990"/>
      <c r="DU127" s="990"/>
      <c r="DV127" s="991" t="s">
        <v>452</v>
      </c>
      <c r="DW127" s="991"/>
      <c r="DX127" s="991"/>
      <c r="DY127" s="991"/>
      <c r="DZ127" s="992"/>
    </row>
    <row r="128" spans="1:130" s="226" customFormat="1" ht="26.25" customHeight="1" thickBot="1" x14ac:dyDescent="0.25">
      <c r="A128" s="1105" t="s">
        <v>479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480</v>
      </c>
      <c r="X128" s="1107"/>
      <c r="Y128" s="1107"/>
      <c r="Z128" s="1108"/>
      <c r="AA128" s="1109">
        <v>40570</v>
      </c>
      <c r="AB128" s="1110"/>
      <c r="AC128" s="1110"/>
      <c r="AD128" s="1110"/>
      <c r="AE128" s="1111"/>
      <c r="AF128" s="1112">
        <v>39576</v>
      </c>
      <c r="AG128" s="1110"/>
      <c r="AH128" s="1110"/>
      <c r="AI128" s="1110"/>
      <c r="AJ128" s="1111"/>
      <c r="AK128" s="1112">
        <v>38154</v>
      </c>
      <c r="AL128" s="1110"/>
      <c r="AM128" s="1110"/>
      <c r="AN128" s="1110"/>
      <c r="AO128" s="1111"/>
      <c r="AP128" s="1113"/>
      <c r="AQ128" s="1114"/>
      <c r="AR128" s="1114"/>
      <c r="AS128" s="1114"/>
      <c r="AT128" s="1115"/>
      <c r="AU128" s="228"/>
      <c r="AV128" s="228"/>
      <c r="AW128" s="228"/>
      <c r="AX128" s="960" t="s">
        <v>481</v>
      </c>
      <c r="AY128" s="961"/>
      <c r="AZ128" s="961"/>
      <c r="BA128" s="961"/>
      <c r="BB128" s="961"/>
      <c r="BC128" s="961"/>
      <c r="BD128" s="961"/>
      <c r="BE128" s="962"/>
      <c r="BF128" s="1116" t="s">
        <v>130</v>
      </c>
      <c r="BG128" s="1117"/>
      <c r="BH128" s="1117"/>
      <c r="BI128" s="1117"/>
      <c r="BJ128" s="1117"/>
      <c r="BK128" s="1117"/>
      <c r="BL128" s="1118"/>
      <c r="BM128" s="1116">
        <v>13.9</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482</v>
      </c>
      <c r="CQ128" s="791"/>
      <c r="CR128" s="791"/>
      <c r="CS128" s="791"/>
      <c r="CT128" s="791"/>
      <c r="CU128" s="791"/>
      <c r="CV128" s="791"/>
      <c r="CW128" s="791"/>
      <c r="CX128" s="791"/>
      <c r="CY128" s="791"/>
      <c r="CZ128" s="791"/>
      <c r="DA128" s="791"/>
      <c r="DB128" s="791"/>
      <c r="DC128" s="791"/>
      <c r="DD128" s="791"/>
      <c r="DE128" s="791"/>
      <c r="DF128" s="1100"/>
      <c r="DG128" s="1101" t="s">
        <v>130</v>
      </c>
      <c r="DH128" s="1102"/>
      <c r="DI128" s="1102"/>
      <c r="DJ128" s="1102"/>
      <c r="DK128" s="1102"/>
      <c r="DL128" s="1102" t="s">
        <v>130</v>
      </c>
      <c r="DM128" s="1102"/>
      <c r="DN128" s="1102"/>
      <c r="DO128" s="1102"/>
      <c r="DP128" s="1102"/>
      <c r="DQ128" s="1102" t="s">
        <v>130</v>
      </c>
      <c r="DR128" s="1102"/>
      <c r="DS128" s="1102"/>
      <c r="DT128" s="1102"/>
      <c r="DU128" s="1102"/>
      <c r="DV128" s="1103" t="s">
        <v>130</v>
      </c>
      <c r="DW128" s="1103"/>
      <c r="DX128" s="1103"/>
      <c r="DY128" s="1103"/>
      <c r="DZ128" s="1104"/>
    </row>
    <row r="129" spans="1:131" s="226" customFormat="1" ht="26.25" customHeight="1" x14ac:dyDescent="0.2">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483</v>
      </c>
      <c r="X129" s="1135"/>
      <c r="Y129" s="1135"/>
      <c r="Z129" s="1136"/>
      <c r="AA129" s="1022">
        <v>7072923</v>
      </c>
      <c r="AB129" s="1023"/>
      <c r="AC129" s="1023"/>
      <c r="AD129" s="1023"/>
      <c r="AE129" s="1024"/>
      <c r="AF129" s="1025">
        <v>7270916</v>
      </c>
      <c r="AG129" s="1023"/>
      <c r="AH129" s="1023"/>
      <c r="AI129" s="1023"/>
      <c r="AJ129" s="1024"/>
      <c r="AK129" s="1025">
        <v>7475537</v>
      </c>
      <c r="AL129" s="1023"/>
      <c r="AM129" s="1023"/>
      <c r="AN129" s="1023"/>
      <c r="AO129" s="1024"/>
      <c r="AP129" s="1137"/>
      <c r="AQ129" s="1138"/>
      <c r="AR129" s="1138"/>
      <c r="AS129" s="1138"/>
      <c r="AT129" s="1139"/>
      <c r="AU129" s="229"/>
      <c r="AV129" s="229"/>
      <c r="AW129" s="229"/>
      <c r="AX129" s="1129" t="s">
        <v>484</v>
      </c>
      <c r="AY129" s="987"/>
      <c r="AZ129" s="987"/>
      <c r="BA129" s="987"/>
      <c r="BB129" s="987"/>
      <c r="BC129" s="987"/>
      <c r="BD129" s="987"/>
      <c r="BE129" s="988"/>
      <c r="BF129" s="1130" t="s">
        <v>452</v>
      </c>
      <c r="BG129" s="1131"/>
      <c r="BH129" s="1131"/>
      <c r="BI129" s="1131"/>
      <c r="BJ129" s="1131"/>
      <c r="BK129" s="1131"/>
      <c r="BL129" s="1132"/>
      <c r="BM129" s="1130">
        <v>18.899999999999999</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485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486</v>
      </c>
      <c r="X130" s="1135"/>
      <c r="Y130" s="1135"/>
      <c r="Z130" s="1136"/>
      <c r="AA130" s="1022">
        <v>1111033</v>
      </c>
      <c r="AB130" s="1023"/>
      <c r="AC130" s="1023"/>
      <c r="AD130" s="1023"/>
      <c r="AE130" s="1024"/>
      <c r="AF130" s="1025">
        <v>1106600</v>
      </c>
      <c r="AG130" s="1023"/>
      <c r="AH130" s="1023"/>
      <c r="AI130" s="1023"/>
      <c r="AJ130" s="1024"/>
      <c r="AK130" s="1025">
        <v>1043148</v>
      </c>
      <c r="AL130" s="1023"/>
      <c r="AM130" s="1023"/>
      <c r="AN130" s="1023"/>
      <c r="AO130" s="1024"/>
      <c r="AP130" s="1137"/>
      <c r="AQ130" s="1138"/>
      <c r="AR130" s="1138"/>
      <c r="AS130" s="1138"/>
      <c r="AT130" s="1139"/>
      <c r="AU130" s="229"/>
      <c r="AV130" s="229"/>
      <c r="AW130" s="229"/>
      <c r="AX130" s="1129" t="s">
        <v>487</v>
      </c>
      <c r="AY130" s="987"/>
      <c r="AZ130" s="987"/>
      <c r="BA130" s="987"/>
      <c r="BB130" s="987"/>
      <c r="BC130" s="987"/>
      <c r="BD130" s="987"/>
      <c r="BE130" s="988"/>
      <c r="BF130" s="1165">
        <v>5.2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488</v>
      </c>
      <c r="X131" s="1172"/>
      <c r="Y131" s="1172"/>
      <c r="Z131" s="1173"/>
      <c r="AA131" s="1068">
        <v>5961890</v>
      </c>
      <c r="AB131" s="1050"/>
      <c r="AC131" s="1050"/>
      <c r="AD131" s="1050"/>
      <c r="AE131" s="1051"/>
      <c r="AF131" s="1049">
        <v>6164316</v>
      </c>
      <c r="AG131" s="1050"/>
      <c r="AH131" s="1050"/>
      <c r="AI131" s="1050"/>
      <c r="AJ131" s="1051"/>
      <c r="AK131" s="1049">
        <v>6432389</v>
      </c>
      <c r="AL131" s="1050"/>
      <c r="AM131" s="1050"/>
      <c r="AN131" s="1050"/>
      <c r="AO131" s="1051"/>
      <c r="AP131" s="1174"/>
      <c r="AQ131" s="1175"/>
      <c r="AR131" s="1175"/>
      <c r="AS131" s="1175"/>
      <c r="AT131" s="1176"/>
      <c r="AU131" s="229"/>
      <c r="AV131" s="229"/>
      <c r="AW131" s="229"/>
      <c r="AX131" s="1147" t="s">
        <v>489</v>
      </c>
      <c r="AY131" s="791"/>
      <c r="AZ131" s="791"/>
      <c r="BA131" s="791"/>
      <c r="BB131" s="791"/>
      <c r="BC131" s="791"/>
      <c r="BD131" s="791"/>
      <c r="BE131" s="1100"/>
      <c r="BF131" s="1148" t="s">
        <v>130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491</v>
      </c>
      <c r="W132" s="1158"/>
      <c r="X132" s="1158"/>
      <c r="Y132" s="1158"/>
      <c r="Z132" s="1159"/>
      <c r="AA132" s="1160">
        <v>5.3901531230000002</v>
      </c>
      <c r="AB132" s="1161"/>
      <c r="AC132" s="1161"/>
      <c r="AD132" s="1161"/>
      <c r="AE132" s="1162"/>
      <c r="AF132" s="1163">
        <v>4.9690995720000002</v>
      </c>
      <c r="AG132" s="1161"/>
      <c r="AH132" s="1161"/>
      <c r="AI132" s="1161"/>
      <c r="AJ132" s="1162"/>
      <c r="AK132" s="1163">
        <v>5.2838066850000001</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492</v>
      </c>
      <c r="W133" s="1141"/>
      <c r="X133" s="1141"/>
      <c r="Y133" s="1141"/>
      <c r="Z133" s="1142"/>
      <c r="AA133" s="1143">
        <v>5.5</v>
      </c>
      <c r="AB133" s="1144"/>
      <c r="AC133" s="1144"/>
      <c r="AD133" s="1144"/>
      <c r="AE133" s="1145"/>
      <c r="AF133" s="1143">
        <v>5.2</v>
      </c>
      <c r="AG133" s="1144"/>
      <c r="AH133" s="1144"/>
      <c r="AI133" s="1144"/>
      <c r="AJ133" s="1145"/>
      <c r="AK133" s="1143">
        <v>5.2</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CzLGHR2btNRoG40mcAKdJHja9UmNF2RWXeUYx4ehLnW3upCakf1M61kPfqWtFcjUGl81feqsbEa3KqrB7RtRg==" saltValue="mhSphYvwiiMg9ukJBBWn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M19" sqref="AM19"/>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M19" sqref="AM19"/>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2/RBsWlrqCad4D8u5HhTl4npBZiXJTZ1B+rz2Tpf+wJd6ckbauLChA/0uG+O1nev9ukAN1ErO2Yq1NsCpaTaw==" saltValue="XhfxaVWgh9MBOJLj0eacPg==" spinCount="100000" sheet="1" objects="1" scenarios="1"/>
  <dataConsolidate/>
  <phoneticPr fontId="2"/>
  <printOptions horizontalCentered="1" verticalCentered="1"/>
  <pageMargins left="0" right="0" top="0" bottom="0" header="0" footer="0"/>
  <pageSetup paperSize="8" scale="6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M19" sqref="AM19"/>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496</v>
      </c>
      <c r="AP7" s="268"/>
      <c r="AQ7" s="269" t="s">
        <v>497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498</v>
      </c>
      <c r="AQ8" s="275" t="s">
        <v>499</v>
      </c>
      <c r="AR8" s="276" t="s">
        <v>500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501</v>
      </c>
      <c r="AL9" s="1181"/>
      <c r="AM9" s="1181"/>
      <c r="AN9" s="1182"/>
      <c r="AO9" s="277">
        <v>1681027</v>
      </c>
      <c r="AP9" s="277">
        <v>86969</v>
      </c>
      <c r="AQ9" s="278">
        <v>97040</v>
      </c>
      <c r="AR9" s="279">
        <v>-10.4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502</v>
      </c>
      <c r="AL10" s="1181"/>
      <c r="AM10" s="1181"/>
      <c r="AN10" s="1182"/>
      <c r="AO10" s="280">
        <v>348360</v>
      </c>
      <c r="AP10" s="280">
        <v>18023</v>
      </c>
      <c r="AQ10" s="281">
        <v>11799</v>
      </c>
      <c r="AR10" s="282">
        <v>52.8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503</v>
      </c>
      <c r="AL11" s="1181"/>
      <c r="AM11" s="1181"/>
      <c r="AN11" s="1182"/>
      <c r="AO11" s="280" t="s">
        <v>504</v>
      </c>
      <c r="AP11" s="280" t="s">
        <v>504</v>
      </c>
      <c r="AQ11" s="281">
        <v>727</v>
      </c>
      <c r="AR11" s="282" t="s">
        <v>504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505</v>
      </c>
      <c r="AL12" s="1181"/>
      <c r="AM12" s="1181"/>
      <c r="AN12" s="1182"/>
      <c r="AO12" s="280" t="s">
        <v>504</v>
      </c>
      <c r="AP12" s="280" t="s">
        <v>504</v>
      </c>
      <c r="AQ12" s="281" t="s">
        <v>504</v>
      </c>
      <c r="AR12" s="282" t="s">
        <v>504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506</v>
      </c>
      <c r="AL13" s="1181"/>
      <c r="AM13" s="1181"/>
      <c r="AN13" s="1182"/>
      <c r="AO13" s="280" t="s">
        <v>504</v>
      </c>
      <c r="AP13" s="280" t="s">
        <v>504</v>
      </c>
      <c r="AQ13" s="281">
        <v>3250</v>
      </c>
      <c r="AR13" s="282" t="s">
        <v>504</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507</v>
      </c>
      <c r="AL14" s="1181"/>
      <c r="AM14" s="1181"/>
      <c r="AN14" s="1182"/>
      <c r="AO14" s="280">
        <v>87423</v>
      </c>
      <c r="AP14" s="280">
        <v>4523</v>
      </c>
      <c r="AQ14" s="281">
        <v>2248</v>
      </c>
      <c r="AR14" s="282">
        <v>101.2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508</v>
      </c>
      <c r="AL15" s="1184"/>
      <c r="AM15" s="1184"/>
      <c r="AN15" s="1185"/>
      <c r="AO15" s="280">
        <v>-168531</v>
      </c>
      <c r="AP15" s="280">
        <v>-8719</v>
      </c>
      <c r="AQ15" s="281">
        <v>-6934</v>
      </c>
      <c r="AR15" s="282">
        <v>25.7</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1948279</v>
      </c>
      <c r="AP16" s="280">
        <v>100796</v>
      </c>
      <c r="AQ16" s="281">
        <v>108130</v>
      </c>
      <c r="AR16" s="282">
        <v>-6.8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510</v>
      </c>
      <c r="AP20" s="289" t="s">
        <v>511</v>
      </c>
      <c r="AQ20" s="290" t="s">
        <v>512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513</v>
      </c>
      <c r="AL21" s="1187"/>
      <c r="AM21" s="1187"/>
      <c r="AN21" s="1188"/>
      <c r="AO21" s="293">
        <v>9.7799999999999994</v>
      </c>
      <c r="AP21" s="294">
        <v>9.6999999999999993</v>
      </c>
      <c r="AQ21" s="295">
        <v>0.08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514</v>
      </c>
      <c r="AL22" s="1187"/>
      <c r="AM22" s="1187"/>
      <c r="AN22" s="1188"/>
      <c r="AO22" s="298">
        <v>98</v>
      </c>
      <c r="AP22" s="299">
        <v>96.2</v>
      </c>
      <c r="AQ22" s="300">
        <v>1.8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515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516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496</v>
      </c>
      <c r="AP30" s="268"/>
      <c r="AQ30" s="269" t="s">
        <v>497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498</v>
      </c>
      <c r="AQ31" s="275" t="s">
        <v>499</v>
      </c>
      <c r="AR31" s="276" t="s">
        <v>500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518</v>
      </c>
      <c r="AL32" s="1195"/>
      <c r="AM32" s="1195"/>
      <c r="AN32" s="1196"/>
      <c r="AO32" s="308">
        <v>1194938</v>
      </c>
      <c r="AP32" s="308">
        <v>61821</v>
      </c>
      <c r="AQ32" s="309">
        <v>56400</v>
      </c>
      <c r="AR32" s="310">
        <v>9.6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519</v>
      </c>
      <c r="AL33" s="1195"/>
      <c r="AM33" s="1195"/>
      <c r="AN33" s="1196"/>
      <c r="AO33" s="308" t="s">
        <v>504</v>
      </c>
      <c r="AP33" s="308" t="s">
        <v>504</v>
      </c>
      <c r="AQ33" s="309" t="s">
        <v>504</v>
      </c>
      <c r="AR33" s="310" t="s">
        <v>504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520</v>
      </c>
      <c r="AL34" s="1195"/>
      <c r="AM34" s="1195"/>
      <c r="AN34" s="1196"/>
      <c r="AO34" s="308" t="s">
        <v>504</v>
      </c>
      <c r="AP34" s="308" t="s">
        <v>504</v>
      </c>
      <c r="AQ34" s="309" t="s">
        <v>504</v>
      </c>
      <c r="AR34" s="310" t="s">
        <v>504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521</v>
      </c>
      <c r="AL35" s="1195"/>
      <c r="AM35" s="1195"/>
      <c r="AN35" s="1196"/>
      <c r="AO35" s="308">
        <v>211246</v>
      </c>
      <c r="AP35" s="308">
        <v>10929</v>
      </c>
      <c r="AQ35" s="309">
        <v>20587</v>
      </c>
      <c r="AR35" s="310">
        <v>-46.9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522</v>
      </c>
      <c r="AL36" s="1195"/>
      <c r="AM36" s="1195"/>
      <c r="AN36" s="1196"/>
      <c r="AO36" s="308">
        <v>11902</v>
      </c>
      <c r="AP36" s="308">
        <v>616</v>
      </c>
      <c r="AQ36" s="309">
        <v>2952</v>
      </c>
      <c r="AR36" s="310">
        <v>-79.099999999999994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523</v>
      </c>
      <c r="AL37" s="1195"/>
      <c r="AM37" s="1195"/>
      <c r="AN37" s="1196"/>
      <c r="AO37" s="308">
        <v>3083</v>
      </c>
      <c r="AP37" s="308">
        <v>160</v>
      </c>
      <c r="AQ37" s="309">
        <v>596</v>
      </c>
      <c r="AR37" s="310">
        <v>-73.2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524</v>
      </c>
      <c r="AL38" s="1198"/>
      <c r="AM38" s="1198"/>
      <c r="AN38" s="1199"/>
      <c r="AO38" s="311">
        <v>8</v>
      </c>
      <c r="AP38" s="311">
        <v>0</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525</v>
      </c>
      <c r="AL39" s="1198"/>
      <c r="AM39" s="1198"/>
      <c r="AN39" s="1199"/>
      <c r="AO39" s="308">
        <v>-38154</v>
      </c>
      <c r="AP39" s="308">
        <v>-1974</v>
      </c>
      <c r="AQ39" s="309">
        <v>-2012</v>
      </c>
      <c r="AR39" s="310">
        <v>-1.9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526</v>
      </c>
      <c r="AL40" s="1195"/>
      <c r="AM40" s="1195"/>
      <c r="AN40" s="1196"/>
      <c r="AO40" s="308">
        <v>-1043148</v>
      </c>
      <c r="AP40" s="308">
        <v>-53968</v>
      </c>
      <c r="AQ40" s="309">
        <v>-54414</v>
      </c>
      <c r="AR40" s="310">
        <v>-0.8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291</v>
      </c>
      <c r="AL41" s="1201"/>
      <c r="AM41" s="1201"/>
      <c r="AN41" s="1202"/>
      <c r="AO41" s="308">
        <v>339875</v>
      </c>
      <c r="AP41" s="308">
        <v>17584</v>
      </c>
      <c r="AQ41" s="309">
        <v>24110</v>
      </c>
      <c r="AR41" s="310">
        <v>-27.1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528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496</v>
      </c>
      <c r="AN49" s="1191" t="s">
        <v>530</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531</v>
      </c>
      <c r="AO50" s="325" t="s">
        <v>532</v>
      </c>
      <c r="AP50" s="326" t="s">
        <v>533</v>
      </c>
      <c r="AQ50" s="327" t="s">
        <v>534</v>
      </c>
      <c r="AR50" s="328" t="s">
        <v>535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536</v>
      </c>
      <c r="AL51" s="321"/>
      <c r="AM51" s="329">
        <v>820816</v>
      </c>
      <c r="AN51" s="330">
        <v>39460</v>
      </c>
      <c r="AO51" s="331">
        <v>-61.6</v>
      </c>
      <c r="AP51" s="332">
        <v>53655</v>
      </c>
      <c r="AQ51" s="333">
        <v>-6.1</v>
      </c>
      <c r="AR51" s="334">
        <v>-55.5</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537</v>
      </c>
      <c r="AM52" s="337">
        <v>495655</v>
      </c>
      <c r="AN52" s="338">
        <v>23828</v>
      </c>
      <c r="AO52" s="339">
        <v>-71</v>
      </c>
      <c r="AP52" s="340">
        <v>32719</v>
      </c>
      <c r="AQ52" s="341">
        <v>-9.6</v>
      </c>
      <c r="AR52" s="342">
        <v>-61.4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538</v>
      </c>
      <c r="AL53" s="321"/>
      <c r="AM53" s="329">
        <v>3124053</v>
      </c>
      <c r="AN53" s="330">
        <v>152430</v>
      </c>
      <c r="AO53" s="331">
        <v>286.3</v>
      </c>
      <c r="AP53" s="332">
        <v>53869</v>
      </c>
      <c r="AQ53" s="333">
        <v>0.4</v>
      </c>
      <c r="AR53" s="334">
        <v>285.89999999999998</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537</v>
      </c>
      <c r="AM54" s="337">
        <v>2587787</v>
      </c>
      <c r="AN54" s="338">
        <v>126264</v>
      </c>
      <c r="AO54" s="339">
        <v>429.9</v>
      </c>
      <c r="AP54" s="340">
        <v>35046</v>
      </c>
      <c r="AQ54" s="341">
        <v>7.1</v>
      </c>
      <c r="AR54" s="342">
        <v>422.8</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539</v>
      </c>
      <c r="AL55" s="321"/>
      <c r="AM55" s="329">
        <v>1687135</v>
      </c>
      <c r="AN55" s="330">
        <v>83741</v>
      </c>
      <c r="AO55" s="331">
        <v>-45.1</v>
      </c>
      <c r="AP55" s="332">
        <v>59119</v>
      </c>
      <c r="AQ55" s="333">
        <v>9.6999999999999993</v>
      </c>
      <c r="AR55" s="334">
        <v>-54.8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537</v>
      </c>
      <c r="AM56" s="337">
        <v>712593</v>
      </c>
      <c r="AN56" s="338">
        <v>35370</v>
      </c>
      <c r="AO56" s="339">
        <v>-72</v>
      </c>
      <c r="AP56" s="340">
        <v>29900</v>
      </c>
      <c r="AQ56" s="341">
        <v>-14.7</v>
      </c>
      <c r="AR56" s="342">
        <v>-57.3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540</v>
      </c>
      <c r="AL57" s="321"/>
      <c r="AM57" s="329">
        <v>2099350</v>
      </c>
      <c r="AN57" s="330">
        <v>106173</v>
      </c>
      <c r="AO57" s="331">
        <v>26.8</v>
      </c>
      <c r="AP57" s="332">
        <v>84459</v>
      </c>
      <c r="AQ57" s="333">
        <v>42.9</v>
      </c>
      <c r="AR57" s="334">
        <v>-16.100000000000001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537</v>
      </c>
      <c r="AM58" s="337">
        <v>564321</v>
      </c>
      <c r="AN58" s="338">
        <v>28540</v>
      </c>
      <c r="AO58" s="339">
        <v>-19.3</v>
      </c>
      <c r="AP58" s="340">
        <v>47314</v>
      </c>
      <c r="AQ58" s="341">
        <v>58.2</v>
      </c>
      <c r="AR58" s="342">
        <v>-77.5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541</v>
      </c>
      <c r="AL59" s="321"/>
      <c r="AM59" s="329">
        <v>2033055</v>
      </c>
      <c r="AN59" s="330">
        <v>105182</v>
      </c>
      <c r="AO59" s="331">
        <v>-0.9</v>
      </c>
      <c r="AP59" s="332">
        <v>74568</v>
      </c>
      <c r="AQ59" s="333">
        <v>-11.7</v>
      </c>
      <c r="AR59" s="334">
        <v>10.8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537</v>
      </c>
      <c r="AM60" s="337">
        <v>1315568</v>
      </c>
      <c r="AN60" s="338">
        <v>68062</v>
      </c>
      <c r="AO60" s="339">
        <v>138.5</v>
      </c>
      <c r="AP60" s="340">
        <v>42558</v>
      </c>
      <c r="AQ60" s="341">
        <v>-10.1</v>
      </c>
      <c r="AR60" s="342">
        <v>148.6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542</v>
      </c>
      <c r="AL61" s="343"/>
      <c r="AM61" s="344">
        <v>1952882</v>
      </c>
      <c r="AN61" s="345">
        <v>97397</v>
      </c>
      <c r="AO61" s="346">
        <v>41.1</v>
      </c>
      <c r="AP61" s="347">
        <v>65134</v>
      </c>
      <c r="AQ61" s="348">
        <v>7</v>
      </c>
      <c r="AR61" s="334">
        <v>34.1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537</v>
      </c>
      <c r="AM62" s="337">
        <v>1135185</v>
      </c>
      <c r="AN62" s="338">
        <v>56413</v>
      </c>
      <c r="AO62" s="339">
        <v>81.2</v>
      </c>
      <c r="AP62" s="340">
        <v>37507</v>
      </c>
      <c r="AQ62" s="341">
        <v>6.2</v>
      </c>
      <c r="AR62" s="342">
        <v>75</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ZNG0y3FLVdiYZfp4ATInOb9dvxSMrnn0KhRwhJVIGPXifT8dspLJBbRR1H9qX7EYmW//fqkxhHVDusOFG3u4YA==" saltValue="dU0oN7+Eo6nJ80ET5Nxh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M19" sqref="AM19"/>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544</v>
      </c>
    </row>
    <row r="120" spans="125:125" ht="13.5" hidden="1" customHeight="1" x14ac:dyDescent="0.2"/>
    <row r="121" spans="125:125" ht="13.5" hidden="1" customHeight="1" x14ac:dyDescent="0.2">
      <c r="DU121" s="255"/>
    </row>
  </sheetData>
  <sheetProtection algorithmName="SHA-512" hashValue="bnMvoY0ZjX8c2gQylqLCoWyp20F1DjqDW/+ntWfTysOuJUYfe/AGLDBqK2UOcbzU/HwREQqgWviN8OnLtfDHiQ==" saltValue="gX6tlULy/qJ34y4TaPvui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M19" sqref="AM19"/>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545</v>
      </c>
    </row>
  </sheetData>
  <sheetProtection algorithmName="SHA-512" hashValue="FjeDrbqt5UUYMbUDsf0i64lEe44i6MHcVnS2TNGYzLO455ZP9OJmLhZUU1vkzN0m7sjuko9kDtp76MzSFRilaA==" saltValue="0QelVHyp1ay0quXduhYZ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M19" sqref="AM19"/>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03" t="s">
        <v>3</v>
      </c>
      <c r="D47" s="1203"/>
      <c r="E47" s="1204"/>
      <c r="F47" s="11">
        <v>44.94</v>
      </c>
      <c r="G47" s="12">
        <v>49.73</v>
      </c>
      <c r="H47" s="12">
        <v>53.02</v>
      </c>
      <c r="I47" s="12">
        <v>59.33</v>
      </c>
      <c r="J47" s="13">
        <v>67.3</v>
      </c>
    </row>
    <row r="48" spans="2:10" ht="57.75" customHeight="1" x14ac:dyDescent="0.2">
      <c r="B48" s="14"/>
      <c r="C48" s="1205" t="s">
        <v>4</v>
      </c>
      <c r="D48" s="1205"/>
      <c r="E48" s="1206"/>
      <c r="F48" s="15">
        <v>3</v>
      </c>
      <c r="G48" s="16">
        <v>3.65</v>
      </c>
      <c r="H48" s="16">
        <v>4.95</v>
      </c>
      <c r="I48" s="16">
        <v>5.58</v>
      </c>
      <c r="J48" s="17">
        <v>5.54</v>
      </c>
    </row>
    <row r="49" spans="2:10" ht="57.75" customHeight="1" thickBot="1" x14ac:dyDescent="0.25">
      <c r="B49" s="18"/>
      <c r="C49" s="1207" t="s">
        <v>5</v>
      </c>
      <c r="D49" s="1207"/>
      <c r="E49" s="1208"/>
      <c r="F49" s="19">
        <v>2.4900000000000002</v>
      </c>
      <c r="G49" s="20">
        <v>3.73</v>
      </c>
      <c r="H49" s="20">
        <v>3.8</v>
      </c>
      <c r="I49" s="20">
        <v>8.52</v>
      </c>
      <c r="J49" s="21">
        <v>9.7100000000000009</v>
      </c>
    </row>
    <row r="50" spans="2:10" ht="13.2" x14ac:dyDescent="0.2"/>
  </sheetData>
  <sheetProtection algorithmName="SHA-512" hashValue="pYT98NpRlBa9vTKRs+YnJVnp62d6+fkoNrDfScAF/ScfzBzz/u+TBOczsq05DoI4TmoeZvpEXlmVnZbN4NPLkQ==" saltValue="Fo0/JaaLiucyapojpSnf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2023-03-15T01:30:50Z</cp:lastPrinted>
  <dcterms:created xsi:type="dcterms:W3CDTF">2023-02-20T04:06:38Z</dcterms:created>
  <dcterms:modified xsi:type="dcterms:W3CDTF">2023-10-31T00:31:59Z</dcterms:modified>
  <cp:category/>
</cp:coreProperties>
</file>