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903"/>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CO34" i="10" s="1"/>
  <c r="CO35" i="10" s="1"/>
  <c r="BE37" i="10"/>
  <c r="AM37" i="10"/>
  <c r="U37" i="10"/>
  <c r="C37" i="10"/>
  <c r="CO36" i="10"/>
  <c r="BW36" i="10"/>
  <c r="AM36" i="10"/>
  <c r="C36" i="10"/>
  <c r="BW35" i="10"/>
  <c r="AM35"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<sst xmlns="http://schemas.openxmlformats.org/spreadsheetml/2006/main" count="1147" uniqueCount="607">
  <si>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</si>
  <si>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</si>
  <si>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</si>
  <si>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</si>
  <si>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</si>
  <si>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</si>
  <si>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</si>
  <si>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</si>
  <si>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</si>
  <si>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</si>
  <si>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</si>
  <si>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</si>
  <si>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</si>
  <si>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</si>
  <si>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</si>
  <si>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</si>
  <si>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</si>
  <si>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</si>
  <si>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</si>
  <si>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</si>
  <si>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</si>
  <si>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</si>
  <si>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</si>
  <si>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</si>
  <si>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</si>
  <si>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</si>
  <si>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</si>
  <si>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</si>
  <si>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</si>
  <si>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</si>
  <si>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</si>
  <si>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</si>
  <si>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</si>
  <si>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</si>
  <si>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</si>
  <si>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</si>
  <si>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</si>
  <si>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</si>
  <si>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</si>
  <si>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</si>
  <si>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</si>
  <si>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</si>
  <si>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</si>
  <si>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</si>
  <si>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</si>
  <si>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</si>
  <si>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</si>
  <si>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</si>
  <si>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</si>
  <si>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</si>
  <si>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</si>
  <si>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</si>
  <si>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</si>
  <si>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</si>
  <si>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</si>
  <si>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</si>
  <si>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</si>
  <si>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</si>
  <si>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</si>
  <si>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</si>
  <si>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</si>
  <si>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</si>
  <si>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</si>
  <si>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</si>
  <si>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</si>
  <si>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</si>
  <si>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</si>
  <si>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</si>
  <si>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</si>
  <si>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</si>
  <si>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</si>
  <si>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</si>
  <si>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</si>
  <si>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</si>
  <si>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</si>
  <si>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</si>
  <si>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</si>
  <si>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</si>
  <si>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</si>
  <si>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</si>
  <si>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</si>
  <si>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</si>
  <si>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</si>
  <si>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</si>
  <si>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</si>
  <si>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</si>
  <si>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</si>
  <si>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</si>
  <si>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</si>
  <si>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</si>
  <si>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</si>
  <si>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</si>
  <si>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</si>
  <si>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</si>
  <si>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</si>
  <si>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</si>
  <si>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</si>
  <si>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</si>
  <si>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</si>
  <si>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</si>
  <si>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</si>
  <si>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</si>
  <si>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</si>
  <si>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</si>
  <si>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</si>
  <si>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</si>
  <si>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</si>
  <si>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</si>
  <si>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</si>
  <si>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</si>
  <si>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</si>
  <si>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</si>
  <si>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</si>
  <si>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</si>
  <si>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</si>
  <si>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</si>
  <si>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</si>
  <si>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</si>
  <si>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</si>
  <si>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</si>
  <si>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</si>
  <si>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</si>
  <si>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</si>
  <si>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</si>
  <si>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</si>
  <si>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</si>
  <si>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</si>
  <si>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</si>
  <si>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</si>
  <si>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</si>
  <si>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</si>
  <si>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</si>
  <si>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</si>
  <si>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</si>
  <si>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</si>
  <si>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</si>
  <si>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</si>
  <si>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</si>
  <si>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</si>
  <si>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</si>
  <si>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</si>
  <si>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</si>
  <si>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</si>
  <si>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</si>
  <si>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</si>
  <si>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</si>
  <si>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</si>
  <si>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</si>
  <si>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</si>
  <si>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</si>
  <si>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</si>
  <si>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</si>
  <si>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</si>
  <si>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</si>
  <si>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</si>
  <si>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</si>
  <si>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</si>
  <si>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</si>
  <si>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</si>
  <si>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</si>
  <si>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</si>
  <si>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</si>
  <si>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</si>
  <si>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</si>
  <si>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</si>
  <si>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</si>
  <si>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</si>
  <si>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</si>
  <si>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</si>
  <si>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</si>
  <si>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</si>
  <si>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</si>
  <si>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</si>
  <si>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</si>
  <si>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</si>
  <si>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</si>
  <si>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</si>
  <si>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</si>
  <si>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</si>
  <si>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</si>
  <si>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</si>
  <si>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</si>
  <si>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</si>
  <si>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</si>
  <si>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</si>
  <si>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</si>
  <si>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</si>
  <si>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</si>
  <si>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</si>
  <si>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</si>
  <si>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</si>
  <si>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</si>
  <si>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</si>
  <si>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</si>
  <si>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</si>
  <si>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</si>
  <si>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</si>
  <si>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</si>
  <si>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</si>
  <si>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</si>
  <si>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</si>
  <si>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</si>
  <si>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</si>
  <si>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</si>
  <si>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</si>
  <si>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</si>
  <si>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</si>
  <si>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</si>
  <si>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</si>
  <si>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</si>
  <si>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</si>
  <si>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</si>
  <si>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</si>
  <si>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</si>
  <si>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</si>
  <si>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</si>
  <si>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</si>
  <si>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</si>
  <si>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</si>
  <si>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</si>
  <si>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</si>
  <si>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</si>
  <si>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</si>
  <si>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</si>
  <si>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</si>
  <si>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</si>
  <si>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</si>
  <si>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</si>
  <si>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</si>
  <si>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</si>
  <si>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</si>
  <si>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</si>
  <si>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</si>
  <si>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</si>
  <si>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</si>
  <si>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</si>
  <si>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</si>
  <si>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</si>
  <si>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</si>
  <si>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</si>
  <si>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</si>
  <si>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</si>
  <si>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</si>
  <si>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</si>
  <si>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</si>
  <si>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</si>
  <si>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</si>
  <si>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</si>
  <si>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</si>
  <si>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</si>
  <si>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</si>
  <si>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</si>
  <si>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</si>
  <si>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</si>
  <si>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</si>
  <si>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</si>
  <si>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</si>
  <si>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</si>
  <si>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</si>
  <si>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</si>
  <si>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</si>
  <si>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</si>
  <si>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</si>
  <si>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</si>
  <si>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</si>
  <si>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</si>
  <si>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</si>
  <si>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</si>
  <si>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</si>
  <si>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</si>
  <si>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</si>
  <si>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</si>
  <si>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</si>
  <si>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</si>
  <si>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</si>
  <si>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</si>
  <si>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</si>
  <si>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</si>
  <si>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</si>
  <si>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</si>
  <si>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</si>
  <si>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</si>
  <si>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</si>
  <si>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</si>
  <si>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</si>
  <si>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</si>
  <si>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</si>
  <si>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</si>
  <si>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</si>
  <si>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</si>
  <si>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</si>
  <si>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</si>
  <si>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</si>
  <si>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</si>
  <si>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</si>
  <si>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</si>
  <si>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</si>
  <si>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</si>
  <si>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</si>
  <si>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</si>
  <si>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</si>
  <si>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</si>
  <si>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</si>
  <si>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</si>
  <si>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</si>
  <si>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</si>
  <si>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</si>
  <si>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</si>
  <si>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</si>
  <si>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</si>
  <si>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</si>
  <si>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</si>
  <si>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</si>
  <si>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</si>
  <si>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</si>
  <si>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</si>
  <si>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</si>
  <si>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</si>
  <si>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</si>
  <si>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</si>
  <si>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</si>
  <si>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</si>
  <si>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</si>
  <si>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</si>
  <si>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</si>
  <si>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</si>
  <si>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</si>
  <si>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</si>
  <si>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</si>
  <si>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</si>
  <si>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</si>
  <si>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</si>
  <si>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</si>
  <si>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</si>
  <si>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</si>
  <si>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</si>
  <si>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</si>
  <si>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</si>
  <si>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</si>
  <si>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</si>
  <si>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</si>
  <si>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</si>
  <si>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</si>
  <si>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</si>
  <si>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</si>
  <si>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</si>
  <si>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</si>
  <si>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</si>
  <si>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</si>
  <si>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</si>
  <si>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</si>
  <si>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</si>
  <si>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</si>
  <si>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</si>
  <si>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</si>
  <si>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</si>
  <si>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</si>
  <si>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</si>
  <si>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</si>
  <si>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</si>
  <si>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</si>
  <si>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</si>
  <si>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</si>
  <si>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</si>
  <si>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</si>
  <si>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</si>
  <si>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</si>
  <si>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</si>
  <si>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</si>
  <si>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</si>
  <si>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</si>
  <si>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</si>
  <si>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</si>
  <si>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</si>
  <si>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</si>
  <si>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</si>
  <si>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</si>
  <si>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</si>
  <si>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</si>
  <si>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</si>
  <si>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</si>
  <si>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</si>
  <si>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</si>
  <si>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</si>
  <si>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</si>
  <si>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</si>
  <si>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</si>
  <si>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</si>
  <si>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</si>
  <si>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</si>
  <si>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</si>
  <si>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</si>
  <si>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</si>
  <si>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</si>
  <si>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</si>
  <si>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</si>
  <si>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</si>
  <si>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</si>
  <si>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</si>
  <si>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</si>
  <si>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</si>
  <si>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</si>
  <si>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</si>
  <si>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</si>
  <si>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</si>
  <si>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</si>
  <si>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</si>
  <si>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</si>
  <si>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</si>
  <si>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</si>
  <si>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</si>
  <si>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</si>
  <si>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</si>
  <si>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</si>
  <si>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</si>
  <si>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</si>
  <si>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</si>
  <si>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</si>
  <si>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</si>
  <si>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</si>
  <si>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</si>
  <si>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</si>
  <si>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</si>
  <si>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</si>
  <si>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</si>
  <si>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</si>
  <si>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</si>
  <si>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</si>
  <si>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</si>
  <si>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</si>
  <si>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</si>
  <si>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</si>
  <si>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</si>
  <si>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</si>
  <si>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</si>
  <si>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</si>
  <si>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</si>
  <si>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</si>
  <si>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</si>
  <si>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</si>
  <si>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</si>
  <si>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</si>
  <si>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</si>
  <si>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</si>
  <si>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</si>
  <si>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</si>
  <si>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</si>
  <si>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</si>
  <si>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</si>
  <si>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</si>
  <si>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</si>
  <si>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</si>
  <si>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</si>
  <si>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</si>
  <si>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</si>
  <si>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</si>
  <si>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</si>
  <si>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</si>
  <si>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</si>
  <si>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</si>
  <si>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</si>
  <si>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</si>
  <si>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</si>
  <si>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</si>
  <si>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</si>
  <si>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</si>
  <si>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</si>
  <si>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</si>
  <si>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</si>
  <si>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</si>
  <si>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</si>
  <si>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三島町戸別合併処理浄化槽事業特別会計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</si>
  <si>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</si>
  <si>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三島町農業集落排水事業特別会計</t>
    <phoneticPr fontId="5"/>
  </si>
  <si>
    <t>(Ｆ)</t>
    <phoneticPr fontId="5"/>
  </si>
  <si>
    <t>三島町介護保険特別会計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</si>
  <si>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</si>
  <si>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</si>
  <si>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</si>
  <si>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</si>
  <si>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</si>
  <si>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</si>
  <si>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</si>
  <si>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</si>
  <si>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</si>
  <si>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</si>
  <si>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</si>
  <si>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</si>
  <si>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</si>
  <si>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</si>
  <si>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</si>
  <si>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</si>
  <si>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</si>
  <si>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</si>
  <si>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</si>
  <si>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</si>
  <si>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</si>
  <si>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</si>
  <si>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</si>
  <si>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</si>
  <si>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</si>
  <si>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</si>
  <si>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</si>
  <si>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</si>
  <si>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</si>
  <si>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</si>
  <si>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</si>
  <si>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</si>
  <si>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</si>
  <si>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</si>
  <si>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</si>
  <si>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</si>
  <si>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</si>
  <si>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</si>
  <si>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</si>
  <si>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</si>
  <si>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</si>
  <si>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</si>
  <si>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</si>
  <si>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</si>
  <si>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</si>
  <si>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</si>
  <si>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</si>
  <si>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</si>
  <si>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</si>
  <si>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</si>
  <si>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</si>
  <si>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</si>
  <si>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</si>
  <si>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</si>
  <si>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</si>
  <si>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</si>
  <si>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</si>
  <si>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</si>
  <si>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</si>
  <si>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</si>
  <si>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</si>
  <si>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</si>
  <si>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</si>
  <si>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</si>
  <si>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</si>
  <si>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</si>
  <si>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</si>
  <si>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</si>
  <si>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</si>
  <si>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</si>
  <si>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</si>
  <si>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</si>
  <si>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</si>
  <si>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</si>
  <si>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</si>
  <si>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</si>
  <si>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</si>
  <si>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</si>
  <si>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</si>
  <si>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</si>
  <si>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</si>
  <si>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</si>
  <si>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</si>
  <si>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4.40</t>
  </si>
  <si>
    <t>▲ 0.70</t>
  </si>
  <si>
    <t>▲ 9.70</t>
  </si>
  <si>
    <t>▲ 5.44</t>
  </si>
  <si>
    <t>一般会計</t>
  </si>
  <si>
    <t>三島町介護保険特別会計</t>
  </si>
  <si>
    <t>三島町国民健康保険特別会計</t>
  </si>
  <si>
    <t>三島町路線バス事業特別会計</t>
  </si>
  <si>
    <t>三島町簡易水道事業特別会計</t>
  </si>
  <si>
    <t>三島町農業集落排水事業特別会計</t>
  </si>
  <si>
    <t>三島町戸別合併処理浄化槽事業特別会計</t>
  </si>
  <si>
    <t>三島町後期高齢者医療特別会計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</si>
  <si>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</si>
  <si>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</si>
  <si>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</si>
  <si>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</si>
  <si>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</si>
  <si>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</si>
  <si>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</si>
  <si>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</si>
  <si>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会津桐タンス株式会社</t>
    <rPh sb="0" eb="2">
      <t>アイヅ</t>
    </rPh>
    <rPh sb="2" eb="3">
      <t>キリ</t>
    </rPh>
    <rPh sb="6" eb="10">
      <t>カブシキガイシャ</t>
    </rPh>
    <phoneticPr fontId="2"/>
  </si>
  <si>
    <t>桐の里産業株式会社</t>
    <rPh sb="0" eb="1">
      <t>キリ</t>
    </rPh>
    <rPh sb="2" eb="3">
      <t>サト</t>
    </rPh>
    <rPh sb="3" eb="5">
      <t>サンギョウ</t>
    </rPh>
    <rPh sb="5" eb="9">
      <t>カブシキガイシャ</t>
    </rPh>
    <phoneticPr fontId="2"/>
  </si>
  <si>
    <t>会津若松地方広域市町村圏整備組合（一般会計）</t>
    <rPh sb="0" eb="4">
      <t>アイヅワカマツ</t>
    </rPh>
    <rPh sb="4" eb="8">
      <t>チホウコウイキ</t>
    </rPh>
    <rPh sb="8" eb="11">
      <t>シチョウソン</t>
    </rPh>
    <rPh sb="11" eb="12">
      <t>ケン</t>
    </rPh>
    <rPh sb="12" eb="16">
      <t>セイビクミアイ</t>
    </rPh>
    <rPh sb="17" eb="21">
      <t>イッパンカイケイ</t>
    </rPh>
    <phoneticPr fontId="2"/>
  </si>
  <si>
    <t>　　　　〃　　　　（水道用水供給事業会計）</t>
    <rPh sb="10" eb="14">
      <t>スイドウヨウスイ</t>
    </rPh>
    <rPh sb="14" eb="16">
      <t>キョウキュウ</t>
    </rPh>
    <rPh sb="16" eb="20">
      <t>ジギョウカイケイ</t>
    </rPh>
    <phoneticPr fontId="2"/>
  </si>
  <si>
    <t>福島県市町村総合事務組合（一般会計）</t>
    <rPh sb="0" eb="3">
      <t>フクシマケン</t>
    </rPh>
    <rPh sb="3" eb="12">
      <t>シチョウソンソウゴウジムクミアイ</t>
    </rPh>
    <rPh sb="13" eb="17">
      <t>イッパンカイケイ</t>
    </rPh>
    <phoneticPr fontId="2"/>
  </si>
  <si>
    <t>　　　〃　　　　（消防補償等特別会計）</t>
    <rPh sb="9" eb="14">
      <t>ショウボウホショウトウ</t>
    </rPh>
    <rPh sb="14" eb="18">
      <t>トクベツカイケイ</t>
    </rPh>
    <phoneticPr fontId="2"/>
  </si>
  <si>
    <t>　　　〃　　　　（消防賞じゅつ金特別会計）</t>
    <rPh sb="9" eb="11">
      <t>ショウボウ</t>
    </rPh>
    <rPh sb="11" eb="12">
      <t>ショウ</t>
    </rPh>
    <rPh sb="15" eb="16">
      <t>キン</t>
    </rPh>
    <rPh sb="16" eb="20">
      <t>トクベツカイケイ</t>
    </rPh>
    <phoneticPr fontId="2"/>
  </si>
  <si>
    <t>　　　〃　　　（非常勤職員公務災害補償特別会計）</t>
    <rPh sb="8" eb="11">
      <t>ヒジョウキン</t>
    </rPh>
    <rPh sb="11" eb="15">
      <t>ショクインコウム</t>
    </rPh>
    <rPh sb="15" eb="19">
      <t>サイガイホショウ</t>
    </rPh>
    <rPh sb="19" eb="23">
      <t>トクベツカイケイ</t>
    </rPh>
    <phoneticPr fontId="2"/>
  </si>
  <si>
    <t>　　　〃　　　（自治会館管理特別会計）</t>
    <rPh sb="8" eb="18">
      <t>ジチカイカンカンリトクベツカイケイ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</si>
  <si>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</si>
  <si>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　　　〃　　　（後期高齢者医療特別会計）</t>
    <rPh sb="8" eb="13">
      <t>コウキコウレイシャ</t>
    </rPh>
    <rPh sb="13" eb="15">
      <t>イリョウ</t>
    </rPh>
    <rPh sb="15" eb="19">
      <t>トクベツカイケイ</t>
    </rPh>
    <phoneticPr fontId="2"/>
  </si>
  <si>
    <t>公共施設整備基金</t>
    <rPh sb="0" eb="4">
      <t>コウキョウシセツ</t>
    </rPh>
    <rPh sb="4" eb="6">
      <t>セイビ</t>
    </rPh>
    <rPh sb="6" eb="8">
      <t>キキン</t>
    </rPh>
    <phoneticPr fontId="5"/>
  </si>
  <si>
    <t>まちづくり基金</t>
    <rPh sb="5" eb="7">
      <t>キキン</t>
    </rPh>
    <phoneticPr fontId="5"/>
  </si>
  <si>
    <t>福祉基金</t>
    <rPh sb="0" eb="4">
      <t>フクシキキン</t>
    </rPh>
    <phoneticPr fontId="5"/>
  </si>
  <si>
    <t>森林環境基金</t>
    <rPh sb="0" eb="6">
      <t>シンリンカンキョウキキン</t>
    </rPh>
    <phoneticPr fontId="5"/>
  </si>
  <si>
    <t>ふるさと納税基金</t>
    <rPh sb="4" eb="6">
      <t>ノウゼイ</t>
    </rPh>
    <rPh sb="6" eb="8">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</si>
  <si>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</si>
  <si>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</si>
  <si>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</si>
  <si>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</si>
  <si>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</si>
  <si>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</si>
  <si>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</si>
  <si>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</si>
  <si>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</si>
  <si>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</si>
  <si>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将来負担比率は算定されていないが、有形固定資産減価償却率は類似団体に比べて高い水準にある。個別施設計画や公共施設総合管理計画に基づき、公共施設等の維持管理を適切に実施するよう努める。</t>
    <rPh sb="1" eb="7">
      <t>ショウライフタンヒリツ</t>
    </rPh>
    <rPh sb="8" eb="10">
      <t>サンテイ</t>
    </rPh>
    <rPh sb="18" eb="24">
      <t>ユウケイコテ</t>
    </rPh>
    <rPh sb="24" eb="29">
      <t>ゲンカショウキャクリツ</t>
    </rPh>
    <rPh sb="30" eb="34">
      <t>ルイジダンタイ</t>
    </rPh>
    <rPh sb="35" eb="36">
      <t>クラ</t>
    </rPh>
    <rPh sb="38" eb="39">
      <t>タカ</t>
    </rPh>
    <rPh sb="40" eb="42">
      <t>スイジュン</t>
    </rPh>
    <rPh sb="46" eb="48">
      <t>コベツ</t>
    </rPh>
    <rPh sb="48" eb="52">
      <t>シセツケイカク</t>
    </rPh>
    <rPh sb="53" eb="63">
      <t>コウキョウシセツソウゴウカンリケイカク</t>
    </rPh>
    <rPh sb="64" eb="65">
      <t>モト</t>
    </rPh>
    <rPh sb="68" eb="73">
      <t>コウキョウシセツトウ</t>
    </rPh>
    <rPh sb="74" eb="78">
      <t>イジカンリ</t>
    </rPh>
    <rPh sb="79" eb="81">
      <t>テキセツ</t>
    </rPh>
    <rPh sb="82" eb="84">
      <t>ジッシ</t>
    </rPh>
    <rPh sb="88" eb="89">
      <t>ツト</t>
    </rPh>
    <phoneticPr fontId="5"/>
  </si>
  <si>
    <t>　将来負担比率は算定されていないが、実質公債費比率は上昇傾向にあり、近年の起債により今後も増加する見込みである。現在は類似団体より低い水準にあるが、今後も償還額が増加見込みであり実質公債費比率の上昇も見込まれるため、財政負担の軽減に主眼を置いた投資的事業の抑制が急務である。</t>
    <rPh sb="1" eb="7">
      <t>ショウライフタンヒリツ</t>
    </rPh>
    <rPh sb="8" eb="10">
      <t>サンテイ</t>
    </rPh>
    <rPh sb="18" eb="23">
      <t>ジッシツコウサイヒ</t>
    </rPh>
    <rPh sb="23" eb="25">
      <t>ヒリツ</t>
    </rPh>
    <rPh sb="26" eb="30">
      <t>ジョウショウケイコウ</t>
    </rPh>
    <rPh sb="34" eb="36">
      <t>キンネン</t>
    </rPh>
    <rPh sb="37" eb="39">
      <t>キサイ</t>
    </rPh>
    <rPh sb="42" eb="44">
      <t>コンゴ</t>
    </rPh>
    <rPh sb="45" eb="47">
      <t>ゾウカ</t>
    </rPh>
    <rPh sb="49" eb="51">
      <t>ミコ</t>
    </rPh>
    <rPh sb="56" eb="58">
      <t>ゲンザイ</t>
    </rPh>
    <rPh sb="59" eb="63">
      <t>ルイジダンタイ</t>
    </rPh>
    <rPh sb="65" eb="66">
      <t>ヒク</t>
    </rPh>
    <rPh sb="67" eb="69">
      <t>スイジュン</t>
    </rPh>
    <rPh sb="74" eb="76">
      <t>コンゴ</t>
    </rPh>
    <rPh sb="77" eb="80">
      <t>ショウカンガク</t>
    </rPh>
    <rPh sb="81" eb="83">
      <t>ゾウカ</t>
    </rPh>
    <rPh sb="83" eb="85">
      <t>ミコ</t>
    </rPh>
    <rPh sb="89" eb="96">
      <t>ジッシツコウサイヒヒリツ</t>
    </rPh>
    <rPh sb="97" eb="99">
      <t>ジョウショウ</t>
    </rPh>
    <rPh sb="100" eb="102">
      <t>ミコ</t>
    </rPh>
    <rPh sb="108" eb="112">
      <t>ザイセイフタン</t>
    </rPh>
    <rPh sb="113" eb="115">
      <t>ケイゲン</t>
    </rPh>
    <rPh sb="116" eb="118">
      <t>シュガン</t>
    </rPh>
    <rPh sb="119" eb="120">
      <t>オ</t>
    </rPh>
    <rPh sb="122" eb="127">
      <t>トウシテキジギョウ</t>
    </rPh>
    <rPh sb="128" eb="130">
      <t>ヨクセイ</t>
    </rPh>
    <rPh sb="131" eb="133">
      <t>キュウム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</si>
</sst>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FA08-4DCC-B159-6F0F9CBB32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515959</c:v>
                </c:pt>
                <c:pt idx="1">
                  <c:v>320758</c:v>
                </c:pt>
                <c:pt idx="2">
                  <c:v>599213</c:v>
                </c:pt>
                <c:pt idx="3">
                  <c:v>470789</c:v>
                </c:pt>
                <c:pt idx="4">
                  <c:v>279824</c:v>
                </c:pt>
              </c:numCache>
            </c:numRef>
          </c:val>
          <c:smooth val="0"/>
          <c:extLst>
            <c:ext xmlns:c16="http://schemas.microsoft.com/office/drawing/2014/chart" uri="{C3380CC4-5D6E-409C-BE32-E72D297353CC}">
              <c16:uniqueId val="{00000001-FA08-4DCC-B159-6F0F9CBB32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24.29</c:v>
                </c:pt>
                <c:pt idx="1">
                  <c:v>16.100000000000001</c:v>
                </c:pt>
                <c:pt idx="2">
                  <c:v>15.21</c:v>
                </c:pt>
                <c:pt idx="3">
                  <c:v>13.15</c:v>
                </c:pt>
                <c:pt idx="4">
                  <c:v>10.99</c:v>
                </c:pt>
              </c:numCache>
            </c:numRef>
          </c:val>
          <c:extLst>
            <c:ext xmlns:c16="http://schemas.microsoft.com/office/drawing/2014/chart" uri="{C3380CC4-5D6E-409C-BE32-E72D297353CC}">
              <c16:uniqueId val="{00000000-64E5-423A-BD68-86178038BE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65.64</c:v>
                </c:pt>
                <c:pt idx="1">
                  <c:v>73.37</c:v>
                </c:pt>
                <c:pt idx="2">
                  <c:v>62.09</c:v>
                </c:pt>
                <c:pt idx="3">
                  <c:v>54.87</c:v>
                </c:pt>
                <c:pt idx="4">
                  <c:v>55.37</c:v>
                </c:pt>
              </c:numCache>
            </c:numRef>
          </c:val>
          <c:extLst>
            <c:ext xmlns:c16="http://schemas.microsoft.com/office/drawing/2014/chart" uri="{C3380CC4-5D6E-409C-BE32-E72D297353CC}">
              <c16:uniqueId val="{00000001-64E5-423A-BD68-86178038BE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-4.4000000000000004</c:v>
                </c:pt>
                <c:pt idx="1">
                  <c:v>-0.7</c:v>
                </c:pt>
                <c:pt idx="2">
                  <c:v>-9.6999999999999993</c:v>
                </c:pt>
                <c:pt idx="3">
                  <c:v>-5.44</c:v>
                </c:pt>
                <c:pt idx="4">
                  <c:v>5.05</c:v>
                </c:pt>
              </c:numCache>
            </c:numRef>
          </c:val>
          <c:smooth val="0"/>
          <c:extLst>
            <c:ext xmlns:c16="http://schemas.microsoft.com/office/drawing/2014/chart" uri="{C3380CC4-5D6E-409C-BE32-E72D297353CC}">
              <c16:uniqueId val="{00000002-64E5-423A-BD68-86178038BE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95-4B3B-B751-FD426BFBA4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95-4B3B-B751-FD426BFBA4CA}"/>
            </c:ext>
          </c:extLst>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0.06</c:v>
                </c:pt>
                <c:pt idx="6">
                  <c:v>#N/A</c:v>
                </c:pt>
                <c:pt idx="7">
                  <c:v>0.02</c:v>
                </c:pt>
                <c:pt idx="8">
                  <c:v>#N/A</c:v>
                </c:pt>
                <c:pt idx="9">
                  <c:v>0.01</c:v>
                </c:pt>
              </c:numCache>
            </c:numRef>
          </c:val>
          <c:extLst>
            <c:ext xmlns:c16="http://schemas.microsoft.com/office/drawing/2014/chart" uri="{C3380CC4-5D6E-409C-BE32-E72D297353CC}">
              <c16:uniqueId val="{00000002-6495-4B3B-B751-FD426BFBA4CA}"/>
            </c:ext>
          </c:extLst>
        </c:ser>
        <c:ser>
          <c:idx val="3"/>
          <c:order val="3"/>
          <c:tx>
            <c:strRef>
              <c:f>データシート!$A$30</c:f>
              <c:strCache>
                <c:ptCount val="1"/>
                <c:pt idx="0">
                  <c:v>三島町戸別合併処理浄化槽事業特別会計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0.01</c:v>
                </c:pt>
                <c:pt idx="4">
                  <c:v>#N/A</c:v>
                </c:pt>
                <c:pt idx="5">
                  <c:v>0.1</c:v>
                </c:pt>
                <c:pt idx="6">
                  <c:v>#N/A</c:v>
                </c:pt>
                <c:pt idx="7">
                  <c:v>0.09</c:v>
                </c:pt>
                <c:pt idx="8">
                  <c:v>#N/A</c:v>
                </c:pt>
                <c:pt idx="9">
                  <c:v>0.03</c:v>
                </c:pt>
              </c:numCache>
            </c:numRef>
          </c:val>
          <c:extLst>
            <c:ext xmlns:c16="http://schemas.microsoft.com/office/drawing/2014/chart" uri="{C3380CC4-5D6E-409C-BE32-E72D297353CC}">
              <c16:uniqueId val="{00000003-6495-4B3B-B751-FD426BFBA4CA}"/>
            </c:ext>
          </c:extLst>
        </c:ser>
        <c:ser>
          <c:idx val="4"/>
          <c:order val="4"/>
          <c:tx>
            <c:strRef>
              <c:f>データシート!$A$31</c:f>
              <c:strCache>
                <c:ptCount val="1"/>
                <c:pt idx="0">
                  <c:v>三島町農業集落排水事業特別会計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0.11</c:v>
                </c:pt>
                <c:pt idx="6">
                  <c:v>#N/A</c:v>
                </c:pt>
                <c:pt idx="7">
                  <c:v>0.14000000000000001</c:v>
                </c:pt>
                <c:pt idx="8">
                  <c:v>#N/A</c:v>
                </c:pt>
                <c:pt idx="9">
                  <c:v>0.04</c:v>
                </c:pt>
              </c:numCache>
            </c:numRef>
          </c:val>
          <c:extLst>
            <c:ext xmlns:c16="http://schemas.microsoft.com/office/drawing/2014/chart" uri="{C3380CC4-5D6E-409C-BE32-E72D297353CC}">
              <c16:uniqueId val="{00000004-6495-4B3B-B751-FD426BFBA4CA}"/>
            </c:ext>
          </c:extLst>
        </c:ser>
        <c:ser>
          <c:idx val="5"/>
          <c:order val="5"/>
          <c:tx>
            <c:strRef>
              <c:f>データシート!$A$32</c:f>
              <c:strCache>
                <c:ptCount val="1"/>
                <c:pt idx="0">
                  <c:v>三島町簡易水道事業特別会計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1.21</c:v>
                </c:pt>
                <c:pt idx="4">
                  <c:v>#N/A</c:v>
                </c:pt>
                <c:pt idx="5">
                  <c:v>0.42</c:v>
                </c:pt>
                <c:pt idx="6">
                  <c:v>#N/A</c:v>
                </c:pt>
                <c:pt idx="7">
                  <c:v>0.56000000000000005</c:v>
                </c:pt>
                <c:pt idx="8">
                  <c:v>#N/A</c:v>
                </c:pt>
                <c:pt idx="9">
                  <c:v>7.0000000000000007E-2</c:v>
                </c:pt>
              </c:numCache>
            </c:numRef>
          </c:val>
          <c:extLst>
            <c:ext xmlns:c16="http://schemas.microsoft.com/office/drawing/2014/chart" uri="{C3380CC4-5D6E-409C-BE32-E72D297353CC}">
              <c16:uniqueId val="{00000005-6495-4B3B-B751-FD426BFBA4CA}"/>
            </c:ext>
          </c:extLst>
        </c:ser>
        <c:ser>
          <c:idx val="6"/>
          <c:order val="6"/>
          <c:tx>
            <c:strRef>
              <c:f>データシート!$A$33</c:f>
              <c:strCache>
                <c:ptCount val="1"/>
                <c:pt idx="0">
                  <c:v>三島町路線バス事業特別会計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0.12</c:v>
                </c:pt>
                <c:pt idx="4">
                  <c:v>#N/A</c:v>
                </c:pt>
                <c:pt idx="5">
                  <c:v>0.21</c:v>
                </c:pt>
                <c:pt idx="6">
                  <c:v>#N/A</c:v>
                </c:pt>
                <c:pt idx="7">
                  <c:v>0.11</c:v>
                </c:pt>
                <c:pt idx="8">
                  <c:v>#N/A</c:v>
                </c:pt>
                <c:pt idx="9">
                  <c:v>0.28999999999999998</c:v>
                </c:pt>
              </c:numCache>
            </c:numRef>
          </c:val>
          <c:extLst>
            <c:ext xmlns:c16="http://schemas.microsoft.com/office/drawing/2014/chart" uri="{C3380CC4-5D6E-409C-BE32-E72D297353CC}">
              <c16:uniqueId val="{00000006-6495-4B3B-B751-FD426BFBA4CA}"/>
            </c:ext>
          </c:extLst>
        </c:ser>
        <c:ser>
          <c:idx val="7"/>
          <c:order val="7"/>
          <c:tx>
            <c:strRef>
              <c:f>データシート!$A$34</c:f>
              <c:strCache>
                <c:ptCount val="1"/>
                <c:pt idx="0">
                  <c:v>三島町国民健康保険特別会計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0.56000000000000005</c:v>
                </c:pt>
                <c:pt idx="2">
                  <c:v>#N/A</c:v>
                </c:pt>
                <c:pt idx="3">
                  <c:v>0.36</c:v>
                </c:pt>
                <c:pt idx="4">
                  <c:v>#N/A</c:v>
                </c:pt>
                <c:pt idx="5">
                  <c:v>0.82</c:v>
                </c:pt>
                <c:pt idx="6">
                  <c:v>#N/A</c:v>
                </c:pt>
                <c:pt idx="7">
                  <c:v>0.42</c:v>
                </c:pt>
                <c:pt idx="8">
                  <c:v>#N/A</c:v>
                </c:pt>
                <c:pt idx="9">
                  <c:v>0.44</c:v>
                </c:pt>
              </c:numCache>
            </c:numRef>
          </c:val>
          <c:extLst>
            <c:ext xmlns:c16="http://schemas.microsoft.com/office/drawing/2014/chart" uri="{C3380CC4-5D6E-409C-BE32-E72D297353CC}">
              <c16:uniqueId val="{00000007-6495-4B3B-B751-FD426BFBA4CA}"/>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1.29</c:v>
                </c:pt>
                <c:pt idx="2">
                  <c:v>#N/A</c:v>
                </c:pt>
                <c:pt idx="3">
                  <c:v>1.72</c:v>
                </c:pt>
                <c:pt idx="4">
                  <c:v>#N/A</c:v>
                </c:pt>
                <c:pt idx="5">
                  <c:v>2.2200000000000002</c:v>
                </c:pt>
                <c:pt idx="6">
                  <c:v>#N/A</c:v>
                </c:pt>
                <c:pt idx="7">
                  <c:v>2</c:v>
                </c:pt>
                <c:pt idx="8">
                  <c:v>#N/A</c:v>
                </c:pt>
                <c:pt idx="9">
                  <c:v>2.1800000000000002</c:v>
                </c:pt>
              </c:numCache>
            </c:numRef>
          </c:val>
          <c:extLst>
            <c:ext xmlns:c16="http://schemas.microsoft.com/office/drawing/2014/chart" uri="{C3380CC4-5D6E-409C-BE32-E72D297353CC}">
              <c16:uniqueId val="{00000008-6495-4B3B-B751-FD426BFBA4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24.11</c:v>
                </c:pt>
                <c:pt idx="2">
                  <c:v>#N/A</c:v>
                </c:pt>
                <c:pt idx="3">
                  <c:v>16.09</c:v>
                </c:pt>
                <c:pt idx="4">
                  <c:v>#N/A</c:v>
                </c:pt>
                <c:pt idx="5">
                  <c:v>15.2</c:v>
                </c:pt>
                <c:pt idx="6">
                  <c:v>#N/A</c:v>
                </c:pt>
                <c:pt idx="7">
                  <c:v>13.14</c:v>
                </c:pt>
                <c:pt idx="8">
                  <c:v>#N/A</c:v>
                </c:pt>
                <c:pt idx="9">
                  <c:v>10.99</c:v>
                </c:pt>
              </c:numCache>
            </c:numRef>
          </c:val>
          <c:extLst>
            <c:ext xmlns:c16="http://schemas.microsoft.com/office/drawing/2014/chart" uri="{C3380CC4-5D6E-409C-BE32-E72D297353CC}">
              <c16:uniqueId val="{00000009-6495-4B3B-B751-FD426BFBA4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c:v>
                </c:pt>
                <c:pt idx="5">
                  <c:v>203</c:v>
                </c:pt>
                <c:pt idx="8">
                  <c:v>227</c:v>
                </c:pt>
                <c:pt idx="11">
                  <c:v>219</c:v>
                </c:pt>
                <c:pt idx="14">
                  <c:v>249</c:v>
                </c:pt>
              </c:numCache>
            </c:numRef>
          </c:val>
          <c:extLst>
            <c:ext xmlns:c16="http://schemas.microsoft.com/office/drawing/2014/chart" uri="{C3380CC4-5D6E-409C-BE32-E72D297353CC}">
              <c16:uniqueId val="{00000000-DA3C-4098-B9C1-83C923372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3C-4098-B9C1-83C923372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A3C-4098-B9C1-83C923372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4</c:v>
                </c:pt>
                <c:pt idx="9">
                  <c:v>4</c:v>
                </c:pt>
                <c:pt idx="12">
                  <c:v>6</c:v>
                </c:pt>
              </c:numCache>
            </c:numRef>
          </c:val>
          <c:extLst>
            <c:ext xmlns:c16="http://schemas.microsoft.com/office/drawing/2014/chart" uri="{C3380CC4-5D6E-409C-BE32-E72D297353CC}">
              <c16:uniqueId val="{00000003-DA3C-4098-B9C1-83C923372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c:v>
                </c:pt>
                <c:pt idx="3">
                  <c:v>49</c:v>
                </c:pt>
                <c:pt idx="6">
                  <c:v>44</c:v>
                </c:pt>
                <c:pt idx="9">
                  <c:v>49</c:v>
                </c:pt>
                <c:pt idx="12">
                  <c:v>62</c:v>
                </c:pt>
              </c:numCache>
            </c:numRef>
          </c:val>
          <c:extLst>
            <c:ext xmlns:c16="http://schemas.microsoft.com/office/drawing/2014/chart" uri="{C3380CC4-5D6E-409C-BE32-E72D297353CC}">
              <c16:uniqueId val="{00000004-DA3C-4098-B9C1-83C923372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3C-4098-B9C1-83C923372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3C-4098-B9C1-83C923372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172</c:v>
                </c:pt>
                <c:pt idx="3">
                  <c:v>191</c:v>
                </c:pt>
                <c:pt idx="6">
                  <c:v>228</c:v>
                </c:pt>
                <c:pt idx="9">
                  <c:v>233</c:v>
                </c:pt>
                <c:pt idx="12">
                  <c:v>280</c:v>
                </c:pt>
              </c:numCache>
            </c:numRef>
          </c:val>
          <c:extLst>
            <c:ext xmlns:c16="http://schemas.microsoft.com/office/drawing/2014/chart" uri="{C3380CC4-5D6E-409C-BE32-E72D297353CC}">
              <c16:uniqueId val="{00000007-DA3C-4098-B9C1-83C923372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c:v>
                </c:pt>
                <c:pt idx="2">
                  <c:v>#N/A</c:v>
                </c:pt>
                <c:pt idx="3">
                  <c:v>#N/A</c:v>
                </c:pt>
                <c:pt idx="4">
                  <c:v>41</c:v>
                </c:pt>
                <c:pt idx="5">
                  <c:v>#N/A</c:v>
                </c:pt>
                <c:pt idx="6">
                  <c:v>#N/A</c:v>
                </c:pt>
                <c:pt idx="7">
                  <c:v>49</c:v>
                </c:pt>
                <c:pt idx="8">
                  <c:v>#N/A</c:v>
                </c:pt>
                <c:pt idx="9">
                  <c:v>#N/A</c:v>
                </c:pt>
                <c:pt idx="10">
                  <c:v>67</c:v>
                </c:pt>
                <c:pt idx="11">
                  <c:v>#N/A</c:v>
                </c:pt>
                <c:pt idx="12">
                  <c:v>#N/A</c:v>
                </c:pt>
                <c:pt idx="13">
                  <c:v>99</c:v>
                </c:pt>
                <c:pt idx="14">
                  <c:v>#N/A</c:v>
                </c:pt>
              </c:numCache>
            </c:numRef>
          </c:val>
          <c:smooth val="0"/>
          <c:extLst>
            <c:ext xmlns:c16="http://schemas.microsoft.com/office/drawing/2014/chart" uri="{C3380CC4-5D6E-409C-BE32-E72D297353CC}">
              <c16:uniqueId val="{00000008-DA3C-4098-B9C1-83C923372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2629</c:v>
                </c:pt>
                <c:pt idx="5">
                  <c:v>2834</c:v>
                </c:pt>
                <c:pt idx="8">
                  <c:v>3116</c:v>
                </c:pt>
                <c:pt idx="11">
                  <c:v>3237</c:v>
                </c:pt>
                <c:pt idx="14">
                  <c:v>3151</c:v>
                </c:pt>
              </c:numCache>
            </c:numRef>
          </c:val>
          <c:extLst>
            <c:ext xmlns:c16="http://schemas.microsoft.com/office/drawing/2014/chart" uri="{C3380CC4-5D6E-409C-BE32-E72D297353CC}">
              <c16:uniqueId val="{00000000-37F3-4ED9-A9F2-C433C8F725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c:v>
                </c:pt>
                <c:pt idx="5">
                  <c:v>11</c:v>
                </c:pt>
                <c:pt idx="8">
                  <c:v>7</c:v>
                </c:pt>
                <c:pt idx="11">
                  <c:v>5</c:v>
                </c:pt>
                <c:pt idx="14">
                  <c:v>3</c:v>
                </c:pt>
              </c:numCache>
            </c:numRef>
          </c:val>
          <c:extLst>
            <c:ext xmlns:c16="http://schemas.microsoft.com/office/drawing/2014/chart" uri="{C3380CC4-5D6E-409C-BE32-E72D297353CC}">
              <c16:uniqueId val="{00000001-37F3-4ED9-A9F2-C433C8F725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1696</c:v>
                </c:pt>
                <c:pt idx="5">
                  <c:v>1828</c:v>
                </c:pt>
                <c:pt idx="8">
                  <c:v>1757</c:v>
                </c:pt>
                <c:pt idx="11">
                  <c:v>1681</c:v>
                </c:pt>
                <c:pt idx="14">
                  <c:v>1722</c:v>
                </c:pt>
              </c:numCache>
            </c:numRef>
          </c:val>
          <c:extLst>
            <c:ext xmlns:c16="http://schemas.microsoft.com/office/drawing/2014/chart" uri="{C3380CC4-5D6E-409C-BE32-E72D297353CC}">
              <c16:uniqueId val="{00000002-37F3-4ED9-A9F2-C433C8F725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F3-4ED9-A9F2-C433C8F725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F3-4ED9-A9F2-C433C8F725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F3-4ED9-A9F2-C433C8F725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261</c:v>
                </c:pt>
                <c:pt idx="3">
                  <c:v>155</c:v>
                </c:pt>
                <c:pt idx="6">
                  <c:v>207</c:v>
                </c:pt>
                <c:pt idx="9">
                  <c:v>173</c:v>
                </c:pt>
                <c:pt idx="12">
                  <c:v>184</c:v>
                </c:pt>
              </c:numCache>
            </c:numRef>
          </c:val>
          <c:extLst>
            <c:ext xmlns:c16="http://schemas.microsoft.com/office/drawing/2014/chart" uri="{C3380CC4-5D6E-409C-BE32-E72D297353CC}">
              <c16:uniqueId val="{00000006-37F3-4ED9-A9F2-C433C8F725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c:v>
                </c:pt>
                <c:pt idx="3">
                  <c:v>4</c:v>
                </c:pt>
                <c:pt idx="6">
                  <c:v>4</c:v>
                </c:pt>
                <c:pt idx="9">
                  <c:v>4</c:v>
                </c:pt>
                <c:pt idx="12">
                  <c:v>6</c:v>
                </c:pt>
              </c:numCache>
            </c:numRef>
          </c:val>
          <c:extLst>
            <c:ext xmlns:c16="http://schemas.microsoft.com/office/drawing/2014/chart" uri="{C3380CC4-5D6E-409C-BE32-E72D297353CC}">
              <c16:uniqueId val="{00000007-37F3-4ED9-A9F2-C433C8F725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631</c:v>
                </c:pt>
                <c:pt idx="3">
                  <c:v>471</c:v>
                </c:pt>
                <c:pt idx="6">
                  <c:v>649</c:v>
                </c:pt>
                <c:pt idx="9">
                  <c:v>644</c:v>
                </c:pt>
                <c:pt idx="12">
                  <c:v>589</c:v>
                </c:pt>
              </c:numCache>
            </c:numRef>
          </c:val>
          <c:extLst>
            <c:ext xmlns:c16="http://schemas.microsoft.com/office/drawing/2014/chart" uri="{C3380CC4-5D6E-409C-BE32-E72D297353CC}">
              <c16:uniqueId val="{00000008-37F3-4ED9-A9F2-C433C8F725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F3-4ED9-A9F2-C433C8F725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2778</c:v>
                </c:pt>
                <c:pt idx="3">
                  <c:v>3020</c:v>
                </c:pt>
                <c:pt idx="6">
                  <c:v>3544</c:v>
                </c:pt>
                <c:pt idx="9">
                  <c:v>3779</c:v>
                </c:pt>
                <c:pt idx="12">
                  <c:v>3778</c:v>
                </c:pt>
              </c:numCache>
            </c:numRef>
          </c:val>
          <c:extLst>
            <c:ext xmlns:c16="http://schemas.microsoft.com/office/drawing/2014/chart" uri="{C3380CC4-5D6E-409C-BE32-E72D297353CC}">
              <c16:uniqueId val="{0000000A-37F3-4ED9-A9F2-C433C8F725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F3-4ED9-A9F2-C433C8F725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784</c:v>
                </c:pt>
                <c:pt idx="1">
                  <c:v>729</c:v>
                </c:pt>
                <c:pt idx="2">
                  <c:v>816</c:v>
                </c:pt>
              </c:numCache>
            </c:numRef>
          </c:val>
          <c:extLst>
            <c:ext xmlns:c16="http://schemas.microsoft.com/office/drawing/2014/chart" uri="{C3380CC4-5D6E-409C-BE32-E72D297353CC}">
              <c16:uniqueId val="{00000000-6D5B-4E1B-900A-4BDD65960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359</c:v>
                </c:pt>
                <c:pt idx="1">
                  <c:v>359</c:v>
                </c:pt>
                <c:pt idx="2">
                  <c:v>445</c:v>
                </c:pt>
              </c:numCache>
            </c:numRef>
          </c:val>
          <c:extLst>
            <c:ext xmlns:c16="http://schemas.microsoft.com/office/drawing/2014/chart" uri="{C3380CC4-5D6E-409C-BE32-E72D297353CC}">
              <c16:uniqueId val="{00000001-6D5B-4E1B-900A-4BDD65960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713</c:v>
                </c:pt>
                <c:pt idx="1">
                  <c:v>689</c:v>
                </c:pt>
                <c:pt idx="2">
                  <c:v>564</c:v>
                </c:pt>
              </c:numCache>
            </c:numRef>
          </c:val>
          <c:extLst>
            <c:ext xmlns:c16="http://schemas.microsoft.com/office/drawing/2014/chart" uri="{C3380CC4-5D6E-409C-BE32-E72D297353CC}">
              <c16:uniqueId val="{00000002-6D5B-4E1B-900A-4BDD659602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{00EFC5AA-061B-4FC1-B67B-30DE4275C7BF}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0A-47D0-A21C-555CC0D631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{D26F7220-3234-4E4F-8779-84E07BE10350}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0A-47D0-A21C-555CC0D631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{BC716CE4-FB5B-4C7E-9C6F-6968A193C003}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0A-47D0-A21C-555CC0D631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{BED4C882-90B9-4CB4-B442-DDE1E7CF391B}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0A-47D0-A21C-555CC0D631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{6C2FABBF-7DA2-4BFE-929F-6947A61991EE}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0A-47D0-A21C-555CC0D631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{C3F1C163-EDEE-46DB-8AAA-20E08E7ADD1B}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0A-47D0-A21C-555CC0D631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{22B25025-1AC6-4143-8B8E-34AFD8C35D1E}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0A-47D0-A21C-555CC0D631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{C6FE0050-53C2-4932-B0EF-1D2E1F156C9C}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0A-47D0-A21C-555CC0D631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{54793B81-EEA1-4260-B831-6884F2C7D906}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0A-47D0-A21C-555CC0D631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0A-47D0-A21C-555CC0D631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{B4F9FE51-AE67-4912-9A42-E26382724420}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0A-47D0-A21C-555CC0D631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{528CC01F-F5DF-4FAA-955F-C951774DBDA6}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0A-47D0-A21C-555CC0D631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{D53E6864-51A7-4BFF-85CE-392377AABD3B}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0A-47D0-A21C-555CC0D631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{0A3BFD40-E19F-4DCC-B8D7-BAEC5F53CC57}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0A-47D0-A21C-555CC0D631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{A0113BD2-C45F-4C3F-BB36-ED6B8FFABC1B}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0A-47D0-A21C-555CC0D631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{303864A7-C5BD-414B-8119-2A53ABAC0CF9}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0A-47D0-A21C-555CC0D631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{C51B6E13-C4F7-4411-B8A2-001FE6DAE4FD}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0A-47D0-A21C-555CC0D631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{AB4F3A4A-9290-4EE6-8905-F5BB74A35EFF}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0A-47D0-A21C-555CC0D631F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{4BCE0206-4A6D-437A-B94A-E6886779C9FD}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0A-47D0-A21C-555CC0D631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0C0A-47D0-A21C-555CC0D631FD}"/>
            </c:ext>
          </c:extLst>
        </c:ser>
        <c:dLbls>
          <c:showLegendKey val="0"/>
          <c:showVal val="1"/>
          <c:showCatName val="0"/>
          <c:showSerName val="0"/>
          <c:showPercent val="0"/>
          <c:showBubbleSize val="0"/>
        </c:dLbls>
        <c:axId val="46179840"/>
        <c:axId val="46181760"/>
      </c:scatterChart>
      <c:valAx>
        <c:axId val="46179840"/>
        <c:scaling>
          <c:orientation val="maxMin"/>
          <c:max val="73.2"/>
          <c:min val="48.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{9B16D9CA-7E1B-4F27-8F8C-601CC4625A14}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B81-4D21-820B-588466B401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{91369835-3F10-4627-AE34-FA6EAEAD9C79}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1-4D21-820B-588466B401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{78BB6117-938A-4D35-9A45-41418CEB6443}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1-4D21-820B-588466B401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{EE902D24-0E43-4DBD-96BE-AF12F74B1915}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1-4D21-820B-588466B401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{9AEBB93B-DF9F-43F1-8A55-AA481BC56340}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1-4D21-820B-588466B4016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{DD32FE67-5902-4FB9-8D96-66BD0F002A19}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B81-4D21-820B-588466B4016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{81439F06-615D-454F-B6C0-729420979E4D}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B81-4D21-820B-588466B4016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{F2BF6B5D-A8DF-4A1A-B897-57740F41C8A0}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B81-4D21-820B-588466B4016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{A45C369F-64EB-43A7-8445-66815794207F}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B81-4D21-820B-588466B401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3.5</c:v>
                </c:pt>
                <c:pt idx="16">
                  <c:v>4.0999999999999996</c:v>
                </c:pt>
                <c:pt idx="24">
                  <c:v>4.8</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81-4D21-820B-588466B401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{39CE491D-8A6A-47B1-B84D-763BEDACD51A}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B81-4D21-820B-588466B401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{FC148375-663F-4478-BAA1-DCD0A6B92AD4}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1-4D21-820B-588466B401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{F4EF22EB-B647-4CF1-B69F-AC1E764C2DB6}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1-4D21-820B-588466B401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{4C1D70E5-21DE-4584-B049-F17762D8B34F}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1-4D21-820B-588466B401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{3BBD55F3-DC2B-4E48-9109-9152718431E9}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1-4D21-820B-588466B4016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{09E79B72-6D85-4E48-80E6-41083E6A1E28}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B81-4D21-820B-588466B4016B}"/>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{5F5110A0-A89B-4926-80D7-70F921DE0AE8}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B81-4D21-820B-588466B4016B}"/>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{291113BA-CCA6-4520-BC73-ACEC344D921E}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B81-4D21-820B-588466B4016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{BEEBA1C4-378D-4152-A3C6-43A35046E10F}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B81-4D21-820B-588466B401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81-4D21-820B-588466B4016B}"/>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4BAF1B2-1A8D-4994-AF3B-4D04DA179A1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0B6770C-C487-4FC2-9282-850E3E3D8D3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近年の多額の起債により元利償還金が増加傾向にある。令和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年度以降は償還額が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億円を超えて推移すると見込まれ、投資的事業の抑制が必要となってくる。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将来負担比率は算定されていないが、地方債現在高は増加傾向にあり将来負担額を押し上げている。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旧分校・旧集会所の解体や教員宿舎改修などにより公共施設整備基金は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百万円の取崩をおこなったが、財政調整金と減債基金の取崩を行わず積立てたことにより、基金全体としては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公債費が増加するため、繰越金から減債基金への積立、公債費の財源化を予定している。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財政調整基金のほか各目的基金の残高を考慮しながら、財源調整を図っていく。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公共施設整備基金：公共施設の建設・維持修繕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まちづくり基金：過疎債ソフト事業分の積立基金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公共施設整備基金は、旧分校・旧集会所の解体や教員宿舎改修工事などの財源として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まちづくり基金は、過疎対策に係る各種ソフト事業の財源として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百万円を取り崩し、過疎債ソフト事業分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福祉基金は、高齢者生活福祉センター管理や修繕などの財源として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公共施設整備基金は、公共施設の整備等の財源としていく。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まちづくり基金は、過疎対策に係るソフト事業の財源としていく。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取崩は行わず、繰越金による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今後は取崩が見込まれるため、財政規模に応じた残高を考慮しながら財政基盤の維持を図る。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取崩は行わず、繰越金による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公債費が増加していくため取崩による財源化を予定しており、併せて積立予算の確保を図っていく。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4E0CF5-B78E-4BA3-A591-2EF16792C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48C661-3616-4D46-B326-0226DE5BB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723C8009-CD64-4DCE-87AE-E0062E8AB5B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72982F9-22F7-4215-B6ED-D8105BE3BB8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50A4CDC-0E68-4BC3-8260-8B3FCD86DB9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1B156FF8-2EED-41C2-808B-448C59CB50E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8FFC9968-195C-459F-BB76-5D225FFF151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21494E8C-1FCE-4A65-B466-01BDE1BF958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DF54959-9306-4BB6-A45E-B01D9612507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BB803D5-A6CA-4E92-9050-82825323F38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DD76FD-D2C7-43AC-B64B-F24541FBCED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95333FB-903E-4A04-AD60-80F3DCC3D2B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91AAB3A-2C76-41AD-821F-2CFF587D53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AE20FE67-3446-430F-A5B2-D0C9416453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02D1793-C6F8-47AA-BF3F-F865E941A9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C955402-6411-47BD-97EC-177EB12913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EA23B3A-8F2F-4E70-B3D0-8818259C42F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707FF2FF-69A8-4C61-9ED0-8E8A940AA8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A907278-94FA-47EE-AC18-BF45CE0EC8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9E4A2F2-1451-4A6E-A605-2CD54531B16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06930F0-D533-4A6E-A825-58C1697ACB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C388694-96E3-4E2D-B1BF-45583E0B55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B09F38B9-1876-4FA9-8CB8-5A8E69566F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5CC78A1-97A0-416E-A6EE-B888865930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9005375-41EC-481E-BB7C-236300C1FB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34F84953-1187-4669-88B2-77EC4CFB78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74C78AF6-8004-48B5-9641-33B334CC6BA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AD5B211-2929-41F5-8C4C-CC19763BFF0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835FDFEA-05B4-4181-99F1-7AD690D796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204E6110-AD72-4985-9787-B28743C195E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D47B9BC-9FAB-401E-A4CD-5EF47103C3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C1A3C20-C33D-4DC4-A0A3-BFB5A34D3D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C4F3F712-E612-4248-8158-634895B52F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AC0FB5E-2EE3-4FB1-A782-771C671D1E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2459F9E2-AB36-45B8-8A3C-932BAF154F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923958D-A797-431F-9324-A866F80BDF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D9DDA421-176B-4FE1-ADB2-CB7228A807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6D17FF5-87F3-4EB7-AB77-76196919B8E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4E2D0B8-7719-41D9-8DAB-FC017D780A2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C72AFD48-7FC6-4C2C-9C09-A703F9F5E8A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57BCBDE-969B-4E9B-91D6-70AB5521513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6D738D6B-F08C-4080-8726-102E9EF0EB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DA8A6E3-9BCF-4E4A-ABDB-BB102918E6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B0C65EA-F5CE-4E2C-BF38-C425DFC7A6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55696-D235-4526-996A-31C53EE539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8BE8948-5E66-4B53-BAA8-002F3835D3B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424989D-5665-4933-B260-DC578ED2E7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7A0F9FF-F622-447D-870F-832E6CEC14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E9F69D0-CFAA-45D1-9686-EB27712C49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F72915A-BD3C-4A3A-9597-A4D0DE41EC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406857D-95F1-4C05-8AA5-03C63E662F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0A43828-CE8D-4A14-AB75-45C39C95BCC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361A7CC-8205-42C6-88F1-30013CDA64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有形固定資産減価償却率は類似団体より高い水準にある。それぞれの公共施設等について個別施設計画を策定済みのため、当該計画に基づいた施設の維持管理を適切に進める必要がある。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9A47D0B8-39FB-4E2B-88D2-4B2758F63E6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BAC2071-289C-4161-BE35-6F1FCC69DF5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BB4C6686-DC80-432B-A1AF-FDC98A3BBC3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85304141-BE8D-4C8E-A8D3-EC86EBD621D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7631A619-91D5-4362-B616-D12C579F959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C21B11A4-7EF1-456A-918C-F039FAC433E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AAAA428E-F18C-4811-B8A5-C942CC0E200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6E83EEB-8B71-41EB-B77E-01456020518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80EDC26C-8A8E-4FD8-838A-B3EF77DCD00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804FB6A1-F200-4E19-991F-EC0D4B74217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12F7203D-E074-4A40-879D-913C3508E61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E457BBD8-ADD3-436D-8C38-91C3025C2B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ED3C56EB-7382-4844-B671-2E8AF798ACA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7C62E977-666E-4EC6-88C6-4C0EC5ADBCB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EADD32AF-F266-4C74-BD51-B228CCD8173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84339F8-54C7-4F36-9A9C-745B3C3578F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4F7D24C-BFB7-4CA1-874F-DE9B698458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2AAADD3-CD98-487C-AF77-9C1913AEF0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3" name="直線コネクタ 72">
          <a:extLst>
            <a:ext uri="{FF2B5EF4-FFF2-40B4-BE49-F238E27FC236}">
              <a16:creationId xmlns:a16="http://schemas.microsoft.com/office/drawing/2014/main" id="{21F7B202-ACB5-42E6-811E-FF9AE69023C6}"/>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4" name="有形固定資産減価償却率最小値テキスト">
          <a:extLst>
            <a:ext uri="{FF2B5EF4-FFF2-40B4-BE49-F238E27FC236}">
              <a16:creationId xmlns:a16="http://schemas.microsoft.com/office/drawing/2014/main" id="{F7587232-BDBD-4D53-9032-99372512C86C}"/>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5" name="直線コネクタ 74">
          <a:extLst>
            <a:ext uri="{FF2B5EF4-FFF2-40B4-BE49-F238E27FC236}">
              <a16:creationId xmlns:a16="http://schemas.microsoft.com/office/drawing/2014/main" id="{B835B6D0-C7A4-4029-8175-291499759079}"/>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6" name="有形固定資産減価償却率最大値テキスト">
          <a:extLst>
            <a:ext uri="{FF2B5EF4-FFF2-40B4-BE49-F238E27FC236}">
              <a16:creationId xmlns:a16="http://schemas.microsoft.com/office/drawing/2014/main" id="{EC079430-6D26-4305-8EFE-3F8327CE04AB}"/>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7" name="直線コネクタ 76">
          <a:extLst>
            <a:ext uri="{FF2B5EF4-FFF2-40B4-BE49-F238E27FC236}">
              <a16:creationId xmlns:a16="http://schemas.microsoft.com/office/drawing/2014/main" id="{01544F8B-CD0C-4F81-B0D3-C58CC8A034F3}"/>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8" name="有形固定資産減価償却率平均値テキスト">
          <a:extLst>
            <a:ext uri="{FF2B5EF4-FFF2-40B4-BE49-F238E27FC236}">
              <a16:creationId xmlns:a16="http://schemas.microsoft.com/office/drawing/2014/main" id="{DA66D22B-9BDB-455E-93C1-AC840EFF28DB}"/>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1646DA2D-FA4F-4474-BA58-9A9E7CAC30BB}"/>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0" name="フローチャート: 判断 79">
          <a:extLst>
            <a:ext uri="{FF2B5EF4-FFF2-40B4-BE49-F238E27FC236}">
              <a16:creationId xmlns:a16="http://schemas.microsoft.com/office/drawing/2014/main" id="{F7E1E761-00E5-4A5A-B673-4A5F5F23E43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1" name="フローチャート: 判断 80">
          <a:extLst>
            <a:ext uri="{FF2B5EF4-FFF2-40B4-BE49-F238E27FC236}">
              <a16:creationId xmlns:a16="http://schemas.microsoft.com/office/drawing/2014/main" id="{6CB17BFE-D0F0-40A3-A9EF-287654236B41}"/>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2" name="フローチャート: 判断 81">
          <a:extLst>
            <a:ext uri="{FF2B5EF4-FFF2-40B4-BE49-F238E27FC236}">
              <a16:creationId xmlns:a16="http://schemas.microsoft.com/office/drawing/2014/main" id="{D47B9CC8-9A62-468B-8830-337948183093}"/>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3" name="フローチャート: 判断 82">
          <a:extLst>
            <a:ext uri="{FF2B5EF4-FFF2-40B4-BE49-F238E27FC236}">
              <a16:creationId xmlns:a16="http://schemas.microsoft.com/office/drawing/2014/main" id="{1A9E2834-4CA7-443A-9A82-1D553B3BFF1F}"/>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B55C386-17A8-4695-B808-BFCF70D4847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45BF6DE-BDDE-4346-9E18-A2E74466294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C73E2E3-3E3E-479C-93AF-49BA1EA899E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4763C7C-EC42-4EAC-97F1-AC334D2AAE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69A31B4-34B7-4B22-88D8-94A04A8F837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9" name="楕円 88">
          <a:extLst>
            <a:ext uri="{FF2B5EF4-FFF2-40B4-BE49-F238E27FC236}">
              <a16:creationId xmlns:a16="http://schemas.microsoft.com/office/drawing/2014/main" id="{7801A5A2-DB9E-4BFA-876B-2920F9AD505E}"/>
            </a:ext>
          </a:extLst>
        </xdr:cNvPr>
        <xdr:cNvSpPr/>
      </xdr:nvSpPr>
      <xdr:spPr>
        <a:xfrm>
          <a:off x="4711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91366</xdr:rowOff>
    </xdr:from>
    <xdr:ext cx="405111" cy="259045"/>
    <xdr:sp macro="" textlink="">
      <xdr:nvSpPr>
        <xdr:cNvPr id="90" name="有形固定資産減価償却率該当値テキスト">
          <a:extLst>
            <a:ext uri="{FF2B5EF4-FFF2-40B4-BE49-F238E27FC236}">
              <a16:creationId xmlns:a16="http://schemas.microsoft.com/office/drawing/2014/main" id="{3845BD2C-3A01-4989-8749-7BA461817734}"/>
            </a:ext>
          </a:extLst>
        </xdr:cNvPr>
        <xdr:cNvSpPr txBox="1"/>
      </xdr:nvSpPr>
      <xdr:spPr>
        <a:xfrm>
          <a:off x="4813300" y="600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1" name="n_1aveValue有形固定資産減価償却率">
          <a:extLst>
            <a:ext uri="{FF2B5EF4-FFF2-40B4-BE49-F238E27FC236}">
              <a16:creationId xmlns:a16="http://schemas.microsoft.com/office/drawing/2014/main" id="{579146DC-39CD-4E2F-B32B-9AEB99F9E4C2}"/>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2" name="n_2aveValue有形固定資産減価償却率">
          <a:extLst>
            <a:ext uri="{FF2B5EF4-FFF2-40B4-BE49-F238E27FC236}">
              <a16:creationId xmlns:a16="http://schemas.microsoft.com/office/drawing/2014/main" id="{334CB587-146B-429F-91C1-00ECD074FFE3}"/>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3" name="n_3aveValue有形固定資産減価償却率">
          <a:extLst>
            <a:ext uri="{FF2B5EF4-FFF2-40B4-BE49-F238E27FC236}">
              <a16:creationId xmlns:a16="http://schemas.microsoft.com/office/drawing/2014/main" id="{78D98C56-9DA4-4AFB-A6E8-590566767A43}"/>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4" name="n_4aveValue有形固定資産減価償却率">
          <a:extLst>
            <a:ext uri="{FF2B5EF4-FFF2-40B4-BE49-F238E27FC236}">
              <a16:creationId xmlns:a16="http://schemas.microsoft.com/office/drawing/2014/main" id="{D6F7E56B-433A-4626-9406-5646B9BD4473}"/>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F605A10-B203-430C-88A6-1030DC9240B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F24D6AF2-0E19-44C5-B4BF-79503B57BC7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8AC6BC08-8220-4FAE-86E8-D951E94370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4D2A12A-5588-4E84-9CB1-9E0DC326F7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8D5407A5-CA15-46D0-B49F-3D90AA80E3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42B916E-6EAF-4C69-895C-62289114D4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08CBF32-2408-4E17-9751-D96EC70AC8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EA690D21-0318-4C7C-871A-79F15B274D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E27CBA87-760E-4479-BC6A-5F7E548AE2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952A153-8959-4473-A4F4-471143BFB4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43DBE11-7AE1-4B5D-97D4-BD2AE3DE27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8C9BF179-0DF8-4F6E-85E8-5896D9046A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33AC95EF-1400-4664-93AE-9D2BC2A76C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非常に高い水準にあり、近年の大規模な投資的事業による起債の増加が主な要因である。今後も地方債償還額は増加見込であるため、財政規模の縮小や投資的事業の抑制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3BC5BFA-F1D5-4DF5-9951-5A6463915AE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7E7004D-EE69-472E-9B81-7D03FDABDD8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8B87EAEC-C0E3-489A-9B3C-CAB1300860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257FF2C-F87B-456F-8BE6-7EA19BCBC1F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DC629650-CEE4-4FCB-9686-02BB7CA0CAF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B30798C3-9029-4C2F-8681-C0FF86C5AA7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4BA2D9F5-FA0B-4D66-B29E-77DEEA2273F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26644BBB-327C-4AE9-89CB-4EB2B0ABE73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3527EC07-C836-4534-89C1-2D4F96E09D9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4BAB19EC-70F7-4356-8E8A-2527CE7D9F2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B4E0364C-007B-4BFA-AE59-08B02A0E4C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8B653631-3FC0-41A0-8BC8-B3495A0DA89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702F97A9-A24C-46DF-A391-E53ABD3A91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70CA93C9-B2C9-4E4B-AF71-5BB0430CD2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F4FFFCFE-0962-4250-8093-1377C1B66D1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3" name="直線コネクタ 122">
          <a:extLst>
            <a:ext uri="{FF2B5EF4-FFF2-40B4-BE49-F238E27FC236}">
              <a16:creationId xmlns:a16="http://schemas.microsoft.com/office/drawing/2014/main" id="{CB4D3E08-E692-47A3-ACAF-57C576F779E4}"/>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4" name="債務償還比率最小値テキスト">
          <a:extLst>
            <a:ext uri="{FF2B5EF4-FFF2-40B4-BE49-F238E27FC236}">
              <a16:creationId xmlns:a16="http://schemas.microsoft.com/office/drawing/2014/main" id="{D7DF505D-9BB9-4ED3-ABAF-4BC1FDC3983B}"/>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5" name="直線コネクタ 124">
          <a:extLst>
            <a:ext uri="{FF2B5EF4-FFF2-40B4-BE49-F238E27FC236}">
              <a16:creationId xmlns:a16="http://schemas.microsoft.com/office/drawing/2014/main" id="{DDC23D69-57C8-4073-9AC4-EDADE33F7843}"/>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BB7CCB53-33DD-4117-8A3A-203F8F63EBF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C9645150-6F92-466E-BE5D-8D65D1C6784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28" name="債務償還比率平均値テキスト">
          <a:extLst>
            <a:ext uri="{FF2B5EF4-FFF2-40B4-BE49-F238E27FC236}">
              <a16:creationId xmlns:a16="http://schemas.microsoft.com/office/drawing/2014/main" id="{A01BEC55-CCD2-44FA-B96B-4AFDC1156746}"/>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29" name="フローチャート: 判断 128">
          <a:extLst>
            <a:ext uri="{FF2B5EF4-FFF2-40B4-BE49-F238E27FC236}">
              <a16:creationId xmlns:a16="http://schemas.microsoft.com/office/drawing/2014/main" id="{516B649B-8A5F-49CF-ABB9-2DAC98A5531D}"/>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0" name="フローチャート: 判断 129">
          <a:extLst>
            <a:ext uri="{FF2B5EF4-FFF2-40B4-BE49-F238E27FC236}">
              <a16:creationId xmlns:a16="http://schemas.microsoft.com/office/drawing/2014/main" id="{9B535B7B-1701-44D2-9106-1176298DFF8D}"/>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1" name="フローチャート: 判断 130">
          <a:extLst>
            <a:ext uri="{FF2B5EF4-FFF2-40B4-BE49-F238E27FC236}">
              <a16:creationId xmlns:a16="http://schemas.microsoft.com/office/drawing/2014/main" id="{97317F35-06B8-4661-BDA0-A2F9DCFC07C5}"/>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2" name="フローチャート: 判断 131">
          <a:extLst>
            <a:ext uri="{FF2B5EF4-FFF2-40B4-BE49-F238E27FC236}">
              <a16:creationId xmlns:a16="http://schemas.microsoft.com/office/drawing/2014/main" id="{91A838EB-0C92-4E02-86B3-311751C0E224}"/>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3" name="フローチャート: 判断 132">
          <a:extLst>
            <a:ext uri="{FF2B5EF4-FFF2-40B4-BE49-F238E27FC236}">
              <a16:creationId xmlns:a16="http://schemas.microsoft.com/office/drawing/2014/main" id="{C004F1EF-6E1E-44ED-8D9D-97646365CDB0}"/>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177553E-01C0-44E2-86ED-95BF5046F4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5432220-9473-4210-828B-3C09A01A50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A93CF63-BD74-4CA9-BE0B-93B4B45AEA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BED00C6-899D-42A9-A1CF-7EBFC3F03F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6DB8053-B349-49B8-9C79-0A687CECDF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43487</xdr:rowOff>
    </xdr:from>
    <xdr:to>
      <xdr:col>76</xdr:col>
      <xdr:colOff>73025</xdr:colOff>
      <xdr:row>32</xdr:row>
      <xdr:rowOff>145087</xdr:rowOff>
    </xdr:to>
    <xdr:sp macro="" textlink="">
      <xdr:nvSpPr>
        <xdr:cNvPr id="139" name="楕円 138">
          <a:extLst>
            <a:ext uri="{FF2B5EF4-FFF2-40B4-BE49-F238E27FC236}">
              <a16:creationId xmlns:a16="http://schemas.microsoft.com/office/drawing/2014/main" id="{08F4E861-D815-471B-83E8-C6F51EBC382E}"/>
            </a:ext>
          </a:extLst>
        </xdr:cNvPr>
        <xdr:cNvSpPr/>
      </xdr:nvSpPr>
      <xdr:spPr>
        <a:xfrm>
          <a:off x="14744700" y="63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21914</xdr:rowOff>
    </xdr:from>
    <xdr:ext cx="469744" cy="259045"/>
    <xdr:sp macro="" textlink="">
      <xdr:nvSpPr>
        <xdr:cNvPr id="140" name="債務償還比率該当値テキスト">
          <a:extLst>
            <a:ext uri="{FF2B5EF4-FFF2-40B4-BE49-F238E27FC236}">
              <a16:creationId xmlns:a16="http://schemas.microsoft.com/office/drawing/2014/main" id="{41231EDD-D2A8-4227-87DB-EC72A03F0EB5}"/>
            </a:ext>
          </a:extLst>
        </xdr:cNvPr>
        <xdr:cNvSpPr txBox="1"/>
      </xdr:nvSpPr>
      <xdr:spPr>
        <a:xfrm>
          <a:off x="14846300" y="62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6974</xdr:rowOff>
    </xdr:from>
    <xdr:to>
      <xdr:col>72</xdr:col>
      <xdr:colOff>123825</xdr:colOff>
      <xdr:row>33</xdr:row>
      <xdr:rowOff>108575</xdr:rowOff>
    </xdr:to>
    <xdr:sp macro="" textlink="">
      <xdr:nvSpPr>
        <xdr:cNvPr id="141" name="楕円 140">
          <a:extLst>
            <a:ext uri="{FF2B5EF4-FFF2-40B4-BE49-F238E27FC236}">
              <a16:creationId xmlns:a16="http://schemas.microsoft.com/office/drawing/2014/main" id="{73D8EFE6-9B92-4D16-9CE6-D20ACAAE8F05}"/>
            </a:ext>
          </a:extLst>
        </xdr:cNvPr>
        <xdr:cNvSpPr/>
      </xdr:nvSpPr>
      <xdr:spPr>
        <a:xfrm>
          <a:off x="14033500" y="6436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94287</xdr:rowOff>
    </xdr:from>
    <xdr:to>
      <xdr:col>76</xdr:col>
      <xdr:colOff>22225</xdr:colOff>
      <xdr:row>33</xdr:row>
      <xdr:rowOff>57774</xdr:rowOff>
    </xdr:to>
    <xdr:cxnSp macro="">
      <xdr:nvCxnSpPr>
        <xdr:cNvPr id="142" name="直線コネクタ 141">
          <a:extLst>
            <a:ext uri="{FF2B5EF4-FFF2-40B4-BE49-F238E27FC236}">
              <a16:creationId xmlns:a16="http://schemas.microsoft.com/office/drawing/2014/main" id="{B784D85D-221D-4A5F-845A-F24037A62C2A}"/>
            </a:ext>
          </a:extLst>
        </xdr:cNvPr>
        <xdr:cNvCxnSpPr/>
      </xdr:nvCxnSpPr>
      <xdr:spPr>
        <a:xfrm flipV="1">
          <a:off x="14084300" y="6352212"/>
          <a:ext cx="711200" cy="1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31623</xdr:rowOff>
    </xdr:from>
    <xdr:to>
      <xdr:col>68</xdr:col>
      <xdr:colOff>123825</xdr:colOff>
      <xdr:row>33</xdr:row>
      <xdr:rowOff>133223</xdr:rowOff>
    </xdr:to>
    <xdr:sp macro="" textlink="">
      <xdr:nvSpPr>
        <xdr:cNvPr id="143" name="楕円 142">
          <a:extLst>
            <a:ext uri="{FF2B5EF4-FFF2-40B4-BE49-F238E27FC236}">
              <a16:creationId xmlns:a16="http://schemas.microsoft.com/office/drawing/2014/main" id="{160B3CC4-7CD0-4AEB-80DB-CCD95A8FD587}"/>
            </a:ext>
          </a:extLst>
        </xdr:cNvPr>
        <xdr:cNvSpPr/>
      </xdr:nvSpPr>
      <xdr:spPr>
        <a:xfrm>
          <a:off x="13271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57774</xdr:rowOff>
    </xdr:from>
    <xdr:to>
      <xdr:col>72</xdr:col>
      <xdr:colOff>73025</xdr:colOff>
      <xdr:row>33</xdr:row>
      <xdr:rowOff>82423</xdr:rowOff>
    </xdr:to>
    <xdr:cxnSp macro="">
      <xdr:nvCxnSpPr>
        <xdr:cNvPr id="144" name="直線コネクタ 143">
          <a:extLst>
            <a:ext uri="{FF2B5EF4-FFF2-40B4-BE49-F238E27FC236}">
              <a16:creationId xmlns:a16="http://schemas.microsoft.com/office/drawing/2014/main" id="{E84BA9A7-F10E-4EA9-A62C-EF7E84F7EB04}"/>
            </a:ext>
          </a:extLst>
        </xdr:cNvPr>
        <xdr:cNvCxnSpPr/>
      </xdr:nvCxnSpPr>
      <xdr:spPr>
        <a:xfrm flipV="1">
          <a:off x="13322300" y="6487149"/>
          <a:ext cx="762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42407</xdr:rowOff>
    </xdr:from>
    <xdr:to>
      <xdr:col>64</xdr:col>
      <xdr:colOff>123825</xdr:colOff>
      <xdr:row>32</xdr:row>
      <xdr:rowOff>144007</xdr:rowOff>
    </xdr:to>
    <xdr:sp macro="" textlink="">
      <xdr:nvSpPr>
        <xdr:cNvPr id="145" name="楕円 144">
          <a:extLst>
            <a:ext uri="{FF2B5EF4-FFF2-40B4-BE49-F238E27FC236}">
              <a16:creationId xmlns:a16="http://schemas.microsoft.com/office/drawing/2014/main" id="{5D4C05E5-3CC7-438D-8C7C-890D6EFE5DD6}"/>
            </a:ext>
          </a:extLst>
        </xdr:cNvPr>
        <xdr:cNvSpPr/>
      </xdr:nvSpPr>
      <xdr:spPr>
        <a:xfrm>
          <a:off x="12509500" y="63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93207</xdr:rowOff>
    </xdr:from>
    <xdr:to>
      <xdr:col>68</xdr:col>
      <xdr:colOff>73025</xdr:colOff>
      <xdr:row>33</xdr:row>
      <xdr:rowOff>82423</xdr:rowOff>
    </xdr:to>
    <xdr:cxnSp macro="">
      <xdr:nvCxnSpPr>
        <xdr:cNvPr id="146" name="直線コネクタ 145">
          <a:extLst>
            <a:ext uri="{FF2B5EF4-FFF2-40B4-BE49-F238E27FC236}">
              <a16:creationId xmlns:a16="http://schemas.microsoft.com/office/drawing/2014/main" id="{D627B9A4-5B0F-43E5-81FD-7A0DCEA0930C}"/>
            </a:ext>
          </a:extLst>
        </xdr:cNvPr>
        <xdr:cNvCxnSpPr/>
      </xdr:nvCxnSpPr>
      <xdr:spPr>
        <a:xfrm>
          <a:off x="12560300" y="6351132"/>
          <a:ext cx="762000" cy="1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166539</xdr:rowOff>
    </xdr:from>
    <xdr:to>
      <xdr:col>60</xdr:col>
      <xdr:colOff>123825</xdr:colOff>
      <xdr:row>32</xdr:row>
      <xdr:rowOff>96689</xdr:rowOff>
    </xdr:to>
    <xdr:sp macro="" textlink="">
      <xdr:nvSpPr>
        <xdr:cNvPr id="147" name="楕円 146">
          <a:extLst>
            <a:ext uri="{FF2B5EF4-FFF2-40B4-BE49-F238E27FC236}">
              <a16:creationId xmlns:a16="http://schemas.microsoft.com/office/drawing/2014/main" id="{D85CDADA-8870-4F47-B645-40E3A2FC40A7}"/>
            </a:ext>
          </a:extLst>
        </xdr:cNvPr>
        <xdr:cNvSpPr/>
      </xdr:nvSpPr>
      <xdr:spPr>
        <a:xfrm>
          <a:off x="11747500" y="6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45889</xdr:rowOff>
    </xdr:from>
    <xdr:to>
      <xdr:col>64</xdr:col>
      <xdr:colOff>73025</xdr:colOff>
      <xdr:row>32</xdr:row>
      <xdr:rowOff>93207</xdr:rowOff>
    </xdr:to>
    <xdr:cxnSp macro="">
      <xdr:nvCxnSpPr>
        <xdr:cNvPr id="148" name="直線コネクタ 147">
          <a:extLst>
            <a:ext uri="{FF2B5EF4-FFF2-40B4-BE49-F238E27FC236}">
              <a16:creationId xmlns:a16="http://schemas.microsoft.com/office/drawing/2014/main" id="{46F360E8-8401-41AF-B91B-76BCCF3C065B}"/>
            </a:ext>
          </a:extLst>
        </xdr:cNvPr>
        <xdr:cNvCxnSpPr/>
      </xdr:nvCxnSpPr>
      <xdr:spPr>
        <a:xfrm>
          <a:off x="11798300" y="6303814"/>
          <a:ext cx="762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49" name="n_1aveValue債務償還比率">
          <a:extLst>
            <a:ext uri="{FF2B5EF4-FFF2-40B4-BE49-F238E27FC236}">
              <a16:creationId xmlns:a16="http://schemas.microsoft.com/office/drawing/2014/main" id="{A9C1E59C-15D8-472C-A8CE-F7622A917DD1}"/>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0" name="n_2aveValue債務償還比率">
          <a:extLst>
            <a:ext uri="{FF2B5EF4-FFF2-40B4-BE49-F238E27FC236}">
              <a16:creationId xmlns:a16="http://schemas.microsoft.com/office/drawing/2014/main" id="{3CCF0B9F-22F3-49DE-A163-ECBB5FF58D4A}"/>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1" name="n_3aveValue債務償還比率">
          <a:extLst>
            <a:ext uri="{FF2B5EF4-FFF2-40B4-BE49-F238E27FC236}">
              <a16:creationId xmlns:a16="http://schemas.microsoft.com/office/drawing/2014/main" id="{FF94DD9A-4BFE-4FE4-81F0-E66269611DF3}"/>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2" name="n_4aveValue債務償還比率">
          <a:extLst>
            <a:ext uri="{FF2B5EF4-FFF2-40B4-BE49-F238E27FC236}">
              <a16:creationId xmlns:a16="http://schemas.microsoft.com/office/drawing/2014/main" id="{7F87E36D-0D79-4B58-830C-344B9FBA2CEE}"/>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99702</xdr:rowOff>
    </xdr:from>
    <xdr:ext cx="469744" cy="259045"/>
    <xdr:sp macro="" textlink="">
      <xdr:nvSpPr>
        <xdr:cNvPr id="153" name="n_1mainValue債務償還比率">
          <a:extLst>
            <a:ext uri="{FF2B5EF4-FFF2-40B4-BE49-F238E27FC236}">
              <a16:creationId xmlns:a16="http://schemas.microsoft.com/office/drawing/2014/main" id="{77DC94A4-3C72-4F32-847A-CF1BCA914DB0}"/>
            </a:ext>
          </a:extLst>
        </xdr:cNvPr>
        <xdr:cNvSpPr txBox="1"/>
      </xdr:nvSpPr>
      <xdr:spPr>
        <a:xfrm>
          <a:off x="13836727" y="65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124350</xdr:rowOff>
    </xdr:from>
    <xdr:ext cx="469744" cy="259045"/>
    <xdr:sp macro="" textlink="">
      <xdr:nvSpPr>
        <xdr:cNvPr id="154" name="n_2mainValue債務償還比率">
          <a:extLst>
            <a:ext uri="{FF2B5EF4-FFF2-40B4-BE49-F238E27FC236}">
              <a16:creationId xmlns:a16="http://schemas.microsoft.com/office/drawing/2014/main" id="{A67A0F7B-EB25-46F8-965A-26CF2EF73B2F}"/>
            </a:ext>
          </a:extLst>
        </xdr:cNvPr>
        <xdr:cNvSpPr txBox="1"/>
      </xdr:nvSpPr>
      <xdr:spPr>
        <a:xfrm>
          <a:off x="13087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135134</xdr:rowOff>
    </xdr:from>
    <xdr:ext cx="469744" cy="259045"/>
    <xdr:sp macro="" textlink="">
      <xdr:nvSpPr>
        <xdr:cNvPr id="155" name="n_3mainValue債務償還比率">
          <a:extLst>
            <a:ext uri="{FF2B5EF4-FFF2-40B4-BE49-F238E27FC236}">
              <a16:creationId xmlns:a16="http://schemas.microsoft.com/office/drawing/2014/main" id="{6E3291F0-15F1-4A53-AC02-145DE15407AC}"/>
            </a:ext>
          </a:extLst>
        </xdr:cNvPr>
        <xdr:cNvSpPr txBox="1"/>
      </xdr:nvSpPr>
      <xdr:spPr>
        <a:xfrm>
          <a:off x="12325427" y="63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87816</xdr:rowOff>
    </xdr:from>
    <xdr:ext cx="469744" cy="259045"/>
    <xdr:sp macro="" textlink="">
      <xdr:nvSpPr>
        <xdr:cNvPr id="156" name="n_4mainValue債務償還比率">
          <a:extLst>
            <a:ext uri="{FF2B5EF4-FFF2-40B4-BE49-F238E27FC236}">
              <a16:creationId xmlns:a16="http://schemas.microsoft.com/office/drawing/2014/main" id="{AB88870A-CB0B-44DC-BBDA-53FE479DD05F}"/>
            </a:ext>
          </a:extLst>
        </xdr:cNvPr>
        <xdr:cNvSpPr txBox="1"/>
      </xdr:nvSpPr>
      <xdr:spPr>
        <a:xfrm>
          <a:off x="11563427" y="63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E556B41-EB3B-4F4A-9E1B-B7E89EDD120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D972FBE4-A9A4-4230-A7AA-FD66FCF478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7364ED85-0D27-4BE7-AA47-98B6CA0BD18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0249B31-22E9-4194-984F-6AE7EE2743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C685C107-2CDE-4376-9DE6-1B25A57146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A1E12251-FED7-4F12-AC5A-2DDB6E7091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1809EA-C5A1-4464-8430-2378425297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2506E6-3FC4-4B90-A16B-45CAC6CD5F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E664D2-489B-475D-92B9-02F4992F14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A49691-01DA-4225-A0FD-AD2FAA3580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3E2147-9F7F-4D86-95EA-9AC582388C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395A22-BB89-48F0-B0D3-28789F6799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38B662-1C21-437F-922B-89151EE56F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984F97-54CE-4DD1-A194-C2FE510FE7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88C8F9-26F5-4019-AC79-891D31031F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CA0610-1DF2-480A-92AE-25AA670F8D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3F0B95-1439-4ADD-BCF8-B70B2357DB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0FCB5-7D37-466C-BE7D-CB5E432C30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AB9DD0-AE04-4B63-8125-E749849329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F33FCF8-F1EF-4C26-AA97-DD73A1C5E8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D126B2-AD4E-4B08-8C46-1CF750AF07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1A16F8D-0AD4-4943-80C0-F1C07EACACE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C85364-16C8-4AC8-9B10-BDB37C5837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0E3D87-8D5F-46E4-9537-5A97E2FE16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512E76-4391-4ED6-A091-96C0658C0D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FA0B4FE-BA86-4A6B-BE82-6E2796CFB0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E2DF15-171F-4A98-9CAC-5BD84BA500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109A79-BAFC-4F03-B124-95E29726B0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1C3BE6-D150-4329-8B4E-5C4CB31031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B4A868-770B-4EB8-AB21-96B49159A7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1677B-9CB7-400F-8BE3-70FEFC708D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BFFA9D-7E2A-448A-B178-390426B2E9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297E3C-2AE0-4F6B-AA2A-5B3CE88578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B60669-90BF-4B1B-90B3-3D0B65B20C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6D151C-B72E-40BB-A85D-9061F6B98B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3B8DC7-2AE6-4F87-85DB-2088FE9AE9F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578BF4-28DB-4650-9793-90D9A54ED06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72A8CD-8BE5-4C91-8760-27765662FE6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84094D-4C80-4F7D-96F8-AAEB077BB2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06C327-1BAA-4B34-8F31-E0CE76E79C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113892-7911-4F66-8EBD-A1B4FE567F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F99C02-3724-44E4-9267-E5E210AEA7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B869C4-BC20-467B-B4A9-BDBF363E88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F32A84-8D15-4827-B86B-D9E918C14E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408B75-28A2-44A9-AB0F-3D72F8D6DA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021BF5-575B-473C-956F-5A731C4219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7704CD-8A37-4E6F-BF2B-0F269765DB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653E2B-9384-471D-B81F-8A45EF228E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ECF3E2-F894-45F9-B9A0-3E188840B2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E600E2F-1456-498B-9187-05B084D10A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447C05-5A0C-48D6-B8AC-0E9B18D52D0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379B08-7A03-40FB-8CD5-A2C72940E4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0F3223F-7EF2-446E-9E2B-129319EA82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D4B2F0-DE60-4087-A632-CA8285B7D1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02B6885-FC29-46E6-B690-A389D0D0391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F7A20A5-AC74-447F-A2CD-900D0FE7E64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F98A09-3A5B-42DE-8743-664D4E5B46C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2A9EAD8-7FF3-4B29-B257-4222FDBBFE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591359-A732-4B99-B321-279BEB47CE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A299406-4D6C-4BC7-80A2-D136E2D3261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1ECCF33-FF46-43AB-8206-B2F620AD50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54A8AE9-7900-494F-A5AF-9FB0F40961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D1AA61D-E125-48C3-B177-52F113C0B243}"/>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7D282A1-52F9-42DF-92A4-0E2701EE052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E23E321-CF88-405E-9B19-7D8BB3F94D7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95B837B2-B2C6-45FF-A3E7-F08950383A5F}"/>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B13F941-408F-4D34-9D6A-72B24D9FFDA6}"/>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E62241CF-CD84-4539-BEF6-A5D303AC3DD2}"/>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AE5977F8-3466-48EB-AE5C-44323615CD7D}"/>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348EAC5C-58E1-4410-BE45-AE73CCD22493}"/>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7C1DC915-308D-42FC-A294-C83B2A0C4D4B}"/>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B4BAEC49-7F85-43F2-923D-F8E4A1741A6D}"/>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2511D2F8-EA73-45FE-9F6B-D9A772C14473}"/>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356281-3F22-470B-87BC-A0EAAC3A50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042286-B739-4781-A3FE-F28FE1F7E6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EC4679-9E7D-4013-B168-B057EC51A5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882E04B-E42B-4261-A5D6-AF0C6E279C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D071DA3-15D7-4144-95C0-5FC4AA8CEC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43361</xdr:rowOff>
    </xdr:from>
    <xdr:to>
      <xdr:col>24</xdr:col>
      <xdr:colOff>114300</xdr:colOff>
      <xdr:row>33</xdr:row>
      <xdr:rowOff>144961</xdr:rowOff>
    </xdr:to>
    <xdr:sp macro="" textlink="">
      <xdr:nvSpPr>
        <xdr:cNvPr id="74" name="楕円 73">
          <a:extLst>
            <a:ext uri="{FF2B5EF4-FFF2-40B4-BE49-F238E27FC236}">
              <a16:creationId xmlns:a16="http://schemas.microsoft.com/office/drawing/2014/main" id="{7290CD00-3D82-4C24-97A0-8B9A099930B4}"/>
            </a:ext>
          </a:extLst>
        </xdr:cNvPr>
        <xdr:cNvSpPr/>
      </xdr:nvSpPr>
      <xdr:spPr>
        <a:xfrm>
          <a:off x="45847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167838</xdr:rowOff>
    </xdr:from>
    <xdr:ext cx="340478" cy="259045"/>
    <xdr:sp macro="" textlink="">
      <xdr:nvSpPr>
        <xdr:cNvPr id="75" name="【道路】&#10;有形固定資産減価償却率該当値テキスト">
          <a:extLst>
            <a:ext uri="{FF2B5EF4-FFF2-40B4-BE49-F238E27FC236}">
              <a16:creationId xmlns:a16="http://schemas.microsoft.com/office/drawing/2014/main" id="{36EF1427-77DA-4FA5-A5EC-3FF075FB3290}"/>
            </a:ext>
          </a:extLst>
        </xdr:cNvPr>
        <xdr:cNvSpPr txBox="1"/>
      </xdr:nvSpPr>
      <xdr:spPr>
        <a:xfrm>
          <a:off x="4673600" y="5654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105971</xdr:rowOff>
    </xdr:from>
    <xdr:ext cx="405111" cy="259045"/>
    <xdr:sp macro="" textlink="">
      <xdr:nvSpPr>
        <xdr:cNvPr id="76" name="n_1aveValue【道路】&#10;有形固定資産減価償却率">
          <a:extLst>
            <a:ext uri="{FF2B5EF4-FFF2-40B4-BE49-F238E27FC236}">
              <a16:creationId xmlns:a16="http://schemas.microsoft.com/office/drawing/2014/main" id="{7C98D1F7-2DB4-4BDC-968A-C3611E2FCAFD}"/>
            </a:ext>
          </a:extLst>
        </xdr:cNvPr>
        <xdr:cNvSpPr txBox="1"/>
      </xdr:nvSpPr>
      <xdr:spPr>
        <a:xfrm>
          <a:off x="3582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81478</xdr:rowOff>
    </xdr:from>
    <xdr:ext cx="405111" cy="259045"/>
    <xdr:sp macro="" textlink="">
      <xdr:nvSpPr>
        <xdr:cNvPr id="77" name="n_2aveValue【道路】&#10;有形固定資産減価償却率">
          <a:extLst>
            <a:ext uri="{FF2B5EF4-FFF2-40B4-BE49-F238E27FC236}">
              <a16:creationId xmlns:a16="http://schemas.microsoft.com/office/drawing/2014/main" id="{139F25D1-08BE-4ADC-AD09-F46ADB0D9980}"/>
            </a:ext>
          </a:extLst>
        </xdr:cNvPr>
        <xdr:cNvSpPr txBox="1"/>
      </xdr:nvSpPr>
      <xdr:spPr>
        <a:xfrm>
          <a:off x="27057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61884</xdr:rowOff>
    </xdr:from>
    <xdr:ext cx="405111" cy="259045"/>
    <xdr:sp macro="" textlink="">
      <xdr:nvSpPr>
        <xdr:cNvPr id="78" name="n_3aveValue【道路】&#10;有形固定資産減価償却率">
          <a:extLst>
            <a:ext uri="{FF2B5EF4-FFF2-40B4-BE49-F238E27FC236}">
              <a16:creationId xmlns:a16="http://schemas.microsoft.com/office/drawing/2014/main" id="{687B2868-39A4-44C1-9927-AB3C61B2B761}"/>
            </a:ext>
          </a:extLst>
        </xdr:cNvPr>
        <xdr:cNvSpPr txBox="1"/>
      </xdr:nvSpPr>
      <xdr:spPr>
        <a:xfrm>
          <a:off x="1816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79" name="n_4aveValue【道路】&#10;有形固定資産減価償却率">
          <a:extLst>
            <a:ext uri="{FF2B5EF4-FFF2-40B4-BE49-F238E27FC236}">
              <a16:creationId xmlns:a16="http://schemas.microsoft.com/office/drawing/2014/main" id="{5951EA6B-161B-440B-AB2D-A55858F543AA}"/>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5602C2EC-319E-4672-A8A9-2F12646CC8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21CE50C-62CD-48EE-A310-E830EE3266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7DB0D92-38EB-4D25-9B6E-8B784C2AE3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B22B8A6-3665-47C0-8778-53DDBD765D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51C6E7C-C9B4-4826-9AE0-D4AF813AD2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7A76155-B48D-4DE8-9A8C-F39FA4AE50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E0044C8-35A6-4EAE-94A8-CAA3391EC5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38ADD05-C026-4936-A230-8FC6D26B12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39C4159-FCE8-48FE-98DD-A20BBE2B89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B600795-F41B-44E3-A62F-6CE95C5A45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6B333F97-D745-4DBC-BDEF-A1EE6D71871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6179D429-8AF4-495E-A604-687638AAE8C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7320396D-3652-494C-B156-DF7DAA9A2BB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A2B08288-1018-46C7-A482-40AA29DCE414}"/>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C5AFED73-9908-43A2-B46B-DE2A1C1F2F4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647C42D-4D38-49A6-BB5A-C377326438E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2FECC3E3-B19F-4D45-8912-A8174438B49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1722DD39-E2FD-476C-AD03-4EAAB64130D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E44096D2-5CCD-4E7E-9E71-4920E252A8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B5CA8F21-B02A-4937-B068-28C45ABF5E5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7C55E262-F1FC-4FDA-9B6C-5E4540AB80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1" name="直線コネクタ 100">
          <a:extLst>
            <a:ext uri="{FF2B5EF4-FFF2-40B4-BE49-F238E27FC236}">
              <a16:creationId xmlns:a16="http://schemas.microsoft.com/office/drawing/2014/main" id="{D72CF622-5D92-482E-9C3C-113534AC7D82}"/>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2" name="【道路】&#10;一人当たり延長最小値テキスト">
          <a:extLst>
            <a:ext uri="{FF2B5EF4-FFF2-40B4-BE49-F238E27FC236}">
              <a16:creationId xmlns:a16="http://schemas.microsoft.com/office/drawing/2014/main" id="{86AFBC50-8DD5-4B47-8E36-45EF6AA68B76}"/>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3" name="直線コネクタ 102">
          <a:extLst>
            <a:ext uri="{FF2B5EF4-FFF2-40B4-BE49-F238E27FC236}">
              <a16:creationId xmlns:a16="http://schemas.microsoft.com/office/drawing/2014/main" id="{CE327642-CE73-459A-8CB6-644CB34F8CBF}"/>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04" name="【道路】&#10;一人当たり延長最大値テキスト">
          <a:extLst>
            <a:ext uri="{FF2B5EF4-FFF2-40B4-BE49-F238E27FC236}">
              <a16:creationId xmlns:a16="http://schemas.microsoft.com/office/drawing/2014/main" id="{6114D242-9AE7-4174-A990-04C74F4B09B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05" name="直線コネクタ 104">
          <a:extLst>
            <a:ext uri="{FF2B5EF4-FFF2-40B4-BE49-F238E27FC236}">
              <a16:creationId xmlns:a16="http://schemas.microsoft.com/office/drawing/2014/main" id="{C1DE9FAE-344D-43FA-A46E-AD113627054C}"/>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06" name="【道路】&#10;一人当たり延長平均値テキスト">
          <a:extLst>
            <a:ext uri="{FF2B5EF4-FFF2-40B4-BE49-F238E27FC236}">
              <a16:creationId xmlns:a16="http://schemas.microsoft.com/office/drawing/2014/main" id="{B1809DD3-1592-4842-8ACD-30216E507E15}"/>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07" name="フローチャート: 判断 106">
          <a:extLst>
            <a:ext uri="{FF2B5EF4-FFF2-40B4-BE49-F238E27FC236}">
              <a16:creationId xmlns:a16="http://schemas.microsoft.com/office/drawing/2014/main" id="{6BC0A1CF-5DBB-462B-A4E8-80B9182C5BB1}"/>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08" name="フローチャート: 判断 107">
          <a:extLst>
            <a:ext uri="{FF2B5EF4-FFF2-40B4-BE49-F238E27FC236}">
              <a16:creationId xmlns:a16="http://schemas.microsoft.com/office/drawing/2014/main" id="{02C72E39-08F0-48AB-BE98-34D227A78A6A}"/>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09" name="フローチャート: 判断 108">
          <a:extLst>
            <a:ext uri="{FF2B5EF4-FFF2-40B4-BE49-F238E27FC236}">
              <a16:creationId xmlns:a16="http://schemas.microsoft.com/office/drawing/2014/main" id="{87F4ECC5-72A4-4277-BC2A-617075CFD577}"/>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10" name="フローチャート: 判断 109">
          <a:extLst>
            <a:ext uri="{FF2B5EF4-FFF2-40B4-BE49-F238E27FC236}">
              <a16:creationId xmlns:a16="http://schemas.microsoft.com/office/drawing/2014/main" id="{CEAC05A0-F331-4E78-8B2B-CD8EAEE23D31}"/>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11" name="フローチャート: 判断 110">
          <a:extLst>
            <a:ext uri="{FF2B5EF4-FFF2-40B4-BE49-F238E27FC236}">
              <a16:creationId xmlns:a16="http://schemas.microsoft.com/office/drawing/2014/main" id="{7BD7CCDF-8A0C-4DA7-AF83-EA1B3B782749}"/>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E845E79-C340-465D-A47C-ABA0E85D2A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C27989B-D296-45B4-A32C-F228F21F9D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447DFAC-964F-4948-A1E8-736C17FEC2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67FAF9B-3E7E-40F4-AEA8-A3F13AFC6E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EFD5670-33AD-4261-98E2-8703E09B09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4357</xdr:rowOff>
    </xdr:from>
    <xdr:to>
      <xdr:col>55</xdr:col>
      <xdr:colOff>50800</xdr:colOff>
      <xdr:row>41</xdr:row>
      <xdr:rowOff>105957</xdr:rowOff>
    </xdr:to>
    <xdr:sp macro="" textlink="">
      <xdr:nvSpPr>
        <xdr:cNvPr id="117" name="楕円 116">
          <a:extLst>
            <a:ext uri="{FF2B5EF4-FFF2-40B4-BE49-F238E27FC236}">
              <a16:creationId xmlns:a16="http://schemas.microsoft.com/office/drawing/2014/main" id="{918C247A-4080-4A81-B1D6-C2FA1419CF41}"/>
            </a:ext>
          </a:extLst>
        </xdr:cNvPr>
        <xdr:cNvSpPr/>
      </xdr:nvSpPr>
      <xdr:spPr>
        <a:xfrm>
          <a:off x="10426700" y="70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18" name="【道路】&#10;一人当たり延長該当値テキスト">
          <a:extLst>
            <a:ext uri="{FF2B5EF4-FFF2-40B4-BE49-F238E27FC236}">
              <a16:creationId xmlns:a16="http://schemas.microsoft.com/office/drawing/2014/main" id="{20904CAD-325F-4D6C-AE1F-1731C5A42388}"/>
            </a:ext>
          </a:extLst>
        </xdr:cNvPr>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76117</xdr:rowOff>
    </xdr:from>
    <xdr:ext cx="534377" cy="259045"/>
    <xdr:sp macro="" textlink="">
      <xdr:nvSpPr>
        <xdr:cNvPr id="119" name="n_1aveValue【道路】&#10;一人当たり延長">
          <a:extLst>
            <a:ext uri="{FF2B5EF4-FFF2-40B4-BE49-F238E27FC236}">
              <a16:creationId xmlns:a16="http://schemas.microsoft.com/office/drawing/2014/main" id="{F2B1AD6B-AE55-4E99-BF45-C455B955565E}"/>
            </a:ext>
          </a:extLst>
        </xdr:cNvPr>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20" name="n_2aveValue【道路】&#10;一人当たり延長">
          <a:extLst>
            <a:ext uri="{FF2B5EF4-FFF2-40B4-BE49-F238E27FC236}">
              <a16:creationId xmlns:a16="http://schemas.microsoft.com/office/drawing/2014/main" id="{7260A741-5CCF-40E0-AB72-F797ED5EEB89}"/>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21" name="n_3aveValue【道路】&#10;一人当たり延長">
          <a:extLst>
            <a:ext uri="{FF2B5EF4-FFF2-40B4-BE49-F238E27FC236}">
              <a16:creationId xmlns:a16="http://schemas.microsoft.com/office/drawing/2014/main" id="{6C2C7C7E-8040-4326-9037-F6D128A70F51}"/>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22" name="n_4aveValue【道路】&#10;一人当たり延長">
          <a:extLst>
            <a:ext uri="{FF2B5EF4-FFF2-40B4-BE49-F238E27FC236}">
              <a16:creationId xmlns:a16="http://schemas.microsoft.com/office/drawing/2014/main" id="{357A984E-D872-469D-BEA4-111CA8462FC9}"/>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D221C52-1DD3-46AC-B57D-53E19325AC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C89FCA96-010A-4083-A0D8-56BD3A3B8D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D1E5CC73-B563-4159-8970-AF1C7439D0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94F0F9F-C511-4CC3-8021-6C2BC31B5B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2CA4DE63-F9A7-4D53-90C3-AF7768A023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DDA43E26-9E34-43E1-8C5B-D11E52E847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8584C04-7FA5-4798-823D-69E2E45F26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6811F011-A3FD-48FF-B77F-8834A69258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8740F8E-DD0F-460A-9A27-C0FB5C1910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26ED446-BEAE-407A-821D-A34AC2A8FA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BE0DADD2-5C00-44DE-891C-798CB0AA26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5F4E2973-D63C-45EA-B31B-4261CF25EC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a:extLst>
            <a:ext uri="{FF2B5EF4-FFF2-40B4-BE49-F238E27FC236}">
              <a16:creationId xmlns:a16="http://schemas.microsoft.com/office/drawing/2014/main" id="{52F20695-B970-4CD4-84D6-E137199F51A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CB615A11-615B-449B-BE55-8BE9AD2BF9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7A549963-F015-419D-9CF4-BBDC725E03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1D9E5E62-B497-403D-8387-1D80739C46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D17365AE-5180-4D24-8068-F5384EE7D7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82A9C1E1-8F48-4618-872C-2D001650E0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7279757B-D4F5-4D4D-B4C3-9D8AA6AC5E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4851311D-0BCB-4488-9E38-59D91ED348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ED7D0CE2-61DA-49A9-B1FE-2CEFD920CC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2CD310D4-97C7-4D05-A567-B95E922CDF3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a:extLst>
            <a:ext uri="{FF2B5EF4-FFF2-40B4-BE49-F238E27FC236}">
              <a16:creationId xmlns:a16="http://schemas.microsoft.com/office/drawing/2014/main" id="{77E2D196-D815-4381-8385-F7DA9CC41B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D3DC2EC2-F5CC-4730-A100-43709D35E5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AC8DC07A-2CA3-4E0B-97DE-C45605DF47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48" name="直線コネクタ 147">
          <a:extLst>
            <a:ext uri="{FF2B5EF4-FFF2-40B4-BE49-F238E27FC236}">
              <a16:creationId xmlns:a16="http://schemas.microsoft.com/office/drawing/2014/main" id="{80F7D765-AB69-4221-8280-33F41CD1E514}"/>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49" name="【橋りょう・トンネル】&#10;有形固定資産減価償却率最小値テキスト">
          <a:extLst>
            <a:ext uri="{FF2B5EF4-FFF2-40B4-BE49-F238E27FC236}">
              <a16:creationId xmlns:a16="http://schemas.microsoft.com/office/drawing/2014/main" id="{EA0AF05F-89B6-4C2B-A75F-07F741F7163E}"/>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50" name="直線コネクタ 149">
          <a:extLst>
            <a:ext uri="{FF2B5EF4-FFF2-40B4-BE49-F238E27FC236}">
              <a16:creationId xmlns:a16="http://schemas.microsoft.com/office/drawing/2014/main" id="{96470C76-D129-4ADE-91DE-0AC2B9ADFC9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1" name="【橋りょう・トンネル】&#10;有形固定資産減価償却率最大値テキスト">
          <a:extLst>
            <a:ext uri="{FF2B5EF4-FFF2-40B4-BE49-F238E27FC236}">
              <a16:creationId xmlns:a16="http://schemas.microsoft.com/office/drawing/2014/main" id="{66A60A80-8304-441D-99BD-E187D8AD6875}"/>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96D65DA3-0107-4265-B7CA-8DFBE484165E}"/>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ECDF5CB-76CF-4031-B8FF-3F07C566D23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54" name="フローチャート: 判断 153">
          <a:extLst>
            <a:ext uri="{FF2B5EF4-FFF2-40B4-BE49-F238E27FC236}">
              <a16:creationId xmlns:a16="http://schemas.microsoft.com/office/drawing/2014/main" id="{C79BF98B-536E-4B01-9835-F2796F23EEA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55" name="フローチャート: 判断 154">
          <a:extLst>
            <a:ext uri="{FF2B5EF4-FFF2-40B4-BE49-F238E27FC236}">
              <a16:creationId xmlns:a16="http://schemas.microsoft.com/office/drawing/2014/main" id="{D4453A17-0AEA-494A-898B-8D222F513196}"/>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56" name="フローチャート: 判断 155">
          <a:extLst>
            <a:ext uri="{FF2B5EF4-FFF2-40B4-BE49-F238E27FC236}">
              <a16:creationId xmlns:a16="http://schemas.microsoft.com/office/drawing/2014/main" id="{3EE7D551-8F50-44BE-B7B5-F3640BE9EE23}"/>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57" name="フローチャート: 判断 156">
          <a:extLst>
            <a:ext uri="{FF2B5EF4-FFF2-40B4-BE49-F238E27FC236}">
              <a16:creationId xmlns:a16="http://schemas.microsoft.com/office/drawing/2014/main" id="{E8100841-5910-4E67-82B5-9C0189CC0A4F}"/>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58" name="フローチャート: 判断 157">
          <a:extLst>
            <a:ext uri="{FF2B5EF4-FFF2-40B4-BE49-F238E27FC236}">
              <a16:creationId xmlns:a16="http://schemas.microsoft.com/office/drawing/2014/main" id="{FC35947C-5508-4C5F-95DF-87EC5429EFED}"/>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3054191-A1DF-4A16-B93F-5DAC4C933D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1616E52-7EF9-47CB-BC6F-D8243956D3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EA971FB-5BCD-4C82-BC31-CB95C352FA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773B4C4-AC16-4FAD-BE08-554712E6B7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680B783-5674-4829-AD0F-482FB5E967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64" name="楕円 163">
          <a:extLst>
            <a:ext uri="{FF2B5EF4-FFF2-40B4-BE49-F238E27FC236}">
              <a16:creationId xmlns:a16="http://schemas.microsoft.com/office/drawing/2014/main" id="{247B8A6D-92F7-4B14-9EB5-AC7193B1D28B}"/>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340478" cy="259045"/>
    <xdr:sp macro="" textlink="">
      <xdr:nvSpPr>
        <xdr:cNvPr id="165" name="【橋りょう・トンネル】&#10;有形固定資産減価償却率該当値テキスト">
          <a:extLst>
            <a:ext uri="{FF2B5EF4-FFF2-40B4-BE49-F238E27FC236}">
              <a16:creationId xmlns:a16="http://schemas.microsoft.com/office/drawing/2014/main" id="{4A175C87-6123-4EBB-AC42-D96FE095A312}"/>
            </a:ext>
          </a:extLst>
        </xdr:cNvPr>
        <xdr:cNvSpPr txBox="1"/>
      </xdr:nvSpPr>
      <xdr:spPr>
        <a:xfrm>
          <a:off x="4673600" y="937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162033</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C2CE002E-AE63-47AD-9D8C-D0E0F1B07517}"/>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148012AB-6DA5-4C1E-98C9-ED085215C3AA}"/>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18604BB8-D7FD-482E-8969-2B6D5BE8276A}"/>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F9A23513-9092-403B-A8A4-A06342FF4C96}"/>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DD02BE96-B7A7-4F0A-8ADA-16F5485936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B49C3A65-2B92-4022-8289-012BC67F3F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E60E99FE-57F6-4160-AB7B-1807AB287D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A06B4009-619D-4D53-930C-32EDA49EB1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839C4A9F-1944-4BD9-A0CB-B767C47BAA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A2D8FB63-2D90-4DDC-BE10-87180FFA38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CA4BEB39-64F3-4E2E-8BF1-75CEA4814F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5E1A7253-D671-433D-B928-F13B7AC04E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B85F53FE-581A-4B93-BAC4-C964C51597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807F1045-10C1-48B7-A2AE-DD77055331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id="{A8B5143D-8C53-466A-9DB4-2D4B7F1698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id="{46B911A2-01E7-48A0-8A33-371B571E43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id="{221890B5-A37B-4F25-9CC4-0EE1C5D741F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3" name="テキスト ボックス 182">
          <a:extLst>
            <a:ext uri="{FF2B5EF4-FFF2-40B4-BE49-F238E27FC236}">
              <a16:creationId xmlns:a16="http://schemas.microsoft.com/office/drawing/2014/main" id="{E5DCFB9E-28BB-4590-A9E9-78C1D8BCEE1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id="{0A1D3AFC-D311-4E3B-AE24-B593A9AB14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5" name="テキスト ボックス 184">
          <a:extLst>
            <a:ext uri="{FF2B5EF4-FFF2-40B4-BE49-F238E27FC236}">
              <a16:creationId xmlns:a16="http://schemas.microsoft.com/office/drawing/2014/main" id="{AE598EE9-3726-4473-9A52-608413E080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id="{0130C8FE-8818-425A-8205-22A9D5F0FB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7" name="テキスト ボックス 186">
          <a:extLst>
            <a:ext uri="{FF2B5EF4-FFF2-40B4-BE49-F238E27FC236}">
              <a16:creationId xmlns:a16="http://schemas.microsoft.com/office/drawing/2014/main" id="{3E9EA667-0CE5-4072-8750-6A2F46F9660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id="{F827C47F-96CD-4F58-B425-CA50878359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89" name="テキスト ボックス 188">
          <a:extLst>
            <a:ext uri="{FF2B5EF4-FFF2-40B4-BE49-F238E27FC236}">
              <a16:creationId xmlns:a16="http://schemas.microsoft.com/office/drawing/2014/main" id="{3BEA55C1-0183-4549-8F73-28E3475F5FF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3280128D-6000-4F2D-8F98-AD54D258EF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1" name="テキスト ボックス 190">
          <a:extLst>
            <a:ext uri="{FF2B5EF4-FFF2-40B4-BE49-F238E27FC236}">
              <a16:creationId xmlns:a16="http://schemas.microsoft.com/office/drawing/2014/main" id="{97BDB1FD-55CB-4F9B-9969-D2329A35AD3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28D90398-1803-45D9-9DD5-FC68DC39F6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193" name="直線コネクタ 192">
          <a:extLst>
            <a:ext uri="{FF2B5EF4-FFF2-40B4-BE49-F238E27FC236}">
              <a16:creationId xmlns:a16="http://schemas.microsoft.com/office/drawing/2014/main" id="{1106E7C8-976C-4176-867D-09A6769E5E7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194" name="【橋りょう・トンネル】&#10;一人当たり有形固定資産（償却資産）額最小値テキスト">
          <a:extLst>
            <a:ext uri="{FF2B5EF4-FFF2-40B4-BE49-F238E27FC236}">
              <a16:creationId xmlns:a16="http://schemas.microsoft.com/office/drawing/2014/main" id="{DEC70B5D-F489-4E2E-BC4B-DD071D51C1CE}"/>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195" name="直線コネクタ 194">
          <a:extLst>
            <a:ext uri="{FF2B5EF4-FFF2-40B4-BE49-F238E27FC236}">
              <a16:creationId xmlns:a16="http://schemas.microsoft.com/office/drawing/2014/main" id="{354CB660-334B-4678-B336-2A97BF856F75}"/>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196" name="【橋りょう・トンネル】&#10;一人当たり有形固定資産（償却資産）額最大値テキスト">
          <a:extLst>
            <a:ext uri="{FF2B5EF4-FFF2-40B4-BE49-F238E27FC236}">
              <a16:creationId xmlns:a16="http://schemas.microsoft.com/office/drawing/2014/main" id="{B1B44B48-6039-40C8-91A6-7A3C458C5E0E}"/>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197" name="直線コネクタ 196">
          <a:extLst>
            <a:ext uri="{FF2B5EF4-FFF2-40B4-BE49-F238E27FC236}">
              <a16:creationId xmlns:a16="http://schemas.microsoft.com/office/drawing/2014/main" id="{C4A0EC8D-0A90-4CD0-A50D-2ABE6347B9CE}"/>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198" name="【橋りょう・トンネル】&#10;一人当たり有形固定資産（償却資産）額平均値テキスト">
          <a:extLst>
            <a:ext uri="{FF2B5EF4-FFF2-40B4-BE49-F238E27FC236}">
              <a16:creationId xmlns:a16="http://schemas.microsoft.com/office/drawing/2014/main" id="{7B14EE98-BFFE-40F9-B974-8FAE751EA5C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199" name="フローチャート: 判断 198">
          <a:extLst>
            <a:ext uri="{FF2B5EF4-FFF2-40B4-BE49-F238E27FC236}">
              <a16:creationId xmlns:a16="http://schemas.microsoft.com/office/drawing/2014/main" id="{41419D2E-8A1B-4D50-9F71-27AA8185C2D2}"/>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00" name="フローチャート: 判断 199">
          <a:extLst>
            <a:ext uri="{FF2B5EF4-FFF2-40B4-BE49-F238E27FC236}">
              <a16:creationId xmlns:a16="http://schemas.microsoft.com/office/drawing/2014/main" id="{B2559BA0-A38E-470B-B027-0591F8D795E4}"/>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01" name="フローチャート: 判断 200">
          <a:extLst>
            <a:ext uri="{FF2B5EF4-FFF2-40B4-BE49-F238E27FC236}">
              <a16:creationId xmlns:a16="http://schemas.microsoft.com/office/drawing/2014/main" id="{5B92DD60-0543-4938-A9E4-EEA2A0C7B967}"/>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02" name="フローチャート: 判断 201">
          <a:extLst>
            <a:ext uri="{FF2B5EF4-FFF2-40B4-BE49-F238E27FC236}">
              <a16:creationId xmlns:a16="http://schemas.microsoft.com/office/drawing/2014/main" id="{2E2130D9-D948-47DE-A32A-82FFBB99E3D5}"/>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03" name="フローチャート: 判断 202">
          <a:extLst>
            <a:ext uri="{FF2B5EF4-FFF2-40B4-BE49-F238E27FC236}">
              <a16:creationId xmlns:a16="http://schemas.microsoft.com/office/drawing/2014/main" id="{32AFEF1B-D8E4-4E54-8EA9-91E64479B4C1}"/>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EA586A3-427E-480C-8010-86ECE37C22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9EED358-641E-4112-A4CE-0ED1CE4CE2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41B1A03-4587-4577-94D0-4354E3F0EE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F013875-4D86-436E-B65A-C4896A0C03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12155F7-1B95-440C-937C-C3E4D65699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25398</xdr:rowOff>
    </xdr:from>
    <xdr:to>
      <xdr:col>55</xdr:col>
      <xdr:colOff>50800</xdr:colOff>
      <xdr:row>64</xdr:row>
      <xdr:rowOff>126998</xdr:rowOff>
    </xdr:to>
    <xdr:sp macro="" textlink="">
      <xdr:nvSpPr>
        <xdr:cNvPr id="209" name="楕円 208">
          <a:extLst>
            <a:ext uri="{FF2B5EF4-FFF2-40B4-BE49-F238E27FC236}">
              <a16:creationId xmlns:a16="http://schemas.microsoft.com/office/drawing/2014/main" id="{9E46C60F-9B66-404A-8740-72061E620130}"/>
            </a:ext>
          </a:extLst>
        </xdr:cNvPr>
        <xdr:cNvSpPr/>
      </xdr:nvSpPr>
      <xdr:spPr>
        <a:xfrm>
          <a:off x="10426700" y="109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111775</xdr:rowOff>
    </xdr:from>
    <xdr:ext cx="313932" cy="259045"/>
    <xdr:sp macro="" textlink="">
      <xdr:nvSpPr>
        <xdr:cNvPr id="210" name="【橋りょう・トンネル】&#10;一人当たり有形固定資産（償却資産）額該当値テキスト">
          <a:extLst>
            <a:ext uri="{FF2B5EF4-FFF2-40B4-BE49-F238E27FC236}">
              <a16:creationId xmlns:a16="http://schemas.microsoft.com/office/drawing/2014/main" id="{14119BF8-4027-445A-96D4-575D0F10C5ED}"/>
            </a:ext>
          </a:extLst>
        </xdr:cNvPr>
        <xdr:cNvSpPr txBox="1"/>
      </xdr:nvSpPr>
      <xdr:spPr>
        <a:xfrm>
          <a:off x="10515600" y="10913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170259</xdr:rowOff>
    </xdr:from>
    <xdr:ext cx="690189" cy="259045"/>
    <xdr:sp macro="" textlink="">
      <xdr:nvSpPr>
        <xdr:cNvPr id="211" name="n_1aveValue【橋りょう・トンネル】&#10;一人当たり有形固定資産（償却資産）額">
          <a:extLst>
            <a:ext uri="{FF2B5EF4-FFF2-40B4-BE49-F238E27FC236}">
              <a16:creationId xmlns:a16="http://schemas.microsoft.com/office/drawing/2014/main" id="{26CAE721-3114-4459-857C-44F315B545A2}"/>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12" name="n_2aveValue【橋りょう・トンネル】&#10;一人当たり有形固定資産（償却資産）額">
          <a:extLst>
            <a:ext uri="{FF2B5EF4-FFF2-40B4-BE49-F238E27FC236}">
              <a16:creationId xmlns:a16="http://schemas.microsoft.com/office/drawing/2014/main" id="{B505CA94-FB61-4744-A49A-C3F44BE5F7FA}"/>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1529AE66-0169-4FAD-A3C2-7DB9A1CB38AA}"/>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CC702143-45EB-4DBF-8913-31628363D5C8}"/>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82941FA5-3FF1-43EF-8996-CDF32FB5B2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EC7A6711-A7AC-4C4E-8607-0E35E2A4A8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8C745123-1C55-448C-846B-04B3084D25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8F01F639-46DC-4642-959A-3A1536C6C0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A1F859F1-FFD0-446E-9DA9-98715AD0FD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45223B66-D8B6-4F54-8D8D-8F398B3593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7C0B6322-E9D3-41B5-B64F-049EE06D4F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E38CD4EF-F1C2-43D7-8C14-DFB8566C0D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33A38908-6458-425A-AF26-80F7057B7E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DAA67471-1521-42E1-8E7C-AB512747B2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D315E46C-3666-4619-8FDF-77576071D30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F6A461C4-E1B3-4A5D-A0EC-A6F905635C2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6B6570A7-373E-464F-8426-20352911639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344CBF94-51B0-418F-A0A9-8A53395A667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6DBB5EF6-73BD-4510-AE82-20F00043F9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CA009513-668C-4DAB-B7D2-A16808FCC1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17F188C2-C5CF-4AAB-A8D6-6C5917A983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E2A7BF94-2CA6-4E11-B259-3F0C277A683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09AA879D-7B00-4A14-8D70-4490A4CE221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40461586-768A-49F3-869C-FBD71F37B71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0BDB5254-8769-4E3E-A6A1-F726238B33F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37AEE089-5252-4D51-B917-EA700666EB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7" name="テキスト ボックス 236">
          <a:extLst>
            <a:ext uri="{FF2B5EF4-FFF2-40B4-BE49-F238E27FC236}">
              <a16:creationId xmlns:a16="http://schemas.microsoft.com/office/drawing/2014/main" id="{7F25E4B3-7303-41B1-8DBD-3F29F9F1493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5669A28F-5A9A-40C3-A2AF-5749202DF9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9906155A-768E-4B68-8BC5-D759B3BABC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40" name="直線コネクタ 239">
          <a:extLst>
            <a:ext uri="{FF2B5EF4-FFF2-40B4-BE49-F238E27FC236}">
              <a16:creationId xmlns:a16="http://schemas.microsoft.com/office/drawing/2014/main" id="{1BB1DCF6-DE0B-4C80-8E23-94114B7FE778}"/>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1" name="【公営住宅】&#10;有形固定資産減価償却率最小値テキスト">
          <a:extLst>
            <a:ext uri="{FF2B5EF4-FFF2-40B4-BE49-F238E27FC236}">
              <a16:creationId xmlns:a16="http://schemas.microsoft.com/office/drawing/2014/main" id="{4FA4DD45-E02B-477C-81A9-9D74EEEB03E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2" name="直線コネクタ 241">
          <a:extLst>
            <a:ext uri="{FF2B5EF4-FFF2-40B4-BE49-F238E27FC236}">
              <a16:creationId xmlns:a16="http://schemas.microsoft.com/office/drawing/2014/main" id="{2D8B454A-F18A-4FB2-92EB-7DB61D9072A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43" name="【公営住宅】&#10;有形固定資産減価償却率最大値テキスト">
          <a:extLst>
            <a:ext uri="{FF2B5EF4-FFF2-40B4-BE49-F238E27FC236}">
              <a16:creationId xmlns:a16="http://schemas.microsoft.com/office/drawing/2014/main" id="{CF3613D5-DE38-4EDA-A153-D0D52C9505BD}"/>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44" name="直線コネクタ 243">
          <a:extLst>
            <a:ext uri="{FF2B5EF4-FFF2-40B4-BE49-F238E27FC236}">
              <a16:creationId xmlns:a16="http://schemas.microsoft.com/office/drawing/2014/main" id="{7950DF2E-21EA-4E8A-9CB8-BCC7827CD80C}"/>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D9E35BB5-6B8C-4B3A-ACFD-2B9E3B94DBC4}"/>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6" name="フローチャート: 判断 245">
          <a:extLst>
            <a:ext uri="{FF2B5EF4-FFF2-40B4-BE49-F238E27FC236}">
              <a16:creationId xmlns:a16="http://schemas.microsoft.com/office/drawing/2014/main" id="{19CB2D90-B957-4CF3-95CF-07F1C207EFEC}"/>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7" name="フローチャート: 判断 246">
          <a:extLst>
            <a:ext uri="{FF2B5EF4-FFF2-40B4-BE49-F238E27FC236}">
              <a16:creationId xmlns:a16="http://schemas.microsoft.com/office/drawing/2014/main" id="{B8C789A0-C779-4511-ADFE-E9A48666F381}"/>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48" name="フローチャート: 判断 247">
          <a:extLst>
            <a:ext uri="{FF2B5EF4-FFF2-40B4-BE49-F238E27FC236}">
              <a16:creationId xmlns:a16="http://schemas.microsoft.com/office/drawing/2014/main" id="{B64C7B22-062B-4408-857E-7308F60689FB}"/>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49" name="フローチャート: 判断 248">
          <a:extLst>
            <a:ext uri="{FF2B5EF4-FFF2-40B4-BE49-F238E27FC236}">
              <a16:creationId xmlns:a16="http://schemas.microsoft.com/office/drawing/2014/main" id="{E0A1A42C-3869-497B-8106-85D3932B9385}"/>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50" name="フローチャート: 判断 249">
          <a:extLst>
            <a:ext uri="{FF2B5EF4-FFF2-40B4-BE49-F238E27FC236}">
              <a16:creationId xmlns:a16="http://schemas.microsoft.com/office/drawing/2014/main" id="{32D70168-3CAA-4455-B578-C628D7535B5B}"/>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9DDB8B0-FA7F-485B-BDDC-3BA003C61D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F1DD899-1EA7-4FBD-8360-4A53A55EFE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7358937-D201-4394-BC00-37E9A2F9CC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6FC8723-E9E1-4D85-B06A-DA70CCA32D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92EACF0-A6AA-4EC9-8338-CE1A9E08F4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56" name="楕円 255">
          <a:extLst>
            <a:ext uri="{FF2B5EF4-FFF2-40B4-BE49-F238E27FC236}">
              <a16:creationId xmlns:a16="http://schemas.microsoft.com/office/drawing/2014/main" id="{DCB6FDC1-4250-49BF-AB04-D7D0585964CD}"/>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62428</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82732B1E-C4B9-410C-8E61-CDEC1A61A5DE}"/>
            </a:ext>
          </a:extLst>
        </xdr:cNvPr>
        <xdr:cNvSpPr txBox="1"/>
      </xdr:nvSpPr>
      <xdr:spPr>
        <a:xfrm>
          <a:off x="4673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258" name="n_1aveValue【公営住宅】&#10;有形固定資産減価償却率">
          <a:extLst>
            <a:ext uri="{FF2B5EF4-FFF2-40B4-BE49-F238E27FC236}">
              <a16:creationId xmlns:a16="http://schemas.microsoft.com/office/drawing/2014/main" id="{A160F060-5F5D-4005-AA87-7482F482CD8B}"/>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259" name="n_2aveValue【公営住宅】&#10;有形固定資産減価償却率">
          <a:extLst>
            <a:ext uri="{FF2B5EF4-FFF2-40B4-BE49-F238E27FC236}">
              <a16:creationId xmlns:a16="http://schemas.microsoft.com/office/drawing/2014/main" id="{11A2D39D-6EAE-4548-AB6E-2DED31A5D4EC}"/>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260" name="n_3aveValue【公営住宅】&#10;有形固定資産減価償却率">
          <a:extLst>
            <a:ext uri="{FF2B5EF4-FFF2-40B4-BE49-F238E27FC236}">
              <a16:creationId xmlns:a16="http://schemas.microsoft.com/office/drawing/2014/main" id="{EE586295-3917-4291-A4FB-E3DEC8985DDB}"/>
            </a:ext>
          </a:extLst>
        </xdr:cNvPr>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261" name="n_4aveValue【公営住宅】&#10;有形固定資産減価償却率">
          <a:extLst>
            <a:ext uri="{FF2B5EF4-FFF2-40B4-BE49-F238E27FC236}">
              <a16:creationId xmlns:a16="http://schemas.microsoft.com/office/drawing/2014/main" id="{BE09C8E9-3590-4A24-91AE-0AEC08443086}"/>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508A0595-D187-4C56-BC57-1121352D24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794F5462-A5D0-4251-8947-B2D08222A6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50A68B2E-4D6E-4DE0-90E5-44F1D3D961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EE07ABB8-421C-4643-A70C-BF13BD4DDB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B440B515-7D9B-4B88-B052-61064C9E69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1E5BAFDA-DABB-419A-9A61-567C13773D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F498BF6A-D9CE-4A04-8436-87EF3CDC5D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4B054292-43BD-4AE9-85CD-32E8D8EA70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11842F89-B133-4C52-8B05-2A09DDD34F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B1A92AEF-14E4-4100-B10F-60E4C67705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a:extLst>
            <a:ext uri="{FF2B5EF4-FFF2-40B4-BE49-F238E27FC236}">
              <a16:creationId xmlns:a16="http://schemas.microsoft.com/office/drawing/2014/main" id="{91CA00C3-7345-41CE-9527-31C42BC66AD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7ED13B32-6093-4678-B0A0-8B0C94864DB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a:extLst>
            <a:ext uri="{FF2B5EF4-FFF2-40B4-BE49-F238E27FC236}">
              <a16:creationId xmlns:a16="http://schemas.microsoft.com/office/drawing/2014/main" id="{11B5AA17-ADF3-47C7-A140-5BC7CD02AB5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75" name="テキスト ボックス 274">
          <a:extLst>
            <a:ext uri="{FF2B5EF4-FFF2-40B4-BE49-F238E27FC236}">
              <a16:creationId xmlns:a16="http://schemas.microsoft.com/office/drawing/2014/main" id="{3E43D881-F080-4D87-BC9E-77684100D2A3}"/>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a:extLst>
            <a:ext uri="{FF2B5EF4-FFF2-40B4-BE49-F238E27FC236}">
              <a16:creationId xmlns:a16="http://schemas.microsoft.com/office/drawing/2014/main" id="{1D4DAB99-FCA6-4D47-AF18-B84629578DD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77" name="テキスト ボックス 276">
          <a:extLst>
            <a:ext uri="{FF2B5EF4-FFF2-40B4-BE49-F238E27FC236}">
              <a16:creationId xmlns:a16="http://schemas.microsoft.com/office/drawing/2014/main" id="{8B5CD5E4-72EC-4AED-A289-1F9A7B11F908}"/>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a:extLst>
            <a:ext uri="{FF2B5EF4-FFF2-40B4-BE49-F238E27FC236}">
              <a16:creationId xmlns:a16="http://schemas.microsoft.com/office/drawing/2014/main" id="{034E6EC3-BC08-4B95-8E0D-241F9D0F8C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79" name="テキスト ボックス 278">
          <a:extLst>
            <a:ext uri="{FF2B5EF4-FFF2-40B4-BE49-F238E27FC236}">
              <a16:creationId xmlns:a16="http://schemas.microsoft.com/office/drawing/2014/main" id="{FEB49A9F-C6BF-4D4C-BDAF-D2BB564C1FD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a:extLst>
            <a:ext uri="{FF2B5EF4-FFF2-40B4-BE49-F238E27FC236}">
              <a16:creationId xmlns:a16="http://schemas.microsoft.com/office/drawing/2014/main" id="{177D8961-D3C8-4FDF-9008-D0B7FB60A48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81" name="テキスト ボックス 280">
          <a:extLst>
            <a:ext uri="{FF2B5EF4-FFF2-40B4-BE49-F238E27FC236}">
              <a16:creationId xmlns:a16="http://schemas.microsoft.com/office/drawing/2014/main" id="{0DFD452F-AA31-48EC-B3DA-27EBBF8B0B47}"/>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a:extLst>
            <a:ext uri="{FF2B5EF4-FFF2-40B4-BE49-F238E27FC236}">
              <a16:creationId xmlns:a16="http://schemas.microsoft.com/office/drawing/2014/main" id="{A72F9347-7A2D-47BC-B12C-B025CB8C5DF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83" name="テキスト ボックス 282">
          <a:extLst>
            <a:ext uri="{FF2B5EF4-FFF2-40B4-BE49-F238E27FC236}">
              <a16:creationId xmlns:a16="http://schemas.microsoft.com/office/drawing/2014/main" id="{2E91DEF4-FEDE-401E-9594-918F5CF845DB}"/>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94ADBB1F-96E4-488E-BD96-654BEBC9DA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85" name="テキスト ボックス 284">
          <a:extLst>
            <a:ext uri="{FF2B5EF4-FFF2-40B4-BE49-F238E27FC236}">
              <a16:creationId xmlns:a16="http://schemas.microsoft.com/office/drawing/2014/main" id="{EF5D723C-52FE-46AB-9CAD-B9ED9E83DDF3}"/>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04B0FDD7-CD35-43B9-9611-6C2D4FE2DB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87" name="直線コネクタ 286">
          <a:extLst>
            <a:ext uri="{FF2B5EF4-FFF2-40B4-BE49-F238E27FC236}">
              <a16:creationId xmlns:a16="http://schemas.microsoft.com/office/drawing/2014/main" id="{AE4D8641-D561-419C-AE02-D33905F3B5D9}"/>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88" name="【公営住宅】&#10;一人当たり面積最小値テキスト">
          <a:extLst>
            <a:ext uri="{FF2B5EF4-FFF2-40B4-BE49-F238E27FC236}">
              <a16:creationId xmlns:a16="http://schemas.microsoft.com/office/drawing/2014/main" id="{135532C1-0FEA-48DE-9716-E52D2E541D01}"/>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89" name="直線コネクタ 288">
          <a:extLst>
            <a:ext uri="{FF2B5EF4-FFF2-40B4-BE49-F238E27FC236}">
              <a16:creationId xmlns:a16="http://schemas.microsoft.com/office/drawing/2014/main" id="{D44E5E44-05A1-4DA4-BA73-ACC45F6F1527}"/>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90" name="【公営住宅】&#10;一人当たり面積最大値テキスト">
          <a:extLst>
            <a:ext uri="{FF2B5EF4-FFF2-40B4-BE49-F238E27FC236}">
              <a16:creationId xmlns:a16="http://schemas.microsoft.com/office/drawing/2014/main" id="{F74DF8EA-A2A3-46C1-A904-095E3AC2BAC2}"/>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91" name="直線コネクタ 290">
          <a:extLst>
            <a:ext uri="{FF2B5EF4-FFF2-40B4-BE49-F238E27FC236}">
              <a16:creationId xmlns:a16="http://schemas.microsoft.com/office/drawing/2014/main" id="{E8EABCEC-98C2-47B4-BEC4-111D104AAC6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292" name="【公営住宅】&#10;一人当たり面積平均値テキスト">
          <a:extLst>
            <a:ext uri="{FF2B5EF4-FFF2-40B4-BE49-F238E27FC236}">
              <a16:creationId xmlns:a16="http://schemas.microsoft.com/office/drawing/2014/main" id="{9EBB0E33-DEE1-4E9C-9923-FBAB0D24FD04}"/>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93" name="フローチャート: 判断 292">
          <a:extLst>
            <a:ext uri="{FF2B5EF4-FFF2-40B4-BE49-F238E27FC236}">
              <a16:creationId xmlns:a16="http://schemas.microsoft.com/office/drawing/2014/main" id="{8C53F889-A884-49F0-9703-D718789A58F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294" name="フローチャート: 判断 293">
          <a:extLst>
            <a:ext uri="{FF2B5EF4-FFF2-40B4-BE49-F238E27FC236}">
              <a16:creationId xmlns:a16="http://schemas.microsoft.com/office/drawing/2014/main" id="{690126FA-9322-4BCA-BD4A-F0E5722B2E8C}"/>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295" name="フローチャート: 判断 294">
          <a:extLst>
            <a:ext uri="{FF2B5EF4-FFF2-40B4-BE49-F238E27FC236}">
              <a16:creationId xmlns:a16="http://schemas.microsoft.com/office/drawing/2014/main" id="{1690B9A6-F388-4B2E-A841-1C9AFFA4324B}"/>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296" name="フローチャート: 判断 295">
          <a:extLst>
            <a:ext uri="{FF2B5EF4-FFF2-40B4-BE49-F238E27FC236}">
              <a16:creationId xmlns:a16="http://schemas.microsoft.com/office/drawing/2014/main" id="{53DDB3A6-6D00-47C2-AE1E-2DD6517656A3}"/>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297" name="フローチャート: 判断 296">
          <a:extLst>
            <a:ext uri="{FF2B5EF4-FFF2-40B4-BE49-F238E27FC236}">
              <a16:creationId xmlns:a16="http://schemas.microsoft.com/office/drawing/2014/main" id="{675E9AF5-898C-4575-984C-B774E8D1E706}"/>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D762431-0182-4E50-8C80-0365BE5388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7C56384-B962-4E43-9C91-FA136044D0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05BDD8B-EC47-40B6-9342-7B76BA3D53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F6063C-3D65-4BFE-81AF-DD67611A65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DDEB66-A9D9-4344-B99A-561F0BB91D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107704</xdr:rowOff>
    </xdr:from>
    <xdr:to>
      <xdr:col>55</xdr:col>
      <xdr:colOff>50800</xdr:colOff>
      <xdr:row>87</xdr:row>
      <xdr:rowOff>37854</xdr:rowOff>
    </xdr:to>
    <xdr:sp macro="" textlink="">
      <xdr:nvSpPr>
        <xdr:cNvPr id="303" name="楕円 302">
          <a:extLst>
            <a:ext uri="{FF2B5EF4-FFF2-40B4-BE49-F238E27FC236}">
              <a16:creationId xmlns:a16="http://schemas.microsoft.com/office/drawing/2014/main" id="{C0A85FBD-9067-44B5-87BB-FA530270D2A7}"/>
            </a:ext>
          </a:extLst>
        </xdr:cNvPr>
        <xdr:cNvSpPr/>
      </xdr:nvSpPr>
      <xdr:spPr>
        <a:xfrm>
          <a:off x="10426700" y="148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04" name="【公営住宅】&#10;一人当たり面積該当値テキスト">
          <a:extLst>
            <a:ext uri="{FF2B5EF4-FFF2-40B4-BE49-F238E27FC236}">
              <a16:creationId xmlns:a16="http://schemas.microsoft.com/office/drawing/2014/main" id="{985781AA-24A3-4E89-B29D-161426D94DE7}"/>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56252</xdr:rowOff>
    </xdr:from>
    <xdr:ext cx="469744" cy="259045"/>
    <xdr:sp macro="" textlink="">
      <xdr:nvSpPr>
        <xdr:cNvPr id="305" name="n_1aveValue【公営住宅】&#10;一人当たり面積">
          <a:extLst>
            <a:ext uri="{FF2B5EF4-FFF2-40B4-BE49-F238E27FC236}">
              <a16:creationId xmlns:a16="http://schemas.microsoft.com/office/drawing/2014/main" id="{C1B31061-5E77-4F50-BA07-5FDC18608421}"/>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306" name="n_2aveValue【公営住宅】&#10;一人当たり面積">
          <a:extLst>
            <a:ext uri="{FF2B5EF4-FFF2-40B4-BE49-F238E27FC236}">
              <a16:creationId xmlns:a16="http://schemas.microsoft.com/office/drawing/2014/main" id="{2B163595-F2EC-4272-B1EB-50B5CE00DCD5}"/>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07" name="n_3aveValue【公営住宅】&#10;一人当たり面積">
          <a:extLst>
            <a:ext uri="{FF2B5EF4-FFF2-40B4-BE49-F238E27FC236}">
              <a16:creationId xmlns:a16="http://schemas.microsoft.com/office/drawing/2014/main" id="{55832644-BF49-41E9-A511-793B2A10ED6C}"/>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08" name="n_4aveValue【公営住宅】&#10;一人当たり面積">
          <a:extLst>
            <a:ext uri="{FF2B5EF4-FFF2-40B4-BE49-F238E27FC236}">
              <a16:creationId xmlns:a16="http://schemas.microsoft.com/office/drawing/2014/main" id="{582BD76B-BB7B-41ED-903F-CDF41E62D40D}"/>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E6C4E391-9104-41B9-9575-9CD6A04868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AC4FB8B5-5B72-4449-89AD-A66986D683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6F13B09C-0700-48C8-B17F-09100E1E21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CED6D359-8607-4147-B3C6-A1D77BAF8C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E64D572A-8956-401B-8057-E17B4999B9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A7E80EF8-6FC9-4878-BF72-11C6246951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0F2FF7FE-8455-4B4E-9489-5B46F630E9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45C0DF33-A76E-4B7B-82A9-B5B2FB992C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a:extLst>
            <a:ext uri="{FF2B5EF4-FFF2-40B4-BE49-F238E27FC236}">
              <a16:creationId xmlns:a16="http://schemas.microsoft.com/office/drawing/2014/main" id="{D29AFE83-94E3-4D64-ABB0-4FF6D65D51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a:extLst>
            <a:ext uri="{FF2B5EF4-FFF2-40B4-BE49-F238E27FC236}">
              <a16:creationId xmlns:a16="http://schemas.microsoft.com/office/drawing/2014/main" id="{3C637F8D-0D72-499D-8AD9-49E2179338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a:extLst>
            <a:ext uri="{FF2B5EF4-FFF2-40B4-BE49-F238E27FC236}">
              <a16:creationId xmlns:a16="http://schemas.microsoft.com/office/drawing/2014/main" id="{4259B90B-897C-4B23-AD6E-4DF18E089A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a:extLst>
            <a:ext uri="{FF2B5EF4-FFF2-40B4-BE49-F238E27FC236}">
              <a16:creationId xmlns:a16="http://schemas.microsoft.com/office/drawing/2014/main" id="{DAD35639-3B03-42B9-B333-F2267E5F0C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a:extLst>
            <a:ext uri="{FF2B5EF4-FFF2-40B4-BE49-F238E27FC236}">
              <a16:creationId xmlns:a16="http://schemas.microsoft.com/office/drawing/2014/main" id="{E8D92D06-5AE1-4121-A0C6-75DAC5DC06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a:extLst>
            <a:ext uri="{FF2B5EF4-FFF2-40B4-BE49-F238E27FC236}">
              <a16:creationId xmlns:a16="http://schemas.microsoft.com/office/drawing/2014/main" id="{7DB8BA74-E057-49B5-8B54-8FDE3D5CF6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a:extLst>
            <a:ext uri="{FF2B5EF4-FFF2-40B4-BE49-F238E27FC236}">
              <a16:creationId xmlns:a16="http://schemas.microsoft.com/office/drawing/2014/main" id="{6A7226A1-B487-4555-8B27-B57A91C8EC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a:extLst>
            <a:ext uri="{FF2B5EF4-FFF2-40B4-BE49-F238E27FC236}">
              <a16:creationId xmlns:a16="http://schemas.microsoft.com/office/drawing/2014/main" id="{FC529B1A-31AA-4920-A8A0-C748E706E6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a:extLst>
            <a:ext uri="{FF2B5EF4-FFF2-40B4-BE49-F238E27FC236}">
              <a16:creationId xmlns:a16="http://schemas.microsoft.com/office/drawing/2014/main" id="{CC37BBDF-B2FC-4EC4-869F-761975F577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a:extLst>
            <a:ext uri="{FF2B5EF4-FFF2-40B4-BE49-F238E27FC236}">
              <a16:creationId xmlns:a16="http://schemas.microsoft.com/office/drawing/2014/main" id="{D48B5C8B-9380-4273-9D5B-BB3A031797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a:extLst>
            <a:ext uri="{FF2B5EF4-FFF2-40B4-BE49-F238E27FC236}">
              <a16:creationId xmlns:a16="http://schemas.microsoft.com/office/drawing/2014/main" id="{A69E45AF-B8F4-4CC0-BA47-A4CC131ACB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a:extLst>
            <a:ext uri="{FF2B5EF4-FFF2-40B4-BE49-F238E27FC236}">
              <a16:creationId xmlns:a16="http://schemas.microsoft.com/office/drawing/2014/main" id="{C36ED131-0603-4C2E-BC0F-08E52C757A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a:extLst>
            <a:ext uri="{FF2B5EF4-FFF2-40B4-BE49-F238E27FC236}">
              <a16:creationId xmlns:a16="http://schemas.microsoft.com/office/drawing/2014/main" id="{FC1BA6D5-A619-406B-9B30-49DF5317FF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a:extLst>
            <a:ext uri="{FF2B5EF4-FFF2-40B4-BE49-F238E27FC236}">
              <a16:creationId xmlns:a16="http://schemas.microsoft.com/office/drawing/2014/main" id="{DE22AD30-C135-4BB2-8320-8B62FA0824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a:extLst>
            <a:ext uri="{FF2B5EF4-FFF2-40B4-BE49-F238E27FC236}">
              <a16:creationId xmlns:a16="http://schemas.microsoft.com/office/drawing/2014/main" id="{0737B914-03EC-4CB4-9C3B-A8C4FFCD97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a:extLst>
            <a:ext uri="{FF2B5EF4-FFF2-40B4-BE49-F238E27FC236}">
              <a16:creationId xmlns:a16="http://schemas.microsoft.com/office/drawing/2014/main" id="{A18C95F6-A789-49EA-895B-A169F7BC75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3" name="テキスト ボックス 332">
          <a:extLst>
            <a:ext uri="{FF2B5EF4-FFF2-40B4-BE49-F238E27FC236}">
              <a16:creationId xmlns:a16="http://schemas.microsoft.com/office/drawing/2014/main" id="{907BE580-6436-4338-9B44-E75FD39144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4" name="直線コネクタ 333">
          <a:extLst>
            <a:ext uri="{FF2B5EF4-FFF2-40B4-BE49-F238E27FC236}">
              <a16:creationId xmlns:a16="http://schemas.microsoft.com/office/drawing/2014/main" id="{21284A3B-B742-43A9-81F5-11A2394D6A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5" name="テキスト ボックス 334">
          <a:extLst>
            <a:ext uri="{FF2B5EF4-FFF2-40B4-BE49-F238E27FC236}">
              <a16:creationId xmlns:a16="http://schemas.microsoft.com/office/drawing/2014/main" id="{144CE35E-8280-4F37-909C-9A7AD4EF55E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6" name="直線コネクタ 335">
          <a:extLst>
            <a:ext uri="{FF2B5EF4-FFF2-40B4-BE49-F238E27FC236}">
              <a16:creationId xmlns:a16="http://schemas.microsoft.com/office/drawing/2014/main" id="{B9D468B0-667D-42D4-9736-1549B96F09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7" name="テキスト ボックス 336">
          <a:extLst>
            <a:ext uri="{FF2B5EF4-FFF2-40B4-BE49-F238E27FC236}">
              <a16:creationId xmlns:a16="http://schemas.microsoft.com/office/drawing/2014/main" id="{FDFEB372-6FC7-4840-9A4F-6CA5D8AF47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8" name="直線コネクタ 337">
          <a:extLst>
            <a:ext uri="{FF2B5EF4-FFF2-40B4-BE49-F238E27FC236}">
              <a16:creationId xmlns:a16="http://schemas.microsoft.com/office/drawing/2014/main" id="{9EFB2BFD-F15F-4680-BBF4-8EDB4771B6F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9" name="テキスト ボックス 338">
          <a:extLst>
            <a:ext uri="{FF2B5EF4-FFF2-40B4-BE49-F238E27FC236}">
              <a16:creationId xmlns:a16="http://schemas.microsoft.com/office/drawing/2014/main" id="{0E99216A-7B81-4618-80AE-4E267DB7D7A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0" name="直線コネクタ 339">
          <a:extLst>
            <a:ext uri="{FF2B5EF4-FFF2-40B4-BE49-F238E27FC236}">
              <a16:creationId xmlns:a16="http://schemas.microsoft.com/office/drawing/2014/main" id="{C41ECE3F-24BD-46BD-B885-1EF5C560EF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1" name="テキスト ボックス 340">
          <a:extLst>
            <a:ext uri="{FF2B5EF4-FFF2-40B4-BE49-F238E27FC236}">
              <a16:creationId xmlns:a16="http://schemas.microsoft.com/office/drawing/2014/main" id="{71ABA257-48D7-46B5-887D-F1EA5E7AF9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2" name="直線コネクタ 341">
          <a:extLst>
            <a:ext uri="{FF2B5EF4-FFF2-40B4-BE49-F238E27FC236}">
              <a16:creationId xmlns:a16="http://schemas.microsoft.com/office/drawing/2014/main" id="{CD054894-5F37-4EBC-BB0E-0FE38C1F88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3" name="テキスト ボックス 342">
          <a:extLst>
            <a:ext uri="{FF2B5EF4-FFF2-40B4-BE49-F238E27FC236}">
              <a16:creationId xmlns:a16="http://schemas.microsoft.com/office/drawing/2014/main" id="{A085842E-64C2-44FF-A53D-7E8BD74062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4" name="直線コネクタ 343">
          <a:extLst>
            <a:ext uri="{FF2B5EF4-FFF2-40B4-BE49-F238E27FC236}">
              <a16:creationId xmlns:a16="http://schemas.microsoft.com/office/drawing/2014/main" id="{4D98E99C-36FA-4FB5-89DE-241CE56C53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5" name="テキスト ボックス 344">
          <a:extLst>
            <a:ext uri="{FF2B5EF4-FFF2-40B4-BE49-F238E27FC236}">
              <a16:creationId xmlns:a16="http://schemas.microsoft.com/office/drawing/2014/main" id="{E52179EA-89AD-4E0E-B4AC-99E6A7736B6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BEE7E109-3C1A-4B1A-9761-81BEB5169E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BBCF210B-EB12-4C60-88AB-E978F7594F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8" name="直線コネクタ 347">
          <a:extLst>
            <a:ext uri="{FF2B5EF4-FFF2-40B4-BE49-F238E27FC236}">
              <a16:creationId xmlns:a16="http://schemas.microsoft.com/office/drawing/2014/main" id="{4D81F9EB-125B-4589-BF66-62C05E4E401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49" name="【認定こども園・幼稚園・保育所】&#10;有形固定資産減価償却率最小値テキスト">
          <a:extLst>
            <a:ext uri="{FF2B5EF4-FFF2-40B4-BE49-F238E27FC236}">
              <a16:creationId xmlns:a16="http://schemas.microsoft.com/office/drawing/2014/main" id="{33182D7C-4E71-475C-9A5F-A7F9DE2EAB1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50" name="直線コネクタ 349">
          <a:extLst>
            <a:ext uri="{FF2B5EF4-FFF2-40B4-BE49-F238E27FC236}">
              <a16:creationId xmlns:a16="http://schemas.microsoft.com/office/drawing/2014/main" id="{47F8F6B9-5981-4EA4-98AF-C2E1D8AB7B7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4A078862-A9C1-4AB4-9B1B-2FC1E13F8AF1}"/>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2" name="直線コネクタ 351">
          <a:extLst>
            <a:ext uri="{FF2B5EF4-FFF2-40B4-BE49-F238E27FC236}">
              <a16:creationId xmlns:a16="http://schemas.microsoft.com/office/drawing/2014/main" id="{36BF758B-0EB2-472E-B720-56C51E0944C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9A23A959-B3E0-4BB3-822B-2B9B325190C1}"/>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54" name="フローチャート: 判断 353">
          <a:extLst>
            <a:ext uri="{FF2B5EF4-FFF2-40B4-BE49-F238E27FC236}">
              <a16:creationId xmlns:a16="http://schemas.microsoft.com/office/drawing/2014/main" id="{0715EC79-ABE3-4FC1-9945-69FA32C57CD2}"/>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355" name="フローチャート: 判断 354">
          <a:extLst>
            <a:ext uri="{FF2B5EF4-FFF2-40B4-BE49-F238E27FC236}">
              <a16:creationId xmlns:a16="http://schemas.microsoft.com/office/drawing/2014/main" id="{23A1847F-00AE-41F7-84F3-66434FD80F9B}"/>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356" name="フローチャート: 判断 355">
          <a:extLst>
            <a:ext uri="{FF2B5EF4-FFF2-40B4-BE49-F238E27FC236}">
              <a16:creationId xmlns:a16="http://schemas.microsoft.com/office/drawing/2014/main" id="{6678DDEF-391E-4194-8321-61506EF5D096}"/>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357" name="フローチャート: 判断 356">
          <a:extLst>
            <a:ext uri="{FF2B5EF4-FFF2-40B4-BE49-F238E27FC236}">
              <a16:creationId xmlns:a16="http://schemas.microsoft.com/office/drawing/2014/main" id="{C469646B-8DB5-4C01-A77F-5FFA1945B251}"/>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358" name="フローチャート: 判断 357">
          <a:extLst>
            <a:ext uri="{FF2B5EF4-FFF2-40B4-BE49-F238E27FC236}">
              <a16:creationId xmlns:a16="http://schemas.microsoft.com/office/drawing/2014/main" id="{7E697367-3BEB-4EDD-8DAF-C0F730C0F1EA}"/>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9131BAEC-1587-4937-A7FC-120C8E922F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2575158-7A74-4CBE-9B2D-3E581940FD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160504C-F54E-4DA9-B00B-1A5E90AC04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BA4ECA37-6716-45FC-B367-9ECFF4237D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32195DF4-8AA9-4B11-BD30-C740400DF4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39370</xdr:rowOff>
    </xdr:from>
    <xdr:to>
      <xdr:col>85</xdr:col>
      <xdr:colOff>177800</xdr:colOff>
      <xdr:row>39</xdr:row>
      <xdr:rowOff>140970</xdr:rowOff>
    </xdr:to>
    <xdr:sp macro="" textlink="">
      <xdr:nvSpPr>
        <xdr:cNvPr id="364" name="楕円 363">
          <a:extLst>
            <a:ext uri="{FF2B5EF4-FFF2-40B4-BE49-F238E27FC236}">
              <a16:creationId xmlns:a16="http://schemas.microsoft.com/office/drawing/2014/main" id="{BC4E8A6B-2D48-40F4-A033-0C32366791F0}"/>
            </a:ext>
          </a:extLst>
        </xdr:cNvPr>
        <xdr:cNvSpPr/>
      </xdr:nvSpPr>
      <xdr:spPr>
        <a:xfrm>
          <a:off x="16268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17797</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id="{3FA7A054-787F-4DAE-96BD-0596DB94A937}"/>
            </a:ext>
          </a:extLst>
        </xdr:cNvPr>
        <xdr:cNvSpPr txBox="1"/>
      </xdr:nvSpPr>
      <xdr:spPr>
        <a:xfrm>
          <a:off x="16357600"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366" name="n_1aveValue【認定こども園・幼稚園・保育所】&#10;有形固定資産減価償却率">
          <a:extLst>
            <a:ext uri="{FF2B5EF4-FFF2-40B4-BE49-F238E27FC236}">
              <a16:creationId xmlns:a16="http://schemas.microsoft.com/office/drawing/2014/main" id="{578C13E3-A483-4C7F-B4DC-C8B2F8DE6560}"/>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367" name="n_2aveValue【認定こども園・幼稚園・保育所】&#10;有形固定資産減価償却率">
          <a:extLst>
            <a:ext uri="{FF2B5EF4-FFF2-40B4-BE49-F238E27FC236}">
              <a16:creationId xmlns:a16="http://schemas.microsoft.com/office/drawing/2014/main" id="{FE2C26FF-1A5F-4C9F-B230-110B23E35D01}"/>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368" name="n_3aveValue【認定こども園・幼稚園・保育所】&#10;有形固定資産減価償却率">
          <a:extLst>
            <a:ext uri="{FF2B5EF4-FFF2-40B4-BE49-F238E27FC236}">
              <a16:creationId xmlns:a16="http://schemas.microsoft.com/office/drawing/2014/main" id="{AC571243-BB36-4E44-B42F-3F4FDCEF6209}"/>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369" name="n_4aveValue【認定こども園・幼稚園・保育所】&#10;有形固定資産減価償却率">
          <a:extLst>
            <a:ext uri="{FF2B5EF4-FFF2-40B4-BE49-F238E27FC236}">
              <a16:creationId xmlns:a16="http://schemas.microsoft.com/office/drawing/2014/main" id="{7E05E0F7-F012-44CE-93F6-C66EA8C2D856}"/>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9E6B5BFD-02DB-472D-8221-D7A1945B15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759BD3A4-0EE6-4661-9507-CBB3266B77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9582695B-194A-404B-99E0-6096179F15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8B30D528-2FF1-428F-9254-1463C3E5AA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9A4DF11D-2374-4A9C-91CF-D199A51BE1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8AE74B66-2DF1-49A9-8400-14C4A52B8B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555FC360-A172-464C-B2E8-D7FEA21AEC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7F6E6D1F-95E8-42A2-B5CC-CA58CE97F4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5B129FF8-E242-4D4B-ABC6-242D759702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B62DD1FA-6C52-4411-95DC-2336DA299D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0" name="直線コネクタ 379">
          <a:extLst>
            <a:ext uri="{FF2B5EF4-FFF2-40B4-BE49-F238E27FC236}">
              <a16:creationId xmlns:a16="http://schemas.microsoft.com/office/drawing/2014/main" id="{4954857A-0614-406F-9449-E9485133F9D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5A0B6869-9388-4FBF-9D05-5BA4034F26F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2" name="直線コネクタ 381">
          <a:extLst>
            <a:ext uri="{FF2B5EF4-FFF2-40B4-BE49-F238E27FC236}">
              <a16:creationId xmlns:a16="http://schemas.microsoft.com/office/drawing/2014/main" id="{A20D02A0-CDAA-4C8A-B663-3ABBEF6DF1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3" name="テキスト ボックス 382">
          <a:extLst>
            <a:ext uri="{FF2B5EF4-FFF2-40B4-BE49-F238E27FC236}">
              <a16:creationId xmlns:a16="http://schemas.microsoft.com/office/drawing/2014/main" id="{17629DD8-80F2-4395-BDB1-3CE17C70552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4" name="直線コネクタ 383">
          <a:extLst>
            <a:ext uri="{FF2B5EF4-FFF2-40B4-BE49-F238E27FC236}">
              <a16:creationId xmlns:a16="http://schemas.microsoft.com/office/drawing/2014/main" id="{99B49468-14EB-4493-8FAA-F17EDDD316F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5" name="テキスト ボックス 384">
          <a:extLst>
            <a:ext uri="{FF2B5EF4-FFF2-40B4-BE49-F238E27FC236}">
              <a16:creationId xmlns:a16="http://schemas.microsoft.com/office/drawing/2014/main" id="{8977468B-07AC-4501-B7B6-DDBC42328F7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6" name="直線コネクタ 385">
          <a:extLst>
            <a:ext uri="{FF2B5EF4-FFF2-40B4-BE49-F238E27FC236}">
              <a16:creationId xmlns:a16="http://schemas.microsoft.com/office/drawing/2014/main" id="{3623A525-D167-49A7-8CDF-AF52945B83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7" name="テキスト ボックス 386">
          <a:extLst>
            <a:ext uri="{FF2B5EF4-FFF2-40B4-BE49-F238E27FC236}">
              <a16:creationId xmlns:a16="http://schemas.microsoft.com/office/drawing/2014/main" id="{E8138C64-04C2-41FD-B595-844E37651EF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8" name="直線コネクタ 387">
          <a:extLst>
            <a:ext uri="{FF2B5EF4-FFF2-40B4-BE49-F238E27FC236}">
              <a16:creationId xmlns:a16="http://schemas.microsoft.com/office/drawing/2014/main" id="{ACB5FA61-8837-4223-9C0A-AC94FFA3182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9" name="テキスト ボックス 388">
          <a:extLst>
            <a:ext uri="{FF2B5EF4-FFF2-40B4-BE49-F238E27FC236}">
              <a16:creationId xmlns:a16="http://schemas.microsoft.com/office/drawing/2014/main" id="{F987D19D-149B-4BD5-BFB7-4CBAB277F6C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0" name="直線コネクタ 389">
          <a:extLst>
            <a:ext uri="{FF2B5EF4-FFF2-40B4-BE49-F238E27FC236}">
              <a16:creationId xmlns:a16="http://schemas.microsoft.com/office/drawing/2014/main" id="{B1DBD57C-F03D-46C4-A2F1-F9AA201174F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A96FFC58-43AF-4157-ACF8-EE7DF7F4480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F7B706DE-6E1A-41EB-B6F9-17CC9745DE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3DC31236-3490-48FF-97C6-0B52D9C692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EB9ED84B-A82F-4141-B529-7ABC70CF23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395" name="直線コネクタ 394">
          <a:extLst>
            <a:ext uri="{FF2B5EF4-FFF2-40B4-BE49-F238E27FC236}">
              <a16:creationId xmlns:a16="http://schemas.microsoft.com/office/drawing/2014/main" id="{35950019-FD0A-440B-8872-EC49D4931489}"/>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83C58764-277D-4672-84FF-364B5DA78928}"/>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397" name="直線コネクタ 396">
          <a:extLst>
            <a:ext uri="{FF2B5EF4-FFF2-40B4-BE49-F238E27FC236}">
              <a16:creationId xmlns:a16="http://schemas.microsoft.com/office/drawing/2014/main" id="{F3A13CB5-1C3F-4BB7-BA21-E938518237EF}"/>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46782900-4425-4C6F-B6CC-39841DD5C2F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399" name="直線コネクタ 398">
          <a:extLst>
            <a:ext uri="{FF2B5EF4-FFF2-40B4-BE49-F238E27FC236}">
              <a16:creationId xmlns:a16="http://schemas.microsoft.com/office/drawing/2014/main" id="{29264321-47BC-4A54-B766-6069757412E4}"/>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B35917F7-845E-4B1D-AF32-A120B3AC4BEE}"/>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01" name="フローチャート: 判断 400">
          <a:extLst>
            <a:ext uri="{FF2B5EF4-FFF2-40B4-BE49-F238E27FC236}">
              <a16:creationId xmlns:a16="http://schemas.microsoft.com/office/drawing/2014/main" id="{8BE48489-2786-406A-9E03-67DCB652B4DE}"/>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02" name="フローチャート: 判断 401">
          <a:extLst>
            <a:ext uri="{FF2B5EF4-FFF2-40B4-BE49-F238E27FC236}">
              <a16:creationId xmlns:a16="http://schemas.microsoft.com/office/drawing/2014/main" id="{EE39F78B-3553-44D8-8E0A-748036EA98CE}"/>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03" name="フローチャート: 判断 402">
          <a:extLst>
            <a:ext uri="{FF2B5EF4-FFF2-40B4-BE49-F238E27FC236}">
              <a16:creationId xmlns:a16="http://schemas.microsoft.com/office/drawing/2014/main" id="{D2F9F077-2495-4E47-9B50-4E8598C0FCE4}"/>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04" name="フローチャート: 判断 403">
          <a:extLst>
            <a:ext uri="{FF2B5EF4-FFF2-40B4-BE49-F238E27FC236}">
              <a16:creationId xmlns:a16="http://schemas.microsoft.com/office/drawing/2014/main" id="{A94284AF-F1CA-461E-AC0A-DBCEA8759986}"/>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05" name="フローチャート: 判断 404">
          <a:extLst>
            <a:ext uri="{FF2B5EF4-FFF2-40B4-BE49-F238E27FC236}">
              <a16:creationId xmlns:a16="http://schemas.microsoft.com/office/drawing/2014/main" id="{DCD75A37-B361-4D55-9FE0-A06313F73433}"/>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E8D6BA9F-9B23-4ACC-82DE-E6673D495C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1E6AC65-D954-485B-8ED2-8C54BF7160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F2403D66-EA28-4C6F-B204-6EA6BF72E9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376FCA1-DE1A-4650-A61C-0C4CE82608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FCAA5CF6-76FF-4FF2-A9A3-CE46B7F79F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60778</xdr:rowOff>
    </xdr:from>
    <xdr:to>
      <xdr:col>116</xdr:col>
      <xdr:colOff>114300</xdr:colOff>
      <xdr:row>39</xdr:row>
      <xdr:rowOff>162378</xdr:rowOff>
    </xdr:to>
    <xdr:sp macro="" textlink="">
      <xdr:nvSpPr>
        <xdr:cNvPr id="411" name="楕円 410">
          <a:extLst>
            <a:ext uri="{FF2B5EF4-FFF2-40B4-BE49-F238E27FC236}">
              <a16:creationId xmlns:a16="http://schemas.microsoft.com/office/drawing/2014/main" id="{438A0BA7-06BA-4CFF-A74B-5D26DEBFC1C2}"/>
            </a:ext>
          </a:extLst>
        </xdr:cNvPr>
        <xdr:cNvSpPr/>
      </xdr:nvSpPr>
      <xdr:spPr>
        <a:xfrm>
          <a:off x="2211070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83655</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4728671E-399C-4018-B1D2-D8E4E23CB0F8}"/>
            </a:ext>
          </a:extLst>
        </xdr:cNvPr>
        <xdr:cNvSpPr txBox="1"/>
      </xdr:nvSpPr>
      <xdr:spPr>
        <a:xfrm>
          <a:off x="22199600"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34670</xdr:rowOff>
    </xdr:from>
    <xdr:ext cx="469744" cy="259045"/>
    <xdr:sp macro="" textlink="">
      <xdr:nvSpPr>
        <xdr:cNvPr id="413" name="n_1aveValue【認定こども園・幼稚園・保育所】&#10;一人当たり面積">
          <a:extLst>
            <a:ext uri="{FF2B5EF4-FFF2-40B4-BE49-F238E27FC236}">
              <a16:creationId xmlns:a16="http://schemas.microsoft.com/office/drawing/2014/main" id="{B466E651-F5AB-47EC-B954-53EA01E715B4}"/>
            </a:ext>
          </a:extLst>
        </xdr:cNvPr>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414" name="n_2aveValue【認定こども園・幼稚園・保育所】&#10;一人当たり面積">
          <a:extLst>
            <a:ext uri="{FF2B5EF4-FFF2-40B4-BE49-F238E27FC236}">
              <a16:creationId xmlns:a16="http://schemas.microsoft.com/office/drawing/2014/main" id="{0E39B25E-0572-4338-BF3D-49803F3497A7}"/>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15" name="n_3aveValue【認定こども園・幼稚園・保育所】&#10;一人当たり面積">
          <a:extLst>
            <a:ext uri="{FF2B5EF4-FFF2-40B4-BE49-F238E27FC236}">
              <a16:creationId xmlns:a16="http://schemas.microsoft.com/office/drawing/2014/main" id="{2C4892CA-E5CF-443E-9D51-F404D0BFFA0D}"/>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416" name="n_4aveValue【認定こども園・幼稚園・保育所】&#10;一人当たり面積">
          <a:extLst>
            <a:ext uri="{FF2B5EF4-FFF2-40B4-BE49-F238E27FC236}">
              <a16:creationId xmlns:a16="http://schemas.microsoft.com/office/drawing/2014/main" id="{7FA73AA9-861D-4499-90EF-30BB6F4B4508}"/>
            </a:ext>
          </a:extLst>
        </xdr:cNvPr>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433D82CC-74A3-41E4-B398-E3E36BB4E9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8BE1FE35-3A7D-4D38-BD14-BDE6C84117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5E0D8BAB-4CE8-42E7-940B-4BF3C30BAB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AE54F2D4-9F8E-4501-8450-2211D31700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6ABACE3A-9CD0-4D43-9F77-BD034FECB8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F9691F54-64AD-4B35-BF26-40C10612C0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F99351C8-E2B9-443F-8875-02D893D168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C563928C-5C21-43F8-AC90-55CA691682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3B18F445-743C-41D6-A87C-CAA5E643EC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F8A4BF46-1A0B-4172-ADC9-AA7EC4E915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8F7C11AF-BD6C-47D0-A4BD-8EA004235E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4FFEAA95-AD02-4747-A6EF-D5E0CD66E5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522FFA14-F058-458C-8EE5-4CA2A8B049A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0602A314-CD5D-4C81-82A5-D4FFEA4447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D6435C56-63E7-455B-9C1C-FE30D60A60E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83501EAA-287C-407E-BDD8-3F094F66A93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22F29A7A-34E1-408F-9CEB-B4459A2672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813CE631-065C-4000-BD2A-352BBAC345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32D87F80-D594-43F5-BD51-C9126DBB50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846FB8CA-A47C-4400-8F54-BF80ABADFE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A029EC32-DCBD-4A6E-8974-E6B91143A7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2C23AAA5-AB28-459D-9312-CC17DA78EF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5742D4E4-376C-406A-A008-912B0958295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7B1A4117-40BB-4CE8-B781-4942936844C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41" name="直線コネクタ 440">
          <a:extLst>
            <a:ext uri="{FF2B5EF4-FFF2-40B4-BE49-F238E27FC236}">
              <a16:creationId xmlns:a16="http://schemas.microsoft.com/office/drawing/2014/main" id="{6783D5FE-129E-45FE-B392-50F41FEABBFC}"/>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80B2C8F7-22F1-4044-B101-944CF3076E67}"/>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43" name="直線コネクタ 442">
          <a:extLst>
            <a:ext uri="{FF2B5EF4-FFF2-40B4-BE49-F238E27FC236}">
              <a16:creationId xmlns:a16="http://schemas.microsoft.com/office/drawing/2014/main" id="{81B7F384-44E2-48A2-B3AE-DA0CC883060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B421C189-548A-42A1-96A8-2A80D93C60F9}"/>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45" name="直線コネクタ 444">
          <a:extLst>
            <a:ext uri="{FF2B5EF4-FFF2-40B4-BE49-F238E27FC236}">
              <a16:creationId xmlns:a16="http://schemas.microsoft.com/office/drawing/2014/main" id="{C6ED21D4-7124-4071-A7E0-9857E450F0BB}"/>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F2251898-56C7-448F-987D-D7C776C54507}"/>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47" name="フローチャート: 判断 446">
          <a:extLst>
            <a:ext uri="{FF2B5EF4-FFF2-40B4-BE49-F238E27FC236}">
              <a16:creationId xmlns:a16="http://schemas.microsoft.com/office/drawing/2014/main" id="{7B50212A-FFC3-4BFF-9ECD-A57D4E0E52EE}"/>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8" name="フローチャート: 判断 447">
          <a:extLst>
            <a:ext uri="{FF2B5EF4-FFF2-40B4-BE49-F238E27FC236}">
              <a16:creationId xmlns:a16="http://schemas.microsoft.com/office/drawing/2014/main" id="{69CA8E92-F4DC-4FA5-B415-E0A7A6BAC325}"/>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9" name="フローチャート: 判断 448">
          <a:extLst>
            <a:ext uri="{FF2B5EF4-FFF2-40B4-BE49-F238E27FC236}">
              <a16:creationId xmlns:a16="http://schemas.microsoft.com/office/drawing/2014/main" id="{F9AE3D61-F151-41D8-874E-78DB868E7A72}"/>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50" name="フローチャート: 判断 449">
          <a:extLst>
            <a:ext uri="{FF2B5EF4-FFF2-40B4-BE49-F238E27FC236}">
              <a16:creationId xmlns:a16="http://schemas.microsoft.com/office/drawing/2014/main" id="{D5E1DC52-3581-4DF4-8145-EC1EBD2E6CF6}"/>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51" name="フローチャート: 判断 450">
          <a:extLst>
            <a:ext uri="{FF2B5EF4-FFF2-40B4-BE49-F238E27FC236}">
              <a16:creationId xmlns:a16="http://schemas.microsoft.com/office/drawing/2014/main" id="{588A8444-992D-499B-BF0E-1F0D7F7EE418}"/>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CE4142C-3D1F-4906-95B7-EB35CB09B1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4335EF7-BC18-46B1-87F6-FADFF1310E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4FD7E43A-4367-403A-9496-1804FABB44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59FBBFEE-400B-415A-87FF-84AA587ABC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6B05FEA-DDEA-4F6C-AB71-E55C7866A5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457" name="楕円 456">
          <a:extLst>
            <a:ext uri="{FF2B5EF4-FFF2-40B4-BE49-F238E27FC236}">
              <a16:creationId xmlns:a16="http://schemas.microsoft.com/office/drawing/2014/main" id="{77BE07BD-98AF-499C-A268-CFCEFC01960C}"/>
            </a:ext>
          </a:extLst>
        </xdr:cNvPr>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0AA5D998-A873-4DC5-9A04-A4EAD0E8D037}"/>
            </a:ext>
          </a:extLst>
        </xdr:cNvPr>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459" name="n_1aveValue【学校施設】&#10;有形固定資産減価償却率">
          <a:extLst>
            <a:ext uri="{FF2B5EF4-FFF2-40B4-BE49-F238E27FC236}">
              <a16:creationId xmlns:a16="http://schemas.microsoft.com/office/drawing/2014/main" id="{B07359E3-F22C-4FB2-99DA-12E75AA904D5}"/>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0" name="n_2aveValue【学校施設】&#10;有形固定資産減価償却率">
          <a:extLst>
            <a:ext uri="{FF2B5EF4-FFF2-40B4-BE49-F238E27FC236}">
              <a16:creationId xmlns:a16="http://schemas.microsoft.com/office/drawing/2014/main" id="{202E186A-DAAD-450F-AE9F-47ED6DBBE53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461" name="n_3aveValue【学校施設】&#10;有形固定資産減価償却率">
          <a:extLst>
            <a:ext uri="{FF2B5EF4-FFF2-40B4-BE49-F238E27FC236}">
              <a16:creationId xmlns:a16="http://schemas.microsoft.com/office/drawing/2014/main" id="{63820775-65CC-4C60-B4A1-B329328133B8}"/>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62" name="n_4aveValue【学校施設】&#10;有形固定資産減価償却率">
          <a:extLst>
            <a:ext uri="{FF2B5EF4-FFF2-40B4-BE49-F238E27FC236}">
              <a16:creationId xmlns:a16="http://schemas.microsoft.com/office/drawing/2014/main" id="{04B13B1F-9F1E-4154-9C98-8C67A17FCF46}"/>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F8B1AEC0-A6BB-4919-AD7D-E56CD18D4B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7A6DB086-B098-44EC-BF85-463A0CCB1A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C1C61024-75E2-485B-9118-29CF55ECC8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E9C6655B-D693-4925-9996-1066674936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299A26C6-4F1F-405D-9D1D-D34C3F5319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CF3A747B-8A8F-4527-A107-63630C4539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C67F30C1-179A-494E-B43D-83F44C5202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618F4228-BAAC-4D77-88E4-ADA7BFADDB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A12CEA02-9F51-49DD-A173-39E8B9A767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532969D-5766-4E3B-A9C8-EDBF979BC2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5BC4AC2F-0582-4BFD-9ED1-335CE6E6602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AEE4ED18-C299-4A02-8D50-28A39AC9B4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14A11622-A4B9-4C05-B77C-80CA2E23C4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416B05BD-1E40-4406-81A0-64735EAE0CE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483DF762-E5C7-472B-9FCB-1927AE1C46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8" name="テキスト ボックス 477">
          <a:extLst>
            <a:ext uri="{FF2B5EF4-FFF2-40B4-BE49-F238E27FC236}">
              <a16:creationId xmlns:a16="http://schemas.microsoft.com/office/drawing/2014/main" id="{333CEF17-5AA6-406D-8E92-3C9B5E09DA4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5C03E15B-589D-4C5D-A3C6-BCE86DDF1F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0" name="テキスト ボックス 479">
          <a:extLst>
            <a:ext uri="{FF2B5EF4-FFF2-40B4-BE49-F238E27FC236}">
              <a16:creationId xmlns:a16="http://schemas.microsoft.com/office/drawing/2014/main" id="{66D10B10-BBE0-4FE3-9DED-72BD336854C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54AB9084-FE2A-4427-AEAD-8FD72D6E347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39007A31-CA71-4811-8819-21603298BDE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652B9815-673D-4E57-B72D-CFCDA6317F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58DC68C3-2DA1-4EE0-B455-59E36F92032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9C333696-FA3F-430A-82F1-7FB5F7DE221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486" name="直線コネクタ 485">
          <a:extLst>
            <a:ext uri="{FF2B5EF4-FFF2-40B4-BE49-F238E27FC236}">
              <a16:creationId xmlns:a16="http://schemas.microsoft.com/office/drawing/2014/main" id="{D9C24CEE-5CB6-4E06-8C37-BAEC309743E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487" name="【学校施設】&#10;一人当たり面積最小値テキスト">
          <a:extLst>
            <a:ext uri="{FF2B5EF4-FFF2-40B4-BE49-F238E27FC236}">
              <a16:creationId xmlns:a16="http://schemas.microsoft.com/office/drawing/2014/main" id="{55A36C5C-35D5-439F-8ACC-E5C87B9A7D7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488" name="直線コネクタ 487">
          <a:extLst>
            <a:ext uri="{FF2B5EF4-FFF2-40B4-BE49-F238E27FC236}">
              <a16:creationId xmlns:a16="http://schemas.microsoft.com/office/drawing/2014/main" id="{F3F9D52A-92FB-4DB4-A066-EEA33FACC411}"/>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489" name="【学校施設】&#10;一人当たり面積最大値テキスト">
          <a:extLst>
            <a:ext uri="{FF2B5EF4-FFF2-40B4-BE49-F238E27FC236}">
              <a16:creationId xmlns:a16="http://schemas.microsoft.com/office/drawing/2014/main" id="{0B873AFE-181F-49D4-BEB1-3E638FEA66B2}"/>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490" name="直線コネクタ 489">
          <a:extLst>
            <a:ext uri="{FF2B5EF4-FFF2-40B4-BE49-F238E27FC236}">
              <a16:creationId xmlns:a16="http://schemas.microsoft.com/office/drawing/2014/main" id="{DBFC7132-A01C-4E5E-82FC-4610B9ECA6E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491" name="【学校施設】&#10;一人当たり面積平均値テキスト">
          <a:extLst>
            <a:ext uri="{FF2B5EF4-FFF2-40B4-BE49-F238E27FC236}">
              <a16:creationId xmlns:a16="http://schemas.microsoft.com/office/drawing/2014/main" id="{A5A7E488-FAAE-41DA-B8A4-686A5F9DFCBA}"/>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492" name="フローチャート: 判断 491">
          <a:extLst>
            <a:ext uri="{FF2B5EF4-FFF2-40B4-BE49-F238E27FC236}">
              <a16:creationId xmlns:a16="http://schemas.microsoft.com/office/drawing/2014/main" id="{483C58DC-DDED-41EB-8B59-25333173F53A}"/>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493" name="フローチャート: 判断 492">
          <a:extLst>
            <a:ext uri="{FF2B5EF4-FFF2-40B4-BE49-F238E27FC236}">
              <a16:creationId xmlns:a16="http://schemas.microsoft.com/office/drawing/2014/main" id="{D31D7CB6-9A22-4A6E-B620-2ABE9FF0ACF3}"/>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494" name="フローチャート: 判断 493">
          <a:extLst>
            <a:ext uri="{FF2B5EF4-FFF2-40B4-BE49-F238E27FC236}">
              <a16:creationId xmlns:a16="http://schemas.microsoft.com/office/drawing/2014/main" id="{6433B57D-9E3D-411A-8C1D-10E48711665B}"/>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495" name="フローチャート: 判断 494">
          <a:extLst>
            <a:ext uri="{FF2B5EF4-FFF2-40B4-BE49-F238E27FC236}">
              <a16:creationId xmlns:a16="http://schemas.microsoft.com/office/drawing/2014/main" id="{845797AD-8169-46B5-94AA-4E3258B873A9}"/>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496" name="フローチャート: 判断 495">
          <a:extLst>
            <a:ext uri="{FF2B5EF4-FFF2-40B4-BE49-F238E27FC236}">
              <a16:creationId xmlns:a16="http://schemas.microsoft.com/office/drawing/2014/main" id="{60C10D68-0A37-4879-AE1A-442B3D6090A5}"/>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31CFE9E2-DC2E-439A-AEC8-1F1CC6ABA93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9B06738D-741D-4D2D-86B6-D8CBE72169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31BAB6DC-204A-404F-81D6-5B7CA62D56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3F1F47F5-C0F7-40B4-8C07-09506C9CE5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E9C83E9-AA26-4C27-A9BB-38174DE196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46279</xdr:rowOff>
    </xdr:from>
    <xdr:to>
      <xdr:col>116</xdr:col>
      <xdr:colOff>114300</xdr:colOff>
      <xdr:row>62</xdr:row>
      <xdr:rowOff>147879</xdr:rowOff>
    </xdr:to>
    <xdr:sp macro="" textlink="">
      <xdr:nvSpPr>
        <xdr:cNvPr id="502" name="楕円 501">
          <a:extLst>
            <a:ext uri="{FF2B5EF4-FFF2-40B4-BE49-F238E27FC236}">
              <a16:creationId xmlns:a16="http://schemas.microsoft.com/office/drawing/2014/main" id="{9A33BB2C-1482-4ACA-B8BA-D5BF8AEAEA23}"/>
            </a:ext>
          </a:extLst>
        </xdr:cNvPr>
        <xdr:cNvSpPr/>
      </xdr:nvSpPr>
      <xdr:spPr>
        <a:xfrm>
          <a:off x="22110700" y="10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69156</xdr:rowOff>
    </xdr:from>
    <xdr:ext cx="469744" cy="259045"/>
    <xdr:sp macro="" textlink="">
      <xdr:nvSpPr>
        <xdr:cNvPr id="503" name="【学校施設】&#10;一人当たり面積該当値テキスト">
          <a:extLst>
            <a:ext uri="{FF2B5EF4-FFF2-40B4-BE49-F238E27FC236}">
              <a16:creationId xmlns:a16="http://schemas.microsoft.com/office/drawing/2014/main" id="{583BAF2E-95CC-4F2F-9327-7451C0CD5733}"/>
            </a:ext>
          </a:extLst>
        </xdr:cNvPr>
        <xdr:cNvSpPr txBox="1"/>
      </xdr:nvSpPr>
      <xdr:spPr>
        <a:xfrm>
          <a:off x="22199600" y="1052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43172</xdr:rowOff>
    </xdr:from>
    <xdr:ext cx="469744" cy="259045"/>
    <xdr:sp macro="" textlink="">
      <xdr:nvSpPr>
        <xdr:cNvPr id="504" name="n_1aveValue【学校施設】&#10;一人当たり面積">
          <a:extLst>
            <a:ext uri="{FF2B5EF4-FFF2-40B4-BE49-F238E27FC236}">
              <a16:creationId xmlns:a16="http://schemas.microsoft.com/office/drawing/2014/main" id="{F51DEA36-BA97-4ABC-8047-B4A3113174FE}"/>
            </a:ext>
          </a:extLst>
        </xdr:cNvPr>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505" name="n_2aveValue【学校施設】&#10;一人当たり面積">
          <a:extLst>
            <a:ext uri="{FF2B5EF4-FFF2-40B4-BE49-F238E27FC236}">
              <a16:creationId xmlns:a16="http://schemas.microsoft.com/office/drawing/2014/main" id="{838AC5A1-21BB-4ABE-AB7B-9B9573B74795}"/>
            </a:ext>
          </a:extLst>
        </xdr:cNvPr>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506" name="n_3aveValue【学校施設】&#10;一人当たり面積">
          <a:extLst>
            <a:ext uri="{FF2B5EF4-FFF2-40B4-BE49-F238E27FC236}">
              <a16:creationId xmlns:a16="http://schemas.microsoft.com/office/drawing/2014/main" id="{31629CCA-4ADB-40E9-8F40-2046B7990D27}"/>
            </a:ext>
          </a:extLst>
        </xdr:cNvPr>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507" name="n_4aveValue【学校施設】&#10;一人当たり面積">
          <a:extLst>
            <a:ext uri="{FF2B5EF4-FFF2-40B4-BE49-F238E27FC236}">
              <a16:creationId xmlns:a16="http://schemas.microsoft.com/office/drawing/2014/main" id="{C52371E7-F334-4902-A67B-261250575774}"/>
            </a:ext>
          </a:extLst>
        </xdr:cNvPr>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EF07C24A-E7AF-4FA4-81F2-88102BFD30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B5C2FEBF-3E31-49BB-A23F-43BEB7CFC5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7B1A677D-8680-4E41-B5E6-B31FA9147C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D475536E-CE72-48A1-AC79-BC7A6B0A25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7EC3CB87-90D5-4FC7-A500-3F4E1FCCEA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63DD7627-0ABB-4DB7-99C5-AE7AFF8082B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BF9F1534-FFF1-47B4-86BD-F33061568D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B1B22787-A29B-46BA-B198-15C356814C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A6B48240-B251-4D04-87C9-CF1A5D8502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18CC2654-7C84-45FE-9C1E-5CC5ADC3DA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DAC11D43-3560-4A88-B6E6-7992C219FB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1CC2472E-F242-41E1-B8C7-CFDC32642C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CE9AA35B-9E1B-41D6-AF78-9D573C89A1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5E4AAFB9-CD8F-4A44-B21C-B61E47450B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2B4EDAAE-10E7-42C1-8C57-8599C6B3E4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FEF0DF84-A8EB-40A5-A3EF-7933F50153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BD3CCDEA-10A4-4820-A8CF-E8CEAD1CA6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6C52B499-9A07-4B4B-8A69-4FE790E0D4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B8184815-EF3E-4FA6-B1BA-FB4D08DF3C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637CC221-5556-46B2-A882-236DF1EA1A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E80C9DA6-E76C-4137-A4CC-3FE36E4730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78154D97-8990-46CA-8EEC-83B25F798F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B4935D01-7EB4-4047-BF8F-A9E7B4B73D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E5C0F894-91F4-44EB-80B0-9216E7F72EF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a:extLst>
            <a:ext uri="{FF2B5EF4-FFF2-40B4-BE49-F238E27FC236}">
              <a16:creationId xmlns:a16="http://schemas.microsoft.com/office/drawing/2014/main" id="{8A71C837-89DC-4EC2-A525-6E27676EDC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a:extLst>
            <a:ext uri="{FF2B5EF4-FFF2-40B4-BE49-F238E27FC236}">
              <a16:creationId xmlns:a16="http://schemas.microsoft.com/office/drawing/2014/main" id="{039B65D0-56F4-4357-A6C0-F90EF75C4C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a:extLst>
            <a:ext uri="{FF2B5EF4-FFF2-40B4-BE49-F238E27FC236}">
              <a16:creationId xmlns:a16="http://schemas.microsoft.com/office/drawing/2014/main" id="{88C1E886-D9AD-4C1C-8D38-3C5AAD76BE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a:extLst>
            <a:ext uri="{FF2B5EF4-FFF2-40B4-BE49-F238E27FC236}">
              <a16:creationId xmlns:a16="http://schemas.microsoft.com/office/drawing/2014/main" id="{92B3FD58-4662-490A-B9BB-12B5AF7425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a:extLst>
            <a:ext uri="{FF2B5EF4-FFF2-40B4-BE49-F238E27FC236}">
              <a16:creationId xmlns:a16="http://schemas.microsoft.com/office/drawing/2014/main" id="{DAA2091A-0F2F-42D4-9EC0-CC47217527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a:extLst>
            <a:ext uri="{FF2B5EF4-FFF2-40B4-BE49-F238E27FC236}">
              <a16:creationId xmlns:a16="http://schemas.microsoft.com/office/drawing/2014/main" id="{AB0EC717-9D23-43AD-9986-462D41DCD7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a:extLst>
            <a:ext uri="{FF2B5EF4-FFF2-40B4-BE49-F238E27FC236}">
              <a16:creationId xmlns:a16="http://schemas.microsoft.com/office/drawing/2014/main" id="{565F621A-30D8-423D-8DAA-4DBB5F874E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a:extLst>
            <a:ext uri="{FF2B5EF4-FFF2-40B4-BE49-F238E27FC236}">
              <a16:creationId xmlns:a16="http://schemas.microsoft.com/office/drawing/2014/main" id="{2A5E592C-1F80-45C8-AD53-2FFA4E65C3B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a:extLst>
            <a:ext uri="{FF2B5EF4-FFF2-40B4-BE49-F238E27FC236}">
              <a16:creationId xmlns:a16="http://schemas.microsoft.com/office/drawing/2014/main" id="{DC3CC7A7-4053-4EDC-A5B6-EA14D4963C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a:extLst>
            <a:ext uri="{FF2B5EF4-FFF2-40B4-BE49-F238E27FC236}">
              <a16:creationId xmlns:a16="http://schemas.microsoft.com/office/drawing/2014/main" id="{CB38EB99-C695-4BC1-861A-2150359DFC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a:extLst>
            <a:ext uri="{FF2B5EF4-FFF2-40B4-BE49-F238E27FC236}">
              <a16:creationId xmlns:a16="http://schemas.microsoft.com/office/drawing/2014/main" id="{CA1D55B8-2A08-43EA-9F89-76FA1AD38C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や学校施設である。学校施設については、小学校の旧分校等現在は使用していない施設が有形固定資産減価償却率を押し上げている形である。類似団体と比較して有形固定資産減価償却率が特に低くなっている施設は道路や橋梁・トンネル等のインフラ施設であるが、取得原価が不明のものが多くあり、備忘価額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円と設定しているためである。今後は固定資産台帳や公共施設等総合管理計画を有効活用し、公共施設等の適正管理に努める。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46BB12-D715-4F95-A571-B16E2774E0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A41E38-6AAE-4FF4-97E8-B9E53E67CC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E89B1C-D235-429C-BF44-B400462A3D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5E6852-52DE-4397-8044-08E4F83ED8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F87CA8-4FFE-4DED-B699-B9FBA1CB32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C4443D-1F44-423B-AACF-60186038D4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BF7488-FA70-43F8-8B2A-4420606A25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ADF9AB-D9A5-448C-A350-FC60546BAC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E70526-FDD0-4950-BD33-EDB0A039A4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E44E79-0E71-4DAF-9F47-2F11C0D3C9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869508-CDCA-4223-AD93-5DC3653533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318B20-B4C7-4289-ABBA-158211C3B6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2BFDA2-E00A-45F3-9346-AD96690599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EE7B1-CD7D-431A-94C5-FF1C371FA4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151BC4-5BCB-445E-A0DC-45FF61940DA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7BB954-3638-4CA9-90B1-B0F4DE8E5F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A03E47-A4D1-4294-B4CF-A8EB33791E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5B245E-3531-4585-B293-FA7316A719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5CEC7E-C442-4CA0-B7AB-F17D2759DF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775FD5-5703-4B54-8A98-264BA4D5F1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FEBC03-38FA-4E24-932F-D90E686E6C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F1B3E8-0A31-49B7-89CC-127D7809CE8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2874E9-3BE5-4807-BE9E-96DAC9B23D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508041-A7CC-4EB7-BFE7-5F7DF769C5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AF7F20-5CAB-4A55-A5C5-153603B6EB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8DB115-93DF-4116-8243-22347ED5B6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1F3DB9-2C0A-4E58-AFDB-48EA451364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8B5157-B292-47BD-BB40-37BAFFE8B4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6ECF3D-BDAB-4445-A698-A8E0AC157E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0BB2C4-94E0-4C5F-8417-B8C85A46279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61F2871-C011-47C4-87BB-2D1D5ABA0E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34FC7C-4E34-47D0-9EAA-07240CEB3E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CCE16F-C40A-4D9B-B1B0-FC23439D04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E6D101-C590-4E11-B21B-59FEDDD07C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5C8AE6-BC08-48AC-914B-35ECB1F89F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67F885-722F-48DF-A3FD-FEBF8E9EF9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0700FA-66FA-4A3A-AE8C-45067411CE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3D58FC-5DFE-4FEC-A1E5-413F72B8A5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02DF6E-B143-4FD7-8BF9-75F806D0991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A3B3D42-E41B-40C9-8E1B-BB402069D7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61BECAF-E912-494C-8419-BF05AB1F82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4E9E9E3-E961-4CFD-9D87-10B8DD70BD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19111C0-4D67-4BDE-A15D-5D5821D434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1396B05-2A30-4253-9BF1-23D280B918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EFF6404-D384-4D93-B742-6C4897B742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9737425-30AA-4C66-BDFE-1B99095A39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AB1BAFE-2409-48AC-86CA-656556CA112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ECEEF75-5BA2-4990-99C6-47FD178E0D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71D7556-6AAA-4F7F-8DD2-DE5B4125FF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33BA428-A9CD-465E-9B41-9069D0FE08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D1E065-1121-4A01-A6CD-660CDABD41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A380476-C40B-445A-AE41-7380B5A509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500D9FB-B465-4BB8-9157-6D42F005A7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455E816-EC1C-48A6-B251-586EC27C2B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9988C23-300E-4F80-A94D-186C1FF73B2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F3AC8FA8-4C58-411B-A42B-F8502A6443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54AD72-FCC9-4A77-98BA-CD12FC156A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C10436A8-2147-466C-9713-FB46EAD2D9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220D0B6B-EE35-46E3-9C2E-9C50686656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E8D6675F-6C38-4F7E-8486-8977D5DA79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3D27BDA7-DC9A-4152-993D-287E1FE4BA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9A60B8F1-4BA2-4A4B-9C76-EABD50A34B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02E6373-CDD8-4838-8058-02B7169DA5C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28E9A9C3-E2E4-499D-98DF-32DBE11BC1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FEB0578B-8C87-4179-826B-E988D194B3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6B23E540-7CF1-4CDD-A29E-B805DB58EB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94D6239C-9EDA-40C4-8980-4A3236A935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7E61077-D548-4886-8144-F453ABA994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742F7D50-78FB-470F-AD59-81499964A1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24B34C1-1C15-4808-AE4C-FA29D95333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DAF7DEE-03F3-4FE4-B86A-03D38793C60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EDA7659-9990-4AD3-A608-D594472446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8F37FA6C-E4BC-4E2B-98B6-2482D136FD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113A9C44-79E6-4369-B839-32731E8FF0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2B237565-AE17-46D9-9189-C09D32A6B3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2C395087-0DE8-4ED3-AD50-1C1D6A385DA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E9303B25-4EA6-412C-AA8F-D738227CE91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9543550-69E1-4549-8634-FFD6CA44B5D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183CDD9D-6413-4D07-8E57-006CB01A32F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519010E3-58CE-436A-8984-91CE93D61CE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D6F8FBC6-059F-4827-BC7C-DED3AB47C67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0E11E7C-0C36-4A7F-A266-61BAE4944BA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3EC12477-39C8-4219-89CE-88B866985E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F495D2B5-F5E4-4760-AB89-DDFCDE1122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B5DC8C52-DFD2-499C-9495-6A123DD3EE3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C997DFC4-2F23-4B17-B54C-8E0FF08743C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CEF56C04-589B-4BA6-9F3D-0210BB4AAF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2FC270D5-FCEA-4FF2-ADDA-D5BED51A3D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6EAFBFD6-30C8-49C6-821A-51A621F6E5B2}"/>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8A1C6173-6D73-465F-BF29-3AE6CEA942A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C3FC76B7-18A8-41B1-8423-1E18B79C6C1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252B933-8187-4BEA-AE0C-DD77915330D4}"/>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62DBD1BF-BA7F-4E12-B908-DE7F85608C71}"/>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5442D7F7-B96B-4596-9904-4CF3A85339A5}"/>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0B4CBC2-7450-4734-917D-230A5A219A24}"/>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a:extLst>
            <a:ext uri="{FF2B5EF4-FFF2-40B4-BE49-F238E27FC236}">
              <a16:creationId xmlns:a16="http://schemas.microsoft.com/office/drawing/2014/main" id="{3904027B-AC3C-4253-92D9-32E5AD444B6E}"/>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a:extLst>
            <a:ext uri="{FF2B5EF4-FFF2-40B4-BE49-F238E27FC236}">
              <a16:creationId xmlns:a16="http://schemas.microsoft.com/office/drawing/2014/main" id="{071E0541-C62A-4347-9E9F-6FCCE3612A86}"/>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a:extLst>
            <a:ext uri="{FF2B5EF4-FFF2-40B4-BE49-F238E27FC236}">
              <a16:creationId xmlns:a16="http://schemas.microsoft.com/office/drawing/2014/main" id="{484BC0F9-5D77-4BD4-9760-A2E94DB57DFD}"/>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a:extLst>
            <a:ext uri="{FF2B5EF4-FFF2-40B4-BE49-F238E27FC236}">
              <a16:creationId xmlns:a16="http://schemas.microsoft.com/office/drawing/2014/main" id="{68C270F6-EB49-458F-A9A5-BDC999B4E9D9}"/>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8E525E5-A50B-4473-92F2-954C03A3C3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4059D67F-7327-43C7-A33B-FB7145A873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A8FAF9A7-574A-48DB-A5FD-E29F4CEB7E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20763596-2C81-4137-B941-D937F9FFBE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88B20624-AD52-42FE-A8AA-30413EC865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106" name="楕円 105">
          <a:extLst>
            <a:ext uri="{FF2B5EF4-FFF2-40B4-BE49-F238E27FC236}">
              <a16:creationId xmlns:a16="http://schemas.microsoft.com/office/drawing/2014/main" id="{2B990ED8-B78E-4A29-A96A-A1B0393635BC}"/>
            </a:ext>
          </a:extLst>
        </xdr:cNvPr>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150240</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C0BD1E19-ACEF-43BC-80A4-C88A8885F988}"/>
            </a:ext>
          </a:extLst>
        </xdr:cNvPr>
        <xdr:cNvSpPr txBox="1"/>
      </xdr:nvSpPr>
      <xdr:spPr>
        <a:xfrm>
          <a:off x="4673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126654</xdr:rowOff>
    </xdr:from>
    <xdr:ext cx="405111" cy="259045"/>
    <xdr:sp macro="" textlink="">
      <xdr:nvSpPr>
        <xdr:cNvPr id="108" name="n_1aveValue【福祉施設】&#10;有形固定資産減価償却率">
          <a:extLst>
            <a:ext uri="{FF2B5EF4-FFF2-40B4-BE49-F238E27FC236}">
              <a16:creationId xmlns:a16="http://schemas.microsoft.com/office/drawing/2014/main" id="{B78F82BC-889C-41F0-AA3B-B758E18F7013}"/>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09" name="n_2aveValue【福祉施設】&#10;有形固定資産減価償却率">
          <a:extLst>
            <a:ext uri="{FF2B5EF4-FFF2-40B4-BE49-F238E27FC236}">
              <a16:creationId xmlns:a16="http://schemas.microsoft.com/office/drawing/2014/main" id="{CA59471D-EA94-40DC-9188-E89B9ADD6F10}"/>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10" name="n_3aveValue【福祉施設】&#10;有形固定資産減価償却率">
          <a:extLst>
            <a:ext uri="{FF2B5EF4-FFF2-40B4-BE49-F238E27FC236}">
              <a16:creationId xmlns:a16="http://schemas.microsoft.com/office/drawing/2014/main" id="{CE87640E-B920-46E2-95DC-7BFAACE4E1FD}"/>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111" name="n_4aveValue【福祉施設】&#10;有形固定資産減価償却率">
          <a:extLst>
            <a:ext uri="{FF2B5EF4-FFF2-40B4-BE49-F238E27FC236}">
              <a16:creationId xmlns:a16="http://schemas.microsoft.com/office/drawing/2014/main" id="{DB3387AF-3AC9-4C5A-8DBA-6B307ADCF619}"/>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B6458D32-93D0-440D-9D29-105B712C83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BF428F14-CC7C-4C74-99C1-2682C60ED6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9A899029-76EA-455F-9B92-F786D842FF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3D380AB6-C285-4000-98D6-2990C5A39A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1D3B678A-11EA-431E-B310-D5B55564DC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666AD24A-8F92-46E6-9ADB-C4CD191FEF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BF2637C6-82FC-493D-A58E-D5944C86BD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2DD505E7-E711-4519-B569-58BC27525D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B086995F-B2A0-4891-9F3A-8D5448B347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67A4F852-7FA4-4738-B50E-9C3F4D7E3C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2" name="直線コネクタ 121">
          <a:extLst>
            <a:ext uri="{FF2B5EF4-FFF2-40B4-BE49-F238E27FC236}">
              <a16:creationId xmlns:a16="http://schemas.microsoft.com/office/drawing/2014/main" id="{442A4617-A2D5-4D76-9FC3-35B2EA99295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3" name="テキスト ボックス 122">
          <a:extLst>
            <a:ext uri="{FF2B5EF4-FFF2-40B4-BE49-F238E27FC236}">
              <a16:creationId xmlns:a16="http://schemas.microsoft.com/office/drawing/2014/main" id="{99603DC5-2B6D-4BED-852C-FEF29BCFF1C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4" name="直線コネクタ 123">
          <a:extLst>
            <a:ext uri="{FF2B5EF4-FFF2-40B4-BE49-F238E27FC236}">
              <a16:creationId xmlns:a16="http://schemas.microsoft.com/office/drawing/2014/main" id="{D571EF68-8774-40EE-8EB6-3957477F664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5" name="テキスト ボックス 124">
          <a:extLst>
            <a:ext uri="{FF2B5EF4-FFF2-40B4-BE49-F238E27FC236}">
              <a16:creationId xmlns:a16="http://schemas.microsoft.com/office/drawing/2014/main" id="{BB17A27D-A4EE-47E3-BB3C-05CD74E1772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6" name="直線コネクタ 125">
          <a:extLst>
            <a:ext uri="{FF2B5EF4-FFF2-40B4-BE49-F238E27FC236}">
              <a16:creationId xmlns:a16="http://schemas.microsoft.com/office/drawing/2014/main" id="{26EB6CB9-75E5-4A4D-9F03-72977356FE1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7" name="テキスト ボックス 126">
          <a:extLst>
            <a:ext uri="{FF2B5EF4-FFF2-40B4-BE49-F238E27FC236}">
              <a16:creationId xmlns:a16="http://schemas.microsoft.com/office/drawing/2014/main" id="{5353C450-AD54-4A1E-A5CE-155D813EFC5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8" name="直線コネクタ 127">
          <a:extLst>
            <a:ext uri="{FF2B5EF4-FFF2-40B4-BE49-F238E27FC236}">
              <a16:creationId xmlns:a16="http://schemas.microsoft.com/office/drawing/2014/main" id="{699014E0-3E65-495D-872C-1F7E92ACC98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9" name="テキスト ボックス 128">
          <a:extLst>
            <a:ext uri="{FF2B5EF4-FFF2-40B4-BE49-F238E27FC236}">
              <a16:creationId xmlns:a16="http://schemas.microsoft.com/office/drawing/2014/main" id="{1A435867-FF1C-4399-B417-D62DC9E774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08361CD4-9D0B-4EF7-A951-FE136D078B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8E76E7AC-3BFC-43FC-9A87-BA5EAD1D68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id="{09D0B791-5492-49CE-B02A-A0008142DAB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33" name="直線コネクタ 132">
          <a:extLst>
            <a:ext uri="{FF2B5EF4-FFF2-40B4-BE49-F238E27FC236}">
              <a16:creationId xmlns:a16="http://schemas.microsoft.com/office/drawing/2014/main" id="{2E3273CB-897B-4C5C-92F7-B4A4805FAA94}"/>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34" name="【福祉施設】&#10;一人当たり面積最小値テキスト">
          <a:extLst>
            <a:ext uri="{FF2B5EF4-FFF2-40B4-BE49-F238E27FC236}">
              <a16:creationId xmlns:a16="http://schemas.microsoft.com/office/drawing/2014/main" id="{C419040B-E708-462A-AA9C-9C15E2C5D111}"/>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35" name="直線コネクタ 134">
          <a:extLst>
            <a:ext uri="{FF2B5EF4-FFF2-40B4-BE49-F238E27FC236}">
              <a16:creationId xmlns:a16="http://schemas.microsoft.com/office/drawing/2014/main" id="{CD2E414E-E390-4255-828A-E9E0CB7951EE}"/>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36" name="【福祉施設】&#10;一人当たり面積最大値テキスト">
          <a:extLst>
            <a:ext uri="{FF2B5EF4-FFF2-40B4-BE49-F238E27FC236}">
              <a16:creationId xmlns:a16="http://schemas.microsoft.com/office/drawing/2014/main" id="{46865EED-575A-4B18-A4AF-00D2213D40E5}"/>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37" name="直線コネクタ 136">
          <a:extLst>
            <a:ext uri="{FF2B5EF4-FFF2-40B4-BE49-F238E27FC236}">
              <a16:creationId xmlns:a16="http://schemas.microsoft.com/office/drawing/2014/main" id="{EF3D5341-B200-49FC-90AF-C06EF23388B2}"/>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38" name="【福祉施設】&#10;一人当たり面積平均値テキスト">
          <a:extLst>
            <a:ext uri="{FF2B5EF4-FFF2-40B4-BE49-F238E27FC236}">
              <a16:creationId xmlns:a16="http://schemas.microsoft.com/office/drawing/2014/main" id="{1FD04785-4AC3-4103-A949-2FBCF64E5255}"/>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39" name="フローチャート: 判断 138">
          <a:extLst>
            <a:ext uri="{FF2B5EF4-FFF2-40B4-BE49-F238E27FC236}">
              <a16:creationId xmlns:a16="http://schemas.microsoft.com/office/drawing/2014/main" id="{2AF7252C-A09D-4F07-8D83-292E007E78F8}"/>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40" name="フローチャート: 判断 139">
          <a:extLst>
            <a:ext uri="{FF2B5EF4-FFF2-40B4-BE49-F238E27FC236}">
              <a16:creationId xmlns:a16="http://schemas.microsoft.com/office/drawing/2014/main" id="{60FEF868-EE7D-4687-B730-CCD4CDF392BF}"/>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41" name="フローチャート: 判断 140">
          <a:extLst>
            <a:ext uri="{FF2B5EF4-FFF2-40B4-BE49-F238E27FC236}">
              <a16:creationId xmlns:a16="http://schemas.microsoft.com/office/drawing/2014/main" id="{D4521ED1-7D2A-4EB3-B644-529476D08275}"/>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42" name="フローチャート: 判断 141">
          <a:extLst>
            <a:ext uri="{FF2B5EF4-FFF2-40B4-BE49-F238E27FC236}">
              <a16:creationId xmlns:a16="http://schemas.microsoft.com/office/drawing/2014/main" id="{0BD95D6E-6D39-42E8-A7F0-8C64F4987D27}"/>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43" name="フローチャート: 判断 142">
          <a:extLst>
            <a:ext uri="{FF2B5EF4-FFF2-40B4-BE49-F238E27FC236}">
              <a16:creationId xmlns:a16="http://schemas.microsoft.com/office/drawing/2014/main" id="{EA0469BC-D7E9-4465-9DA5-91D3959C9FEC}"/>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3CC26F7D-9BA9-4D14-A8CC-7BBAE044785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B6E74E51-2C99-4108-A44E-A8B1D290A7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C3A5B0FB-BE56-444C-98BE-F246D4F8DAE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A5FD9EE0-9183-4345-9696-C447C64D6F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A8FAF275-E009-4AE2-9E03-6413ADA35F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143433</xdr:rowOff>
    </xdr:from>
    <xdr:to>
      <xdr:col>55</xdr:col>
      <xdr:colOff>50800</xdr:colOff>
      <xdr:row>85</xdr:row>
      <xdr:rowOff>73583</xdr:rowOff>
    </xdr:to>
    <xdr:sp macro="" textlink="">
      <xdr:nvSpPr>
        <xdr:cNvPr id="149" name="楕円 148">
          <a:extLst>
            <a:ext uri="{FF2B5EF4-FFF2-40B4-BE49-F238E27FC236}">
              <a16:creationId xmlns:a16="http://schemas.microsoft.com/office/drawing/2014/main" id="{2DD868A8-DB33-46C6-9719-2DBB71AD6520}"/>
            </a:ext>
          </a:extLst>
        </xdr:cNvPr>
        <xdr:cNvSpPr/>
      </xdr:nvSpPr>
      <xdr:spPr>
        <a:xfrm>
          <a:off x="10426700" y="145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166310</xdr:rowOff>
    </xdr:from>
    <xdr:ext cx="469744" cy="259045"/>
    <xdr:sp macro="" textlink="">
      <xdr:nvSpPr>
        <xdr:cNvPr id="150" name="【福祉施設】&#10;一人当たり面積該当値テキスト">
          <a:extLst>
            <a:ext uri="{FF2B5EF4-FFF2-40B4-BE49-F238E27FC236}">
              <a16:creationId xmlns:a16="http://schemas.microsoft.com/office/drawing/2014/main" id="{E5111CF7-4754-40F4-A4F9-0270FAFD1EE0}"/>
            </a:ext>
          </a:extLst>
        </xdr:cNvPr>
        <xdr:cNvSpPr txBox="1"/>
      </xdr:nvSpPr>
      <xdr:spPr>
        <a:xfrm>
          <a:off x="10515600" y="143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87368</xdr:rowOff>
    </xdr:from>
    <xdr:ext cx="469744" cy="259045"/>
    <xdr:sp macro="" textlink="">
      <xdr:nvSpPr>
        <xdr:cNvPr id="151" name="n_1aveValue【福祉施設】&#10;一人当たり面積">
          <a:extLst>
            <a:ext uri="{FF2B5EF4-FFF2-40B4-BE49-F238E27FC236}">
              <a16:creationId xmlns:a16="http://schemas.microsoft.com/office/drawing/2014/main" id="{9AE622CD-BBE4-4D53-99A1-3972662EAAD2}"/>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52" name="n_2aveValue【福祉施設】&#10;一人当たり面積">
          <a:extLst>
            <a:ext uri="{FF2B5EF4-FFF2-40B4-BE49-F238E27FC236}">
              <a16:creationId xmlns:a16="http://schemas.microsoft.com/office/drawing/2014/main" id="{7DC5E179-7EC1-4E34-AF48-EE27CF6B8081}"/>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53" name="n_3aveValue【福祉施設】&#10;一人当たり面積">
          <a:extLst>
            <a:ext uri="{FF2B5EF4-FFF2-40B4-BE49-F238E27FC236}">
              <a16:creationId xmlns:a16="http://schemas.microsoft.com/office/drawing/2014/main" id="{82371A0B-9207-4545-A69D-37AC4B4AC173}"/>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154" name="n_4aveValue【福祉施設】&#10;一人当たり面積">
          <a:extLst>
            <a:ext uri="{FF2B5EF4-FFF2-40B4-BE49-F238E27FC236}">
              <a16:creationId xmlns:a16="http://schemas.microsoft.com/office/drawing/2014/main" id="{33D74564-98A2-458A-9BE7-3BD1E056F21C}"/>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D7BEB1BF-320B-4C72-BB39-17A7F839F3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5B270C64-0EE1-4ECC-9053-D4AB2FE494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08DA8E95-AF61-4FCA-BE52-6700CE4808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AC1E231B-2900-49D3-9B48-E56A0E39BA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90EA073F-5013-4258-82D4-7DFBC77972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C90D428F-B431-445D-8159-6B55F93DDF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B6ADE013-89EE-4FDA-8D1C-484C025D0A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0DA50870-CF15-4627-A56B-62EA82F281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a:extLst>
            <a:ext uri="{FF2B5EF4-FFF2-40B4-BE49-F238E27FC236}">
              <a16:creationId xmlns:a16="http://schemas.microsoft.com/office/drawing/2014/main" id="{2B88616C-1E04-4FB9-B11F-1EA49C45DB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a:extLst>
            <a:ext uri="{FF2B5EF4-FFF2-40B4-BE49-F238E27FC236}">
              <a16:creationId xmlns:a16="http://schemas.microsoft.com/office/drawing/2014/main" id="{9B44EA32-1778-499A-81D1-E9223EB587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5" name="テキスト ボックス 164">
          <a:extLst>
            <a:ext uri="{FF2B5EF4-FFF2-40B4-BE49-F238E27FC236}">
              <a16:creationId xmlns:a16="http://schemas.microsoft.com/office/drawing/2014/main" id="{F122B5EB-7506-4797-BAC9-86CDF64C7E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6" name="直線コネクタ 165">
          <a:extLst>
            <a:ext uri="{FF2B5EF4-FFF2-40B4-BE49-F238E27FC236}">
              <a16:creationId xmlns:a16="http://schemas.microsoft.com/office/drawing/2014/main" id="{630BBD4D-7749-402C-A9E3-5D9A089EC47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67" name="テキスト ボックス 166">
          <a:extLst>
            <a:ext uri="{FF2B5EF4-FFF2-40B4-BE49-F238E27FC236}">
              <a16:creationId xmlns:a16="http://schemas.microsoft.com/office/drawing/2014/main" id="{28E3B703-BD92-4D71-A541-E8BC9EFC36F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8" name="直線コネクタ 167">
          <a:extLst>
            <a:ext uri="{FF2B5EF4-FFF2-40B4-BE49-F238E27FC236}">
              <a16:creationId xmlns:a16="http://schemas.microsoft.com/office/drawing/2014/main" id="{BE67799A-CF1F-4264-A224-998092EA551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9" name="テキスト ボックス 168">
          <a:extLst>
            <a:ext uri="{FF2B5EF4-FFF2-40B4-BE49-F238E27FC236}">
              <a16:creationId xmlns:a16="http://schemas.microsoft.com/office/drawing/2014/main" id="{B6F7E776-19F6-47BF-8EA4-0F5AC1F19FC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0" name="直線コネクタ 169">
          <a:extLst>
            <a:ext uri="{FF2B5EF4-FFF2-40B4-BE49-F238E27FC236}">
              <a16:creationId xmlns:a16="http://schemas.microsoft.com/office/drawing/2014/main" id="{86A03144-F5E1-459C-9E18-878ECADF0F7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1" name="テキスト ボックス 170">
          <a:extLst>
            <a:ext uri="{FF2B5EF4-FFF2-40B4-BE49-F238E27FC236}">
              <a16:creationId xmlns:a16="http://schemas.microsoft.com/office/drawing/2014/main" id="{BCE448F1-6393-4D31-9103-DF8C1D5FD74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2" name="直線コネクタ 171">
          <a:extLst>
            <a:ext uri="{FF2B5EF4-FFF2-40B4-BE49-F238E27FC236}">
              <a16:creationId xmlns:a16="http://schemas.microsoft.com/office/drawing/2014/main" id="{1D469FF3-EAFA-4F5C-A174-9FE4CE9EC60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3" name="テキスト ボックス 172">
          <a:extLst>
            <a:ext uri="{FF2B5EF4-FFF2-40B4-BE49-F238E27FC236}">
              <a16:creationId xmlns:a16="http://schemas.microsoft.com/office/drawing/2014/main" id="{E890AF1D-2DD2-4882-A4F0-D951257CF9E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4" name="直線コネクタ 173">
          <a:extLst>
            <a:ext uri="{FF2B5EF4-FFF2-40B4-BE49-F238E27FC236}">
              <a16:creationId xmlns:a16="http://schemas.microsoft.com/office/drawing/2014/main" id="{60BC49B5-95F8-4B7D-ACB4-FBBA69763B1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5" name="テキスト ボックス 174">
          <a:extLst>
            <a:ext uri="{FF2B5EF4-FFF2-40B4-BE49-F238E27FC236}">
              <a16:creationId xmlns:a16="http://schemas.microsoft.com/office/drawing/2014/main" id="{9672C724-3186-4C05-BFDE-7105DD3BB0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6" name="直線コネクタ 175">
          <a:extLst>
            <a:ext uri="{FF2B5EF4-FFF2-40B4-BE49-F238E27FC236}">
              <a16:creationId xmlns:a16="http://schemas.microsoft.com/office/drawing/2014/main" id="{9A0B1E2C-7A4A-4003-9C3E-C6FF8FDF719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77" name="テキスト ボックス 176">
          <a:extLst>
            <a:ext uri="{FF2B5EF4-FFF2-40B4-BE49-F238E27FC236}">
              <a16:creationId xmlns:a16="http://schemas.microsoft.com/office/drawing/2014/main" id="{3C8FCFCA-35F8-4852-9E90-A732C6E3DE8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a:extLst>
            <a:ext uri="{FF2B5EF4-FFF2-40B4-BE49-F238E27FC236}">
              <a16:creationId xmlns:a16="http://schemas.microsoft.com/office/drawing/2014/main" id="{82C52A66-7096-40CB-893F-792A7D2DDF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市民会館】&#10;有形固定資産減価償却率グラフ枠">
          <a:extLst>
            <a:ext uri="{FF2B5EF4-FFF2-40B4-BE49-F238E27FC236}">
              <a16:creationId xmlns:a16="http://schemas.microsoft.com/office/drawing/2014/main" id="{067330CA-861B-4B13-AE65-CF1740295B9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180" name="直線コネクタ 179">
          <a:extLst>
            <a:ext uri="{FF2B5EF4-FFF2-40B4-BE49-F238E27FC236}">
              <a16:creationId xmlns:a16="http://schemas.microsoft.com/office/drawing/2014/main" id="{21F8E035-F3B5-47F5-9F56-F57B4BB706EB}"/>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81" name="【市民会館】&#10;有形固定資産減価償却率最小値テキスト">
          <a:extLst>
            <a:ext uri="{FF2B5EF4-FFF2-40B4-BE49-F238E27FC236}">
              <a16:creationId xmlns:a16="http://schemas.microsoft.com/office/drawing/2014/main" id="{5D8BEFF3-FE37-433F-B6C6-CBE65AA62AB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2" name="直線コネクタ 181">
          <a:extLst>
            <a:ext uri="{FF2B5EF4-FFF2-40B4-BE49-F238E27FC236}">
              <a16:creationId xmlns:a16="http://schemas.microsoft.com/office/drawing/2014/main" id="{7412CB66-792A-431D-A40F-9C7B7F05BA0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183" name="【市民会館】&#10;有形固定資産減価償却率最大値テキスト">
          <a:extLst>
            <a:ext uri="{FF2B5EF4-FFF2-40B4-BE49-F238E27FC236}">
              <a16:creationId xmlns:a16="http://schemas.microsoft.com/office/drawing/2014/main" id="{6CE07A9F-0961-4665-AE45-A13ED2863A23}"/>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184" name="直線コネクタ 183">
          <a:extLst>
            <a:ext uri="{FF2B5EF4-FFF2-40B4-BE49-F238E27FC236}">
              <a16:creationId xmlns:a16="http://schemas.microsoft.com/office/drawing/2014/main" id="{3C9C5807-8694-401B-89ED-08EB95DE349A}"/>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185" name="【市民会館】&#10;有形固定資産減価償却率平均値テキスト">
          <a:extLst>
            <a:ext uri="{FF2B5EF4-FFF2-40B4-BE49-F238E27FC236}">
              <a16:creationId xmlns:a16="http://schemas.microsoft.com/office/drawing/2014/main" id="{606C8BC9-626D-42F4-B2EF-7BD2754A088D}"/>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186" name="フローチャート: 判断 185">
          <a:extLst>
            <a:ext uri="{FF2B5EF4-FFF2-40B4-BE49-F238E27FC236}">
              <a16:creationId xmlns:a16="http://schemas.microsoft.com/office/drawing/2014/main" id="{6DAA8710-2FAA-48B2-A689-F62420389591}"/>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187" name="フローチャート: 判断 186">
          <a:extLst>
            <a:ext uri="{FF2B5EF4-FFF2-40B4-BE49-F238E27FC236}">
              <a16:creationId xmlns:a16="http://schemas.microsoft.com/office/drawing/2014/main" id="{78E7201B-C934-4671-8A9E-26A968B01CDF}"/>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188" name="フローチャート: 判断 187">
          <a:extLst>
            <a:ext uri="{FF2B5EF4-FFF2-40B4-BE49-F238E27FC236}">
              <a16:creationId xmlns:a16="http://schemas.microsoft.com/office/drawing/2014/main" id="{E3BF9537-8F6B-44A3-A445-877333B172A1}"/>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189" name="フローチャート: 判断 188">
          <a:extLst>
            <a:ext uri="{FF2B5EF4-FFF2-40B4-BE49-F238E27FC236}">
              <a16:creationId xmlns:a16="http://schemas.microsoft.com/office/drawing/2014/main" id="{A61D3046-E22E-4EC5-88A0-B9BAAA052FC2}"/>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190" name="フローチャート: 判断 189">
          <a:extLst>
            <a:ext uri="{FF2B5EF4-FFF2-40B4-BE49-F238E27FC236}">
              <a16:creationId xmlns:a16="http://schemas.microsoft.com/office/drawing/2014/main" id="{EC581CF7-353A-41AA-8231-70B52F92B84B}"/>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3200100C-99F5-4BA7-9079-FB727708EB2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DDCC57D9-EEA8-4AFF-9565-FB1AE502B1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FC2E9B7E-3ACA-42F7-B112-AA2C963F030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id="{3ADD2BFF-769E-4DAA-9EE9-BCF709E08B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8B87D6F4-7DC1-4061-9D6C-DEAE8043D74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196" name="楕円 195">
          <a:extLst>
            <a:ext uri="{FF2B5EF4-FFF2-40B4-BE49-F238E27FC236}">
              <a16:creationId xmlns:a16="http://schemas.microsoft.com/office/drawing/2014/main" id="{32BDB997-BDD5-42C7-BD00-948121BAB262}"/>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197" name="【市民会館】&#10;有形固定資産減価償却率該当値テキスト">
          <a:extLst>
            <a:ext uri="{FF2B5EF4-FFF2-40B4-BE49-F238E27FC236}">
              <a16:creationId xmlns:a16="http://schemas.microsoft.com/office/drawing/2014/main" id="{D8B203A3-9236-406A-A176-1CF12FCBFC2A}"/>
            </a:ext>
          </a:extLst>
        </xdr:cNvPr>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74947</xdr:rowOff>
    </xdr:from>
    <xdr:ext cx="405111" cy="259045"/>
    <xdr:sp macro="" textlink="">
      <xdr:nvSpPr>
        <xdr:cNvPr id="198" name="n_1aveValue【市民会館】&#10;有形固定資産減価償却率">
          <a:extLst>
            <a:ext uri="{FF2B5EF4-FFF2-40B4-BE49-F238E27FC236}">
              <a16:creationId xmlns:a16="http://schemas.microsoft.com/office/drawing/2014/main" id="{4E14F489-561D-40FE-9436-46E25590A7E7}"/>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132097</xdr:rowOff>
    </xdr:from>
    <xdr:ext cx="405111" cy="259045"/>
    <xdr:sp macro="" textlink="">
      <xdr:nvSpPr>
        <xdr:cNvPr id="199" name="n_2aveValue【市民会館】&#10;有形固定資産減価償却率">
          <a:extLst>
            <a:ext uri="{FF2B5EF4-FFF2-40B4-BE49-F238E27FC236}">
              <a16:creationId xmlns:a16="http://schemas.microsoft.com/office/drawing/2014/main" id="{734E7CCA-6761-4B95-B5D2-1B401D508C47}"/>
            </a:ext>
          </a:extLst>
        </xdr:cNvPr>
        <xdr:cNvSpPr txBox="1"/>
      </xdr:nvSpPr>
      <xdr:spPr>
        <a:xfrm>
          <a:off x="2705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115769</xdr:rowOff>
    </xdr:from>
    <xdr:ext cx="405111" cy="259045"/>
    <xdr:sp macro="" textlink="">
      <xdr:nvSpPr>
        <xdr:cNvPr id="200" name="n_3aveValue【市民会館】&#10;有形固定資産減価償却率">
          <a:extLst>
            <a:ext uri="{FF2B5EF4-FFF2-40B4-BE49-F238E27FC236}">
              <a16:creationId xmlns:a16="http://schemas.microsoft.com/office/drawing/2014/main" id="{D6B5B4FB-7D02-4345-8C7B-7CD4F805506B}"/>
            </a:ext>
          </a:extLst>
        </xdr:cNvPr>
        <xdr:cNvSpPr txBox="1"/>
      </xdr:nvSpPr>
      <xdr:spPr>
        <a:xfrm>
          <a:off x="18167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201" name="n_4aveValue【市民会館】&#10;有形固定資産減価償却率">
          <a:extLst>
            <a:ext uri="{FF2B5EF4-FFF2-40B4-BE49-F238E27FC236}">
              <a16:creationId xmlns:a16="http://schemas.microsoft.com/office/drawing/2014/main" id="{8B398850-ABCF-4934-B42B-E2A77FDD9AA5}"/>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2" name="正方形/長方形 201">
          <a:extLst>
            <a:ext uri="{FF2B5EF4-FFF2-40B4-BE49-F238E27FC236}">
              <a16:creationId xmlns:a16="http://schemas.microsoft.com/office/drawing/2014/main" id="{D80559F5-3036-45B1-A26D-757B883644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3" name="正方形/長方形 202">
          <a:extLst>
            <a:ext uri="{FF2B5EF4-FFF2-40B4-BE49-F238E27FC236}">
              <a16:creationId xmlns:a16="http://schemas.microsoft.com/office/drawing/2014/main" id="{E5390CAF-F62C-4434-B2C6-B860DAF765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4" name="正方形/長方形 203">
          <a:extLst>
            <a:ext uri="{FF2B5EF4-FFF2-40B4-BE49-F238E27FC236}">
              <a16:creationId xmlns:a16="http://schemas.microsoft.com/office/drawing/2014/main" id="{3AFECB21-AAAB-4B25-966D-D0168589FA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5" name="正方形/長方形 204">
          <a:extLst>
            <a:ext uri="{FF2B5EF4-FFF2-40B4-BE49-F238E27FC236}">
              <a16:creationId xmlns:a16="http://schemas.microsoft.com/office/drawing/2014/main" id="{72A3C9DB-B06B-42C6-B94D-80FBE4DDB8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6" name="正方形/長方形 205">
          <a:extLst>
            <a:ext uri="{FF2B5EF4-FFF2-40B4-BE49-F238E27FC236}">
              <a16:creationId xmlns:a16="http://schemas.microsoft.com/office/drawing/2014/main" id="{46CBA1BA-DB95-450A-9CA2-A498E96044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7" name="正方形/長方形 206">
          <a:extLst>
            <a:ext uri="{FF2B5EF4-FFF2-40B4-BE49-F238E27FC236}">
              <a16:creationId xmlns:a16="http://schemas.microsoft.com/office/drawing/2014/main" id="{261E6838-D4D1-4C50-802B-0D383EDFA6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8" name="正方形/長方形 207">
          <a:extLst>
            <a:ext uri="{FF2B5EF4-FFF2-40B4-BE49-F238E27FC236}">
              <a16:creationId xmlns:a16="http://schemas.microsoft.com/office/drawing/2014/main" id="{84BEEA80-0B3F-47CF-B548-5C26FB823A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9" name="正方形/長方形 208">
          <a:extLst>
            <a:ext uri="{FF2B5EF4-FFF2-40B4-BE49-F238E27FC236}">
              <a16:creationId xmlns:a16="http://schemas.microsoft.com/office/drawing/2014/main" id="{7300F405-3EEA-4833-9634-6B0F47EDF59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0" name="テキスト ボックス 209">
          <a:extLst>
            <a:ext uri="{FF2B5EF4-FFF2-40B4-BE49-F238E27FC236}">
              <a16:creationId xmlns:a16="http://schemas.microsoft.com/office/drawing/2014/main" id="{3EBEFBAD-FC56-4C4C-A6EE-425E082571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1" name="直線コネクタ 210">
          <a:extLst>
            <a:ext uri="{FF2B5EF4-FFF2-40B4-BE49-F238E27FC236}">
              <a16:creationId xmlns:a16="http://schemas.microsoft.com/office/drawing/2014/main" id="{1176A5E2-A2AC-457A-8958-7DA17B920B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2" name="直線コネクタ 211">
          <a:extLst>
            <a:ext uri="{FF2B5EF4-FFF2-40B4-BE49-F238E27FC236}">
              <a16:creationId xmlns:a16="http://schemas.microsoft.com/office/drawing/2014/main" id="{6E8DB777-C240-467E-9C5B-56EB2C16A9A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3" name="テキスト ボックス 212">
          <a:extLst>
            <a:ext uri="{FF2B5EF4-FFF2-40B4-BE49-F238E27FC236}">
              <a16:creationId xmlns:a16="http://schemas.microsoft.com/office/drawing/2014/main" id="{5F686F8B-1CCA-4799-9BEC-11EC3EDC6DB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4" name="直線コネクタ 213">
          <a:extLst>
            <a:ext uri="{FF2B5EF4-FFF2-40B4-BE49-F238E27FC236}">
              <a16:creationId xmlns:a16="http://schemas.microsoft.com/office/drawing/2014/main" id="{DB03F027-ADEA-47EC-A6C4-38223CD56C2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5" name="テキスト ボックス 214">
          <a:extLst>
            <a:ext uri="{FF2B5EF4-FFF2-40B4-BE49-F238E27FC236}">
              <a16:creationId xmlns:a16="http://schemas.microsoft.com/office/drawing/2014/main" id="{994222EF-4D5F-4EED-80DC-92BC387C20E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6" name="直線コネクタ 215">
          <a:extLst>
            <a:ext uri="{FF2B5EF4-FFF2-40B4-BE49-F238E27FC236}">
              <a16:creationId xmlns:a16="http://schemas.microsoft.com/office/drawing/2014/main" id="{2A882AFD-DCF9-4AA3-ACEE-71FD6073A79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7" name="テキスト ボックス 216">
          <a:extLst>
            <a:ext uri="{FF2B5EF4-FFF2-40B4-BE49-F238E27FC236}">
              <a16:creationId xmlns:a16="http://schemas.microsoft.com/office/drawing/2014/main" id="{AD53B4AF-9273-4F19-A5BF-BE4AA7A07ED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8" name="直線コネクタ 217">
          <a:extLst>
            <a:ext uri="{FF2B5EF4-FFF2-40B4-BE49-F238E27FC236}">
              <a16:creationId xmlns:a16="http://schemas.microsoft.com/office/drawing/2014/main" id="{F7E6BDB8-BF0B-46DC-AA3F-69C6CDFCEF4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9" name="テキスト ボックス 218">
          <a:extLst>
            <a:ext uri="{FF2B5EF4-FFF2-40B4-BE49-F238E27FC236}">
              <a16:creationId xmlns:a16="http://schemas.microsoft.com/office/drawing/2014/main" id="{6A2256E3-2023-4B6B-BCA6-1BAE2BD1CA7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0" name="直線コネクタ 219">
          <a:extLst>
            <a:ext uri="{FF2B5EF4-FFF2-40B4-BE49-F238E27FC236}">
              <a16:creationId xmlns:a16="http://schemas.microsoft.com/office/drawing/2014/main" id="{0951B417-C9AD-4005-8C1F-D22CBBD54D3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1" name="テキスト ボックス 220">
          <a:extLst>
            <a:ext uri="{FF2B5EF4-FFF2-40B4-BE49-F238E27FC236}">
              <a16:creationId xmlns:a16="http://schemas.microsoft.com/office/drawing/2014/main" id="{01C9A737-C2A1-4DC4-931C-D0A9742892C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2" name="直線コネクタ 221">
          <a:extLst>
            <a:ext uri="{FF2B5EF4-FFF2-40B4-BE49-F238E27FC236}">
              <a16:creationId xmlns:a16="http://schemas.microsoft.com/office/drawing/2014/main" id="{5B50C712-5565-4A80-97A7-8B0A0E74972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3" name="テキスト ボックス 222">
          <a:extLst>
            <a:ext uri="{FF2B5EF4-FFF2-40B4-BE49-F238E27FC236}">
              <a16:creationId xmlns:a16="http://schemas.microsoft.com/office/drawing/2014/main" id="{E096EBE8-9A57-4C8E-B887-63A273569D9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4" name="【市民会館】&#10;一人当たり面積グラフ枠">
          <a:extLst>
            <a:ext uri="{FF2B5EF4-FFF2-40B4-BE49-F238E27FC236}">
              <a16:creationId xmlns:a16="http://schemas.microsoft.com/office/drawing/2014/main" id="{E00344DC-F95A-4AAB-B8CB-635FB6E2A06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25" name="直線コネクタ 224">
          <a:extLst>
            <a:ext uri="{FF2B5EF4-FFF2-40B4-BE49-F238E27FC236}">
              <a16:creationId xmlns:a16="http://schemas.microsoft.com/office/drawing/2014/main" id="{A9806B68-1134-4C7E-8340-205473987EA1}"/>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26" name="【市民会館】&#10;一人当たり面積最小値テキスト">
          <a:extLst>
            <a:ext uri="{FF2B5EF4-FFF2-40B4-BE49-F238E27FC236}">
              <a16:creationId xmlns:a16="http://schemas.microsoft.com/office/drawing/2014/main" id="{24330016-48F5-4CF6-B292-497E1BF984B7}"/>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27" name="直線コネクタ 226">
          <a:extLst>
            <a:ext uri="{FF2B5EF4-FFF2-40B4-BE49-F238E27FC236}">
              <a16:creationId xmlns:a16="http://schemas.microsoft.com/office/drawing/2014/main" id="{320CBEAB-685D-40F0-A0E4-20E295C903B8}"/>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28" name="【市民会館】&#10;一人当たり面積最大値テキスト">
          <a:extLst>
            <a:ext uri="{FF2B5EF4-FFF2-40B4-BE49-F238E27FC236}">
              <a16:creationId xmlns:a16="http://schemas.microsoft.com/office/drawing/2014/main" id="{2203851F-CE2B-4168-A3AD-A597BC50C954}"/>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29" name="直線コネクタ 228">
          <a:extLst>
            <a:ext uri="{FF2B5EF4-FFF2-40B4-BE49-F238E27FC236}">
              <a16:creationId xmlns:a16="http://schemas.microsoft.com/office/drawing/2014/main" id="{90ADE013-5F28-4305-A1DD-D2C2F0D34EB5}"/>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30" name="【市民会館】&#10;一人当たり面積平均値テキスト">
          <a:extLst>
            <a:ext uri="{FF2B5EF4-FFF2-40B4-BE49-F238E27FC236}">
              <a16:creationId xmlns:a16="http://schemas.microsoft.com/office/drawing/2014/main" id="{E1A7C747-CB72-4976-A88A-A6EADF33D91D}"/>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31" name="フローチャート: 判断 230">
          <a:extLst>
            <a:ext uri="{FF2B5EF4-FFF2-40B4-BE49-F238E27FC236}">
              <a16:creationId xmlns:a16="http://schemas.microsoft.com/office/drawing/2014/main" id="{8705658C-E62C-4FAE-9E25-5EFB02D405A6}"/>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32" name="フローチャート: 判断 231">
          <a:extLst>
            <a:ext uri="{FF2B5EF4-FFF2-40B4-BE49-F238E27FC236}">
              <a16:creationId xmlns:a16="http://schemas.microsoft.com/office/drawing/2014/main" id="{72E52C6B-63F3-4B8D-83A2-3D89A7A0DAEB}"/>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33" name="フローチャート: 判断 232">
          <a:extLst>
            <a:ext uri="{FF2B5EF4-FFF2-40B4-BE49-F238E27FC236}">
              <a16:creationId xmlns:a16="http://schemas.microsoft.com/office/drawing/2014/main" id="{FB1E7863-0994-40EE-9076-5C590A2800DD}"/>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34" name="フローチャート: 判断 233">
          <a:extLst>
            <a:ext uri="{FF2B5EF4-FFF2-40B4-BE49-F238E27FC236}">
              <a16:creationId xmlns:a16="http://schemas.microsoft.com/office/drawing/2014/main" id="{40F0E94B-8E6D-4F4D-B56A-0A8D399B4254}"/>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35" name="フローチャート: 判断 234">
          <a:extLst>
            <a:ext uri="{FF2B5EF4-FFF2-40B4-BE49-F238E27FC236}">
              <a16:creationId xmlns:a16="http://schemas.microsoft.com/office/drawing/2014/main" id="{D1707E5F-A5C1-4AC9-9FBE-FAA478DEB371}"/>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400F0247-2110-4F19-B78A-621FCB7D308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7" name="テキスト ボックス 236">
          <a:extLst>
            <a:ext uri="{FF2B5EF4-FFF2-40B4-BE49-F238E27FC236}">
              <a16:creationId xmlns:a16="http://schemas.microsoft.com/office/drawing/2014/main" id="{DAC3AA3C-6B2B-4F1A-BA32-C8872115173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8" name="テキスト ボックス 237">
          <a:extLst>
            <a:ext uri="{FF2B5EF4-FFF2-40B4-BE49-F238E27FC236}">
              <a16:creationId xmlns:a16="http://schemas.microsoft.com/office/drawing/2014/main" id="{347EEFBB-6CEF-44AD-84A1-4A1E4B6224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23CDEC82-738B-4F8D-B248-E440B39BB3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21DBCBE5-23E4-478D-A6B1-6FB5ADD2D83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53212</xdr:rowOff>
    </xdr:from>
    <xdr:to>
      <xdr:col>55</xdr:col>
      <xdr:colOff>50800</xdr:colOff>
      <xdr:row>106</xdr:row>
      <xdr:rowOff>154812</xdr:rowOff>
    </xdr:to>
    <xdr:sp macro="" textlink="">
      <xdr:nvSpPr>
        <xdr:cNvPr id="241" name="楕円 240">
          <a:extLst>
            <a:ext uri="{FF2B5EF4-FFF2-40B4-BE49-F238E27FC236}">
              <a16:creationId xmlns:a16="http://schemas.microsoft.com/office/drawing/2014/main" id="{E2963BE4-4881-4360-B528-4DC9F0472CFF}"/>
            </a:ext>
          </a:extLst>
        </xdr:cNvPr>
        <xdr:cNvSpPr/>
      </xdr:nvSpPr>
      <xdr:spPr>
        <a:xfrm>
          <a:off x="10426700" y="182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76089</xdr:rowOff>
    </xdr:from>
    <xdr:ext cx="469744" cy="259045"/>
    <xdr:sp macro="" textlink="">
      <xdr:nvSpPr>
        <xdr:cNvPr id="242" name="【市民会館】&#10;一人当たり面積該当値テキスト">
          <a:extLst>
            <a:ext uri="{FF2B5EF4-FFF2-40B4-BE49-F238E27FC236}">
              <a16:creationId xmlns:a16="http://schemas.microsoft.com/office/drawing/2014/main" id="{9127BECC-25C1-4EE3-8C40-8A5D4B26ACFB}"/>
            </a:ext>
          </a:extLst>
        </xdr:cNvPr>
        <xdr:cNvSpPr txBox="1"/>
      </xdr:nvSpPr>
      <xdr:spPr>
        <a:xfrm>
          <a:off x="10515600" y="180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122953</xdr:rowOff>
    </xdr:from>
    <xdr:ext cx="469744" cy="259045"/>
    <xdr:sp macro="" textlink="">
      <xdr:nvSpPr>
        <xdr:cNvPr id="243" name="n_1aveValue【市民会館】&#10;一人当たり面積">
          <a:extLst>
            <a:ext uri="{FF2B5EF4-FFF2-40B4-BE49-F238E27FC236}">
              <a16:creationId xmlns:a16="http://schemas.microsoft.com/office/drawing/2014/main" id="{88692EBA-1CEF-4B8E-9728-5527C276AF0B}"/>
            </a:ext>
          </a:extLst>
        </xdr:cNvPr>
        <xdr:cNvSpPr txBox="1"/>
      </xdr:nvSpPr>
      <xdr:spPr>
        <a:xfrm>
          <a:off x="9391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244" name="n_2aveValue【市民会館】&#10;一人当たり面積">
          <a:extLst>
            <a:ext uri="{FF2B5EF4-FFF2-40B4-BE49-F238E27FC236}">
              <a16:creationId xmlns:a16="http://schemas.microsoft.com/office/drawing/2014/main" id="{24ECCA25-01C0-4EA9-BB5E-E8356FE90AA4}"/>
            </a:ext>
          </a:extLst>
        </xdr:cNvPr>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148480</xdr:rowOff>
    </xdr:from>
    <xdr:ext cx="469744" cy="259045"/>
    <xdr:sp macro="" textlink="">
      <xdr:nvSpPr>
        <xdr:cNvPr id="245" name="n_3aveValue【市民会館】&#10;一人当たり面積">
          <a:extLst>
            <a:ext uri="{FF2B5EF4-FFF2-40B4-BE49-F238E27FC236}">
              <a16:creationId xmlns:a16="http://schemas.microsoft.com/office/drawing/2014/main" id="{140D7A83-889E-4C25-93D9-6250AE9DC0CA}"/>
            </a:ext>
          </a:extLst>
        </xdr:cNvPr>
        <xdr:cNvSpPr txBox="1"/>
      </xdr:nvSpPr>
      <xdr:spPr>
        <a:xfrm>
          <a:off x="7626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132859</xdr:rowOff>
    </xdr:from>
    <xdr:ext cx="469744" cy="259045"/>
    <xdr:sp macro="" textlink="">
      <xdr:nvSpPr>
        <xdr:cNvPr id="246" name="n_4aveValue【市民会館】&#10;一人当たり面積">
          <a:extLst>
            <a:ext uri="{FF2B5EF4-FFF2-40B4-BE49-F238E27FC236}">
              <a16:creationId xmlns:a16="http://schemas.microsoft.com/office/drawing/2014/main" id="{EB5EBCDA-0123-4607-A753-283CBA3D092F}"/>
            </a:ext>
          </a:extLst>
        </xdr:cNvPr>
        <xdr:cNvSpPr txBox="1"/>
      </xdr:nvSpPr>
      <xdr:spPr>
        <a:xfrm>
          <a:off x="6737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a:extLst>
            <a:ext uri="{FF2B5EF4-FFF2-40B4-BE49-F238E27FC236}">
              <a16:creationId xmlns:a16="http://schemas.microsoft.com/office/drawing/2014/main" id="{B8D32A00-27A8-4EDE-A531-002D089655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a:extLst>
            <a:ext uri="{FF2B5EF4-FFF2-40B4-BE49-F238E27FC236}">
              <a16:creationId xmlns:a16="http://schemas.microsoft.com/office/drawing/2014/main" id="{515FF3C0-FC93-4182-AEB7-5B3A611F66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a:extLst>
            <a:ext uri="{FF2B5EF4-FFF2-40B4-BE49-F238E27FC236}">
              <a16:creationId xmlns:a16="http://schemas.microsoft.com/office/drawing/2014/main" id="{CC197BE7-A2C6-466E-BE30-69D81223F6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a:extLst>
            <a:ext uri="{FF2B5EF4-FFF2-40B4-BE49-F238E27FC236}">
              <a16:creationId xmlns:a16="http://schemas.microsoft.com/office/drawing/2014/main" id="{78DE3360-CD10-45FE-B643-ECCDBA4AC4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a:extLst>
            <a:ext uri="{FF2B5EF4-FFF2-40B4-BE49-F238E27FC236}">
              <a16:creationId xmlns:a16="http://schemas.microsoft.com/office/drawing/2014/main" id="{B5604E0D-2E6D-44AC-9F80-8FC2E74AAF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a:extLst>
            <a:ext uri="{FF2B5EF4-FFF2-40B4-BE49-F238E27FC236}">
              <a16:creationId xmlns:a16="http://schemas.microsoft.com/office/drawing/2014/main" id="{C8ECC426-53DA-47EF-B610-0299D5D185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a:extLst>
            <a:ext uri="{FF2B5EF4-FFF2-40B4-BE49-F238E27FC236}">
              <a16:creationId xmlns:a16="http://schemas.microsoft.com/office/drawing/2014/main" id="{9678DD55-CE06-487D-8DA4-47412645ED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a:extLst>
            <a:ext uri="{FF2B5EF4-FFF2-40B4-BE49-F238E27FC236}">
              <a16:creationId xmlns:a16="http://schemas.microsoft.com/office/drawing/2014/main" id="{1DD5B116-1B4E-44BA-B3C8-C84A0EBFEF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a:extLst>
            <a:ext uri="{FF2B5EF4-FFF2-40B4-BE49-F238E27FC236}">
              <a16:creationId xmlns:a16="http://schemas.microsoft.com/office/drawing/2014/main" id="{DAC90988-2078-4975-8D6B-987E775A2E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a:extLst>
            <a:ext uri="{FF2B5EF4-FFF2-40B4-BE49-F238E27FC236}">
              <a16:creationId xmlns:a16="http://schemas.microsoft.com/office/drawing/2014/main" id="{BAFAA135-F40D-48D3-8D53-E20E8DFBEA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7" name="テキスト ボックス 256">
          <a:extLst>
            <a:ext uri="{FF2B5EF4-FFF2-40B4-BE49-F238E27FC236}">
              <a16:creationId xmlns:a16="http://schemas.microsoft.com/office/drawing/2014/main" id="{525B893C-597F-40EF-8AC3-5CA0F6706B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58" name="直線コネクタ 257">
          <a:extLst>
            <a:ext uri="{FF2B5EF4-FFF2-40B4-BE49-F238E27FC236}">
              <a16:creationId xmlns:a16="http://schemas.microsoft.com/office/drawing/2014/main" id="{0486AC76-5DC4-4FCD-A634-506BB3171F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59" name="テキスト ボックス 258">
          <a:extLst>
            <a:ext uri="{FF2B5EF4-FFF2-40B4-BE49-F238E27FC236}">
              <a16:creationId xmlns:a16="http://schemas.microsoft.com/office/drawing/2014/main" id="{261ADB7B-B35D-4207-833F-2942E27AF9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0" name="直線コネクタ 259">
          <a:extLst>
            <a:ext uri="{FF2B5EF4-FFF2-40B4-BE49-F238E27FC236}">
              <a16:creationId xmlns:a16="http://schemas.microsoft.com/office/drawing/2014/main" id="{9F89CB37-B82B-40C9-ACDF-823B7FD2AC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1" name="テキスト ボックス 260">
          <a:extLst>
            <a:ext uri="{FF2B5EF4-FFF2-40B4-BE49-F238E27FC236}">
              <a16:creationId xmlns:a16="http://schemas.microsoft.com/office/drawing/2014/main" id="{A62F2474-F6C2-4023-BA66-E6F7A47FEA8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2" name="直線コネクタ 261">
          <a:extLst>
            <a:ext uri="{FF2B5EF4-FFF2-40B4-BE49-F238E27FC236}">
              <a16:creationId xmlns:a16="http://schemas.microsoft.com/office/drawing/2014/main" id="{1F798D36-2A55-4219-8355-52BB53079F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3" name="テキスト ボックス 262">
          <a:extLst>
            <a:ext uri="{FF2B5EF4-FFF2-40B4-BE49-F238E27FC236}">
              <a16:creationId xmlns:a16="http://schemas.microsoft.com/office/drawing/2014/main" id="{AAF9EFFF-CCD3-41CC-83C3-89799701234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4" name="直線コネクタ 263">
          <a:extLst>
            <a:ext uri="{FF2B5EF4-FFF2-40B4-BE49-F238E27FC236}">
              <a16:creationId xmlns:a16="http://schemas.microsoft.com/office/drawing/2014/main" id="{E8933FF1-A3D3-4D34-A074-EBE7A9614F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5" name="テキスト ボックス 264">
          <a:extLst>
            <a:ext uri="{FF2B5EF4-FFF2-40B4-BE49-F238E27FC236}">
              <a16:creationId xmlns:a16="http://schemas.microsoft.com/office/drawing/2014/main" id="{E2A8874D-8E09-4461-BC6C-E06FD5BA3E8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6" name="直線コネクタ 265">
          <a:extLst>
            <a:ext uri="{FF2B5EF4-FFF2-40B4-BE49-F238E27FC236}">
              <a16:creationId xmlns:a16="http://schemas.microsoft.com/office/drawing/2014/main" id="{6A5A606B-A0C5-410C-9E69-999FCA27CE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7" name="テキスト ボックス 266">
          <a:extLst>
            <a:ext uri="{FF2B5EF4-FFF2-40B4-BE49-F238E27FC236}">
              <a16:creationId xmlns:a16="http://schemas.microsoft.com/office/drawing/2014/main" id="{72F11E9B-597C-46BE-BCFD-571CBF21394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8" name="直線コネクタ 267">
          <a:extLst>
            <a:ext uri="{FF2B5EF4-FFF2-40B4-BE49-F238E27FC236}">
              <a16:creationId xmlns:a16="http://schemas.microsoft.com/office/drawing/2014/main" id="{17FA6EC2-EEAF-4BF6-B6E8-9C590B7D9D9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69" name="テキスト ボックス 268">
          <a:extLst>
            <a:ext uri="{FF2B5EF4-FFF2-40B4-BE49-F238E27FC236}">
              <a16:creationId xmlns:a16="http://schemas.microsoft.com/office/drawing/2014/main" id="{76AB7C52-C4E9-4169-A7FF-531D520FC45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a:extLst>
            <a:ext uri="{FF2B5EF4-FFF2-40B4-BE49-F238E27FC236}">
              <a16:creationId xmlns:a16="http://schemas.microsoft.com/office/drawing/2014/main" id="{4603AB5E-1B49-4A1F-860B-BA183FA274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一般廃棄物処理施設】&#10;有形固定資産減価償却率グラフ枠">
          <a:extLst>
            <a:ext uri="{FF2B5EF4-FFF2-40B4-BE49-F238E27FC236}">
              <a16:creationId xmlns:a16="http://schemas.microsoft.com/office/drawing/2014/main" id="{00EECD07-56FC-4F8F-A310-B1A95350A5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72" name="直線コネクタ 271">
          <a:extLst>
            <a:ext uri="{FF2B5EF4-FFF2-40B4-BE49-F238E27FC236}">
              <a16:creationId xmlns:a16="http://schemas.microsoft.com/office/drawing/2014/main" id="{98951CBD-B3AB-4722-8C03-D2DF6299773B}"/>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73" name="【一般廃棄物処理施設】&#10;有形固定資産減価償却率最小値テキスト">
          <a:extLst>
            <a:ext uri="{FF2B5EF4-FFF2-40B4-BE49-F238E27FC236}">
              <a16:creationId xmlns:a16="http://schemas.microsoft.com/office/drawing/2014/main" id="{7A5A3841-2BE3-4520-A3A1-90A2F48DA73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74" name="直線コネクタ 273">
          <a:extLst>
            <a:ext uri="{FF2B5EF4-FFF2-40B4-BE49-F238E27FC236}">
              <a16:creationId xmlns:a16="http://schemas.microsoft.com/office/drawing/2014/main" id="{7985E940-9890-4BF3-B927-B6D270BF8993}"/>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75" name="【一般廃棄物処理施設】&#10;有形固定資産減価償却率最大値テキスト">
          <a:extLst>
            <a:ext uri="{FF2B5EF4-FFF2-40B4-BE49-F238E27FC236}">
              <a16:creationId xmlns:a16="http://schemas.microsoft.com/office/drawing/2014/main" id="{C9722114-B651-4FEA-9314-62304190C5E3}"/>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76" name="直線コネクタ 275">
          <a:extLst>
            <a:ext uri="{FF2B5EF4-FFF2-40B4-BE49-F238E27FC236}">
              <a16:creationId xmlns:a16="http://schemas.microsoft.com/office/drawing/2014/main" id="{7B99DE78-D45E-47D3-A314-A8CC3E92192A}"/>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277" name="【一般廃棄物処理施設】&#10;有形固定資産減価償却率平均値テキスト">
          <a:extLst>
            <a:ext uri="{FF2B5EF4-FFF2-40B4-BE49-F238E27FC236}">
              <a16:creationId xmlns:a16="http://schemas.microsoft.com/office/drawing/2014/main" id="{6AB93B01-1444-41D1-B07D-2274D528A3D3}"/>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78" name="フローチャート: 判断 277">
          <a:extLst>
            <a:ext uri="{FF2B5EF4-FFF2-40B4-BE49-F238E27FC236}">
              <a16:creationId xmlns:a16="http://schemas.microsoft.com/office/drawing/2014/main" id="{0A8A2CE0-12B1-4C2F-8681-1D9EF1D58BE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279" name="フローチャート: 判断 278">
          <a:extLst>
            <a:ext uri="{FF2B5EF4-FFF2-40B4-BE49-F238E27FC236}">
              <a16:creationId xmlns:a16="http://schemas.microsoft.com/office/drawing/2014/main" id="{5EDE752B-D463-4D6B-9E7B-7CE324B553A4}"/>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280" name="フローチャート: 判断 279">
          <a:extLst>
            <a:ext uri="{FF2B5EF4-FFF2-40B4-BE49-F238E27FC236}">
              <a16:creationId xmlns:a16="http://schemas.microsoft.com/office/drawing/2014/main" id="{B91326D0-39E3-459F-8A7C-47EB8CDFE39F}"/>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281" name="フローチャート: 判断 280">
          <a:extLst>
            <a:ext uri="{FF2B5EF4-FFF2-40B4-BE49-F238E27FC236}">
              <a16:creationId xmlns:a16="http://schemas.microsoft.com/office/drawing/2014/main" id="{34DCAC53-8781-495C-9BF9-DB3461AAB008}"/>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282" name="フローチャート: 判断 281">
          <a:extLst>
            <a:ext uri="{FF2B5EF4-FFF2-40B4-BE49-F238E27FC236}">
              <a16:creationId xmlns:a16="http://schemas.microsoft.com/office/drawing/2014/main" id="{F25E6C3A-6275-4797-9C7D-B14AE916EDC3}"/>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B3D4F258-9935-4BEC-AAD9-03D17B56B2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564B6F93-008D-4F18-A34B-17D71689CB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7A4BB6B5-68CF-42A0-8DB2-2A2BEF7544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2B3922FA-C625-4C8B-924B-4FEC1F4FCA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32B6D6CC-29E2-4F17-B5D7-90360EACD0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288" name="楕円 287">
          <a:extLst>
            <a:ext uri="{FF2B5EF4-FFF2-40B4-BE49-F238E27FC236}">
              <a16:creationId xmlns:a16="http://schemas.microsoft.com/office/drawing/2014/main" id="{B12A45C3-301A-4733-8164-A8FE521BA988}"/>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289" name="【一般廃棄物処理施設】&#10;有形固定資産減価償却率該当値テキスト">
          <a:extLst>
            <a:ext uri="{FF2B5EF4-FFF2-40B4-BE49-F238E27FC236}">
              <a16:creationId xmlns:a16="http://schemas.microsoft.com/office/drawing/2014/main" id="{2109C76F-80A7-43B6-AEE2-507A2CDD00D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290" name="n_1aveValue【一般廃棄物処理施設】&#10;有形固定資産減価償却率">
          <a:extLst>
            <a:ext uri="{FF2B5EF4-FFF2-40B4-BE49-F238E27FC236}">
              <a16:creationId xmlns:a16="http://schemas.microsoft.com/office/drawing/2014/main" id="{1277FD5B-8A0C-4ED7-A03D-33AC3E591BEC}"/>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291" name="n_2aveValue【一般廃棄物処理施設】&#10;有形固定資産減価償却率">
          <a:extLst>
            <a:ext uri="{FF2B5EF4-FFF2-40B4-BE49-F238E27FC236}">
              <a16:creationId xmlns:a16="http://schemas.microsoft.com/office/drawing/2014/main" id="{07BBD781-DB29-41AC-B20A-9CF438D9B40C}"/>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292" name="n_3aveValue【一般廃棄物処理施設】&#10;有形固定資産減価償却率">
          <a:extLst>
            <a:ext uri="{FF2B5EF4-FFF2-40B4-BE49-F238E27FC236}">
              <a16:creationId xmlns:a16="http://schemas.microsoft.com/office/drawing/2014/main" id="{B423EC0A-F634-47F5-8DBA-18EE05CA1F61}"/>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34126</xdr:rowOff>
    </xdr:from>
    <xdr:ext cx="405111" cy="259045"/>
    <xdr:sp macro="" textlink="">
      <xdr:nvSpPr>
        <xdr:cNvPr id="293" name="n_4aveValue【一般廃棄物処理施設】&#10;有形固定資産減価償却率">
          <a:extLst>
            <a:ext uri="{FF2B5EF4-FFF2-40B4-BE49-F238E27FC236}">
              <a16:creationId xmlns:a16="http://schemas.microsoft.com/office/drawing/2014/main" id="{380A8D07-5C96-4D8D-A779-A71767548488}"/>
            </a:ext>
          </a:extLst>
        </xdr:cNvPr>
        <xdr:cNvSpPr txBox="1"/>
      </xdr:nvSpPr>
      <xdr:spPr>
        <a:xfrm>
          <a:off x="12611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C4706E37-0675-422E-8E6E-38386418C8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C7EF2B6E-D3B8-4D09-BCBA-2714606A69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EF528D46-C477-49A8-BCAB-F388265486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2E702D83-B37F-4B21-9A61-CDE733DE02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F8BEC4EE-F565-4554-8EF3-BA22C79B28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8C461616-24E4-4801-AB37-84D7E08070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8707F95F-D72D-4CDC-AE4D-BCAF46507E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9411786E-74EA-4210-A623-3AA507340E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a:extLst>
            <a:ext uri="{FF2B5EF4-FFF2-40B4-BE49-F238E27FC236}">
              <a16:creationId xmlns:a16="http://schemas.microsoft.com/office/drawing/2014/main" id="{4F118097-B742-4CFC-AA02-33956B529D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a:extLst>
            <a:ext uri="{FF2B5EF4-FFF2-40B4-BE49-F238E27FC236}">
              <a16:creationId xmlns:a16="http://schemas.microsoft.com/office/drawing/2014/main" id="{A7B7ACE0-67B9-42D4-BEFB-EDE737E383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4" name="直線コネクタ 303">
          <a:extLst>
            <a:ext uri="{FF2B5EF4-FFF2-40B4-BE49-F238E27FC236}">
              <a16:creationId xmlns:a16="http://schemas.microsoft.com/office/drawing/2014/main" id="{4E20E473-052C-4EBF-87ED-DD67EA9C105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5" name="テキスト ボックス 304">
          <a:extLst>
            <a:ext uri="{FF2B5EF4-FFF2-40B4-BE49-F238E27FC236}">
              <a16:creationId xmlns:a16="http://schemas.microsoft.com/office/drawing/2014/main" id="{F28E2D30-F4AA-45AC-9284-7C5ED30A616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6" name="直線コネクタ 305">
          <a:extLst>
            <a:ext uri="{FF2B5EF4-FFF2-40B4-BE49-F238E27FC236}">
              <a16:creationId xmlns:a16="http://schemas.microsoft.com/office/drawing/2014/main" id="{842C8F54-CBAD-484E-A6B1-EC29D1CB17F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07" name="テキスト ボックス 306">
          <a:extLst>
            <a:ext uri="{FF2B5EF4-FFF2-40B4-BE49-F238E27FC236}">
              <a16:creationId xmlns:a16="http://schemas.microsoft.com/office/drawing/2014/main" id="{1F1AF44E-7673-41FB-82AD-1FBBADF5A27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8" name="直線コネクタ 307">
          <a:extLst>
            <a:ext uri="{FF2B5EF4-FFF2-40B4-BE49-F238E27FC236}">
              <a16:creationId xmlns:a16="http://schemas.microsoft.com/office/drawing/2014/main" id="{3D9FC38C-4B58-431E-9090-2858297EDD1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09" name="テキスト ボックス 308">
          <a:extLst>
            <a:ext uri="{FF2B5EF4-FFF2-40B4-BE49-F238E27FC236}">
              <a16:creationId xmlns:a16="http://schemas.microsoft.com/office/drawing/2014/main" id="{32EFE79A-8855-41A8-9FAB-1F33A10CDC2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0" name="直線コネクタ 309">
          <a:extLst>
            <a:ext uri="{FF2B5EF4-FFF2-40B4-BE49-F238E27FC236}">
              <a16:creationId xmlns:a16="http://schemas.microsoft.com/office/drawing/2014/main" id="{5549AC9A-F24C-4DDE-B556-C4B6B3CEE3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11" name="テキスト ボックス 310">
          <a:extLst>
            <a:ext uri="{FF2B5EF4-FFF2-40B4-BE49-F238E27FC236}">
              <a16:creationId xmlns:a16="http://schemas.microsoft.com/office/drawing/2014/main" id="{DCF5C8C1-BDAE-4530-B76D-193D211546F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a:extLst>
            <a:ext uri="{FF2B5EF4-FFF2-40B4-BE49-F238E27FC236}">
              <a16:creationId xmlns:a16="http://schemas.microsoft.com/office/drawing/2014/main" id="{DD9A8792-64E0-483B-9564-DD40BA34DA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3" name="テキスト ボックス 312">
          <a:extLst>
            <a:ext uri="{FF2B5EF4-FFF2-40B4-BE49-F238E27FC236}">
              <a16:creationId xmlns:a16="http://schemas.microsoft.com/office/drawing/2014/main" id="{43544B16-7592-4F02-A974-F784F8F6EB1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一般廃棄物処理施設】&#10;一人当たり有形固定資産（償却資産）額グラフ枠">
          <a:extLst>
            <a:ext uri="{FF2B5EF4-FFF2-40B4-BE49-F238E27FC236}">
              <a16:creationId xmlns:a16="http://schemas.microsoft.com/office/drawing/2014/main" id="{A746FAEB-799C-46CE-A83C-7B1C2AAE9A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15" name="直線コネクタ 314">
          <a:extLst>
            <a:ext uri="{FF2B5EF4-FFF2-40B4-BE49-F238E27FC236}">
              <a16:creationId xmlns:a16="http://schemas.microsoft.com/office/drawing/2014/main" id="{EC6A28BF-3B78-43AD-A39F-542ADFDD3FB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16" name="【一般廃棄物処理施設】&#10;一人当たり有形固定資産（償却資産）額最小値テキスト">
          <a:extLst>
            <a:ext uri="{FF2B5EF4-FFF2-40B4-BE49-F238E27FC236}">
              <a16:creationId xmlns:a16="http://schemas.microsoft.com/office/drawing/2014/main" id="{C58A2549-20DC-4BC4-8D11-8FA2F3A9ABF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17" name="直線コネクタ 316">
          <a:extLst>
            <a:ext uri="{FF2B5EF4-FFF2-40B4-BE49-F238E27FC236}">
              <a16:creationId xmlns:a16="http://schemas.microsoft.com/office/drawing/2014/main" id="{DED8AFBB-9038-443D-9D36-DCB5715676FF}"/>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18" name="【一般廃棄物処理施設】&#10;一人当たり有形固定資産（償却資産）額最大値テキスト">
          <a:extLst>
            <a:ext uri="{FF2B5EF4-FFF2-40B4-BE49-F238E27FC236}">
              <a16:creationId xmlns:a16="http://schemas.microsoft.com/office/drawing/2014/main" id="{B40C0D2A-5F6E-4DDF-BC4B-DFBAA7F3AD48}"/>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19" name="直線コネクタ 318">
          <a:extLst>
            <a:ext uri="{FF2B5EF4-FFF2-40B4-BE49-F238E27FC236}">
              <a16:creationId xmlns:a16="http://schemas.microsoft.com/office/drawing/2014/main" id="{B1E797D3-8FA0-4C49-B43B-49CA22EDDBF7}"/>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20" name="【一般廃棄物処理施設】&#10;一人当たり有形固定資産（償却資産）額平均値テキスト">
          <a:extLst>
            <a:ext uri="{FF2B5EF4-FFF2-40B4-BE49-F238E27FC236}">
              <a16:creationId xmlns:a16="http://schemas.microsoft.com/office/drawing/2014/main" id="{3606DC3C-F5D3-460E-AFFD-12CC7E59038B}"/>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21" name="フローチャート: 判断 320">
          <a:extLst>
            <a:ext uri="{FF2B5EF4-FFF2-40B4-BE49-F238E27FC236}">
              <a16:creationId xmlns:a16="http://schemas.microsoft.com/office/drawing/2014/main" id="{57272EA0-D9B0-41E5-8CFB-22E3A3C19F33}"/>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22" name="フローチャート: 判断 321">
          <a:extLst>
            <a:ext uri="{FF2B5EF4-FFF2-40B4-BE49-F238E27FC236}">
              <a16:creationId xmlns:a16="http://schemas.microsoft.com/office/drawing/2014/main" id="{46E57F47-B43B-4095-A17B-8000DAA73A9B}"/>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23" name="フローチャート: 判断 322">
          <a:extLst>
            <a:ext uri="{FF2B5EF4-FFF2-40B4-BE49-F238E27FC236}">
              <a16:creationId xmlns:a16="http://schemas.microsoft.com/office/drawing/2014/main" id="{09B31DCF-7FD9-4B56-A2E5-008E0D85B8D7}"/>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24" name="フローチャート: 判断 323">
          <a:extLst>
            <a:ext uri="{FF2B5EF4-FFF2-40B4-BE49-F238E27FC236}">
              <a16:creationId xmlns:a16="http://schemas.microsoft.com/office/drawing/2014/main" id="{8D6395C0-29F9-4A61-B188-36FFD6CB74DC}"/>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25" name="フローチャート: 判断 324">
          <a:extLst>
            <a:ext uri="{FF2B5EF4-FFF2-40B4-BE49-F238E27FC236}">
              <a16:creationId xmlns:a16="http://schemas.microsoft.com/office/drawing/2014/main" id="{883BC1D8-D828-481D-B91A-518BF301D48F}"/>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68EA63A6-654D-46E8-B1C8-901539F438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7DD54B8C-A739-4C2A-A185-14C6316BDC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135A7344-3727-42A0-AAFA-AF336676A5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8C03FB65-8A07-4A7E-90CF-5368C80ED45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C6CF7A3-0594-42BF-8320-AE99964004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20509</xdr:rowOff>
    </xdr:from>
    <xdr:to>
      <xdr:col>116</xdr:col>
      <xdr:colOff>114300</xdr:colOff>
      <xdr:row>41</xdr:row>
      <xdr:rowOff>122109</xdr:rowOff>
    </xdr:to>
    <xdr:sp macro="" textlink="">
      <xdr:nvSpPr>
        <xdr:cNvPr id="331" name="楕円 330">
          <a:extLst>
            <a:ext uri="{FF2B5EF4-FFF2-40B4-BE49-F238E27FC236}">
              <a16:creationId xmlns:a16="http://schemas.microsoft.com/office/drawing/2014/main" id="{6F9197A2-7DDB-4396-8D75-8DEF7EAF60E6}"/>
            </a:ext>
          </a:extLst>
        </xdr:cNvPr>
        <xdr:cNvSpPr/>
      </xdr:nvSpPr>
      <xdr:spPr>
        <a:xfrm>
          <a:off x="22110700" y="70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32" name="【一般廃棄物処理施設】&#10;一人当たり有形固定資産（償却資産）額該当値テキスト">
          <a:extLst>
            <a:ext uri="{FF2B5EF4-FFF2-40B4-BE49-F238E27FC236}">
              <a16:creationId xmlns:a16="http://schemas.microsoft.com/office/drawing/2014/main" id="{18CAADD0-6E6B-4EEE-B2BB-C4B446348907}"/>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107645</xdr:rowOff>
    </xdr:from>
    <xdr:ext cx="599010" cy="259045"/>
    <xdr:sp macro="" textlink="">
      <xdr:nvSpPr>
        <xdr:cNvPr id="333" name="n_1aveValue【一般廃棄物処理施設】&#10;一人当たり有形固定資産（償却資産）額">
          <a:extLst>
            <a:ext uri="{FF2B5EF4-FFF2-40B4-BE49-F238E27FC236}">
              <a16:creationId xmlns:a16="http://schemas.microsoft.com/office/drawing/2014/main" id="{9D85D297-C13B-4416-9E2B-E26222798A0D}"/>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34" name="n_2aveValue【一般廃棄物処理施設】&#10;一人当たり有形固定資産（償却資産）額">
          <a:extLst>
            <a:ext uri="{FF2B5EF4-FFF2-40B4-BE49-F238E27FC236}">
              <a16:creationId xmlns:a16="http://schemas.microsoft.com/office/drawing/2014/main" id="{A1D59105-F4F5-4B3C-8D03-F42E494FBF0C}"/>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35" name="n_3aveValue【一般廃棄物処理施設】&#10;一人当たり有形固定資産（償却資産）額">
          <a:extLst>
            <a:ext uri="{FF2B5EF4-FFF2-40B4-BE49-F238E27FC236}">
              <a16:creationId xmlns:a16="http://schemas.microsoft.com/office/drawing/2014/main" id="{8DF66DB3-00BC-41DA-BD27-87839048A36B}"/>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336" name="n_4aveValue【一般廃棄物処理施設】&#10;一人当たり有形固定資産（償却資産）額">
          <a:extLst>
            <a:ext uri="{FF2B5EF4-FFF2-40B4-BE49-F238E27FC236}">
              <a16:creationId xmlns:a16="http://schemas.microsoft.com/office/drawing/2014/main" id="{04F1BCDB-D27B-40D2-8CEA-527FE2C94AB2}"/>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a:extLst>
            <a:ext uri="{FF2B5EF4-FFF2-40B4-BE49-F238E27FC236}">
              <a16:creationId xmlns:a16="http://schemas.microsoft.com/office/drawing/2014/main" id="{7D5570B0-0ED0-4704-ADEA-DB74CAB3F7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a:extLst>
            <a:ext uri="{FF2B5EF4-FFF2-40B4-BE49-F238E27FC236}">
              <a16:creationId xmlns:a16="http://schemas.microsoft.com/office/drawing/2014/main" id="{493B9F75-6522-456B-A76C-85DF4FC0BE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a:extLst>
            <a:ext uri="{FF2B5EF4-FFF2-40B4-BE49-F238E27FC236}">
              <a16:creationId xmlns:a16="http://schemas.microsoft.com/office/drawing/2014/main" id="{38F88249-2D79-49AE-9DB3-FB2F7D8673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a:extLst>
            <a:ext uri="{FF2B5EF4-FFF2-40B4-BE49-F238E27FC236}">
              <a16:creationId xmlns:a16="http://schemas.microsoft.com/office/drawing/2014/main" id="{BA0166E9-4F89-4703-B7DB-0DAAC0AB76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a:extLst>
            <a:ext uri="{FF2B5EF4-FFF2-40B4-BE49-F238E27FC236}">
              <a16:creationId xmlns:a16="http://schemas.microsoft.com/office/drawing/2014/main" id="{282FC701-96DE-40C8-85B8-D01CB0B1C8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a:extLst>
            <a:ext uri="{FF2B5EF4-FFF2-40B4-BE49-F238E27FC236}">
              <a16:creationId xmlns:a16="http://schemas.microsoft.com/office/drawing/2014/main" id="{13CB2F8B-CAB9-49B0-84BC-A30E1B5715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a:extLst>
            <a:ext uri="{FF2B5EF4-FFF2-40B4-BE49-F238E27FC236}">
              <a16:creationId xmlns:a16="http://schemas.microsoft.com/office/drawing/2014/main" id="{720C35A5-27E8-464C-BFC3-FA66F72603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a:extLst>
            <a:ext uri="{FF2B5EF4-FFF2-40B4-BE49-F238E27FC236}">
              <a16:creationId xmlns:a16="http://schemas.microsoft.com/office/drawing/2014/main" id="{52DF99D5-090E-44CD-AA36-221457E6D84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5" name="正方形/長方形 344">
          <a:extLst>
            <a:ext uri="{FF2B5EF4-FFF2-40B4-BE49-F238E27FC236}">
              <a16:creationId xmlns:a16="http://schemas.microsoft.com/office/drawing/2014/main" id="{938CEEEB-F472-45CE-8FC0-CE58D01C0D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6" name="正方形/長方形 345">
          <a:extLst>
            <a:ext uri="{FF2B5EF4-FFF2-40B4-BE49-F238E27FC236}">
              <a16:creationId xmlns:a16="http://schemas.microsoft.com/office/drawing/2014/main" id="{4645C954-1C73-4392-AED6-4D444EC3BC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7" name="正方形/長方形 346">
          <a:extLst>
            <a:ext uri="{FF2B5EF4-FFF2-40B4-BE49-F238E27FC236}">
              <a16:creationId xmlns:a16="http://schemas.microsoft.com/office/drawing/2014/main" id="{01095922-71B0-4584-808A-609F02E136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8" name="正方形/長方形 347">
          <a:extLst>
            <a:ext uri="{FF2B5EF4-FFF2-40B4-BE49-F238E27FC236}">
              <a16:creationId xmlns:a16="http://schemas.microsoft.com/office/drawing/2014/main" id="{5C80E593-0DBA-4DF3-ACDD-8DED77D32A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9" name="正方形/長方形 348">
          <a:extLst>
            <a:ext uri="{FF2B5EF4-FFF2-40B4-BE49-F238E27FC236}">
              <a16:creationId xmlns:a16="http://schemas.microsoft.com/office/drawing/2014/main" id="{ECF4791F-588F-4245-8902-934D1B7C0C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0" name="正方形/長方形 349">
          <a:extLst>
            <a:ext uri="{FF2B5EF4-FFF2-40B4-BE49-F238E27FC236}">
              <a16:creationId xmlns:a16="http://schemas.microsoft.com/office/drawing/2014/main" id="{23EB9E49-5A9D-4D2C-A339-292540A669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1" name="正方形/長方形 350">
          <a:extLst>
            <a:ext uri="{FF2B5EF4-FFF2-40B4-BE49-F238E27FC236}">
              <a16:creationId xmlns:a16="http://schemas.microsoft.com/office/drawing/2014/main" id="{36D8CCD5-79D4-4487-B5D2-AC56011C15E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2" name="正方形/長方形 351">
          <a:extLst>
            <a:ext uri="{FF2B5EF4-FFF2-40B4-BE49-F238E27FC236}">
              <a16:creationId xmlns:a16="http://schemas.microsoft.com/office/drawing/2014/main" id="{BD9C3BA7-758F-4B83-A840-84C301C8F44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3" name="正方形/長方形 352">
          <a:extLst>
            <a:ext uri="{FF2B5EF4-FFF2-40B4-BE49-F238E27FC236}">
              <a16:creationId xmlns:a16="http://schemas.microsoft.com/office/drawing/2014/main" id="{238769C6-75F6-4415-8DEB-30C7C568EF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4" name="正方形/長方形 353">
          <a:extLst>
            <a:ext uri="{FF2B5EF4-FFF2-40B4-BE49-F238E27FC236}">
              <a16:creationId xmlns:a16="http://schemas.microsoft.com/office/drawing/2014/main" id="{B75E7209-9E83-4D6E-9955-B644B4D7EC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5" name="正方形/長方形 354">
          <a:extLst>
            <a:ext uri="{FF2B5EF4-FFF2-40B4-BE49-F238E27FC236}">
              <a16:creationId xmlns:a16="http://schemas.microsoft.com/office/drawing/2014/main" id="{03F45D3B-D3C1-4094-9C43-CC31E77F6E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6" name="正方形/長方形 355">
          <a:extLst>
            <a:ext uri="{FF2B5EF4-FFF2-40B4-BE49-F238E27FC236}">
              <a16:creationId xmlns:a16="http://schemas.microsoft.com/office/drawing/2014/main" id="{D49EC9EC-28D8-4960-9894-32B7C591EC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7" name="正方形/長方形 356">
          <a:extLst>
            <a:ext uri="{FF2B5EF4-FFF2-40B4-BE49-F238E27FC236}">
              <a16:creationId xmlns:a16="http://schemas.microsoft.com/office/drawing/2014/main" id="{4E6686F8-85DF-4EED-800B-9BE6A1FEA0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8" name="正方形/長方形 357">
          <a:extLst>
            <a:ext uri="{FF2B5EF4-FFF2-40B4-BE49-F238E27FC236}">
              <a16:creationId xmlns:a16="http://schemas.microsoft.com/office/drawing/2014/main" id="{2E67BD62-8D87-4121-88F8-C280DCD7D7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9" name="正方形/長方形 358">
          <a:extLst>
            <a:ext uri="{FF2B5EF4-FFF2-40B4-BE49-F238E27FC236}">
              <a16:creationId xmlns:a16="http://schemas.microsoft.com/office/drawing/2014/main" id="{38DFFA33-559A-4658-B669-30B5B58516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0" name="正方形/長方形 359">
          <a:extLst>
            <a:ext uri="{FF2B5EF4-FFF2-40B4-BE49-F238E27FC236}">
              <a16:creationId xmlns:a16="http://schemas.microsoft.com/office/drawing/2014/main" id="{D7B9E32E-3A38-499C-BEB4-D058D0DAC5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1" name="テキスト ボックス 360">
          <a:extLst>
            <a:ext uri="{FF2B5EF4-FFF2-40B4-BE49-F238E27FC236}">
              <a16:creationId xmlns:a16="http://schemas.microsoft.com/office/drawing/2014/main" id="{88A34836-BD22-45B5-A39C-4609948309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2" name="直線コネクタ 361">
          <a:extLst>
            <a:ext uri="{FF2B5EF4-FFF2-40B4-BE49-F238E27FC236}">
              <a16:creationId xmlns:a16="http://schemas.microsoft.com/office/drawing/2014/main" id="{4565E305-0505-4969-94D6-916F14B27E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63" name="テキスト ボックス 362">
          <a:extLst>
            <a:ext uri="{FF2B5EF4-FFF2-40B4-BE49-F238E27FC236}">
              <a16:creationId xmlns:a16="http://schemas.microsoft.com/office/drawing/2014/main" id="{7C34148D-7443-4CBF-BCC3-DD753BEE51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4" name="直線コネクタ 363">
          <a:extLst>
            <a:ext uri="{FF2B5EF4-FFF2-40B4-BE49-F238E27FC236}">
              <a16:creationId xmlns:a16="http://schemas.microsoft.com/office/drawing/2014/main" id="{18FF7513-7414-4B9A-B5AA-83900DE7282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65" name="テキスト ボックス 364">
          <a:extLst>
            <a:ext uri="{FF2B5EF4-FFF2-40B4-BE49-F238E27FC236}">
              <a16:creationId xmlns:a16="http://schemas.microsoft.com/office/drawing/2014/main" id="{5BE3CE53-6F7E-4EB9-B958-4EF30B62572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6" name="直線コネクタ 365">
          <a:extLst>
            <a:ext uri="{FF2B5EF4-FFF2-40B4-BE49-F238E27FC236}">
              <a16:creationId xmlns:a16="http://schemas.microsoft.com/office/drawing/2014/main" id="{7EA132AE-697E-44FC-A72A-5509E97523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7" name="テキスト ボックス 366">
          <a:extLst>
            <a:ext uri="{FF2B5EF4-FFF2-40B4-BE49-F238E27FC236}">
              <a16:creationId xmlns:a16="http://schemas.microsoft.com/office/drawing/2014/main" id="{BFE4ED65-FA33-418A-B1FE-C7E521A86EF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8" name="直線コネクタ 367">
          <a:extLst>
            <a:ext uri="{FF2B5EF4-FFF2-40B4-BE49-F238E27FC236}">
              <a16:creationId xmlns:a16="http://schemas.microsoft.com/office/drawing/2014/main" id="{0B8B4333-07DA-43A5-876C-CD51AC33FF2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9" name="テキスト ボックス 368">
          <a:extLst>
            <a:ext uri="{FF2B5EF4-FFF2-40B4-BE49-F238E27FC236}">
              <a16:creationId xmlns:a16="http://schemas.microsoft.com/office/drawing/2014/main" id="{CD47B603-CCB6-4DA4-90BC-77AD72C74EA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0" name="直線コネクタ 369">
          <a:extLst>
            <a:ext uri="{FF2B5EF4-FFF2-40B4-BE49-F238E27FC236}">
              <a16:creationId xmlns:a16="http://schemas.microsoft.com/office/drawing/2014/main" id="{10A4AE5A-43D4-42C7-90F6-28729145BE6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1" name="テキスト ボックス 370">
          <a:extLst>
            <a:ext uri="{FF2B5EF4-FFF2-40B4-BE49-F238E27FC236}">
              <a16:creationId xmlns:a16="http://schemas.microsoft.com/office/drawing/2014/main" id="{14ADAC86-CA9D-4EDB-8C8B-00746659A5F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2" name="直線コネクタ 371">
          <a:extLst>
            <a:ext uri="{FF2B5EF4-FFF2-40B4-BE49-F238E27FC236}">
              <a16:creationId xmlns:a16="http://schemas.microsoft.com/office/drawing/2014/main" id="{6CB207C3-BB34-4C1A-A2E6-DD268F96A1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73" name="テキスト ボックス 372">
          <a:extLst>
            <a:ext uri="{FF2B5EF4-FFF2-40B4-BE49-F238E27FC236}">
              <a16:creationId xmlns:a16="http://schemas.microsoft.com/office/drawing/2014/main" id="{8F11DC07-615B-41B3-9667-1AE5FE6BA90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4" name="直線コネクタ 373">
          <a:extLst>
            <a:ext uri="{FF2B5EF4-FFF2-40B4-BE49-F238E27FC236}">
              <a16:creationId xmlns:a16="http://schemas.microsoft.com/office/drawing/2014/main" id="{8E224E32-593D-4724-8330-43E0BE5433B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消防施設】&#10;有形固定資産減価償却率グラフ枠">
          <a:extLst>
            <a:ext uri="{FF2B5EF4-FFF2-40B4-BE49-F238E27FC236}">
              <a16:creationId xmlns:a16="http://schemas.microsoft.com/office/drawing/2014/main" id="{E49901F8-8ADE-4A24-89A3-96DD9F419B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76" name="直線コネクタ 375">
          <a:extLst>
            <a:ext uri="{FF2B5EF4-FFF2-40B4-BE49-F238E27FC236}">
              <a16:creationId xmlns:a16="http://schemas.microsoft.com/office/drawing/2014/main" id="{FE6E4499-6493-4E82-9FF0-09D64D27A14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77" name="【消防施設】&#10;有形固定資産減価償却率最小値テキスト">
          <a:extLst>
            <a:ext uri="{FF2B5EF4-FFF2-40B4-BE49-F238E27FC236}">
              <a16:creationId xmlns:a16="http://schemas.microsoft.com/office/drawing/2014/main" id="{3F8C13F1-7A01-44CD-8050-8C988C48118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78" name="直線コネクタ 377">
          <a:extLst>
            <a:ext uri="{FF2B5EF4-FFF2-40B4-BE49-F238E27FC236}">
              <a16:creationId xmlns:a16="http://schemas.microsoft.com/office/drawing/2014/main" id="{42A2F554-5C13-4776-A42D-9D8F6C7B9F9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79" name="【消防施設】&#10;有形固定資産減価償却率最大値テキスト">
          <a:extLst>
            <a:ext uri="{FF2B5EF4-FFF2-40B4-BE49-F238E27FC236}">
              <a16:creationId xmlns:a16="http://schemas.microsoft.com/office/drawing/2014/main" id="{E3159D44-2B05-4679-9E64-7319753C3D3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0" name="直線コネクタ 379">
          <a:extLst>
            <a:ext uri="{FF2B5EF4-FFF2-40B4-BE49-F238E27FC236}">
              <a16:creationId xmlns:a16="http://schemas.microsoft.com/office/drawing/2014/main" id="{4FFEB048-7101-4148-85D3-5DAC05CE8A6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81" name="【消防施設】&#10;有形固定資産減価償却率平均値テキスト">
          <a:extLst>
            <a:ext uri="{FF2B5EF4-FFF2-40B4-BE49-F238E27FC236}">
              <a16:creationId xmlns:a16="http://schemas.microsoft.com/office/drawing/2014/main" id="{F1AC82A5-AB67-4791-A5DD-AD7E4264137B}"/>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82" name="フローチャート: 判断 381">
          <a:extLst>
            <a:ext uri="{FF2B5EF4-FFF2-40B4-BE49-F238E27FC236}">
              <a16:creationId xmlns:a16="http://schemas.microsoft.com/office/drawing/2014/main" id="{16F7E1A8-1786-40F0-B475-9E9625A3CE92}"/>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83" name="フローチャート: 判断 382">
          <a:extLst>
            <a:ext uri="{FF2B5EF4-FFF2-40B4-BE49-F238E27FC236}">
              <a16:creationId xmlns:a16="http://schemas.microsoft.com/office/drawing/2014/main" id="{92E58E13-E285-4310-8390-EBC63C3DFA32}"/>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384" name="フローチャート: 判断 383">
          <a:extLst>
            <a:ext uri="{FF2B5EF4-FFF2-40B4-BE49-F238E27FC236}">
              <a16:creationId xmlns:a16="http://schemas.microsoft.com/office/drawing/2014/main" id="{221D4CD4-215A-4FDD-B6A3-486CA4DA9A29}"/>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385" name="フローチャート: 判断 384">
          <a:extLst>
            <a:ext uri="{FF2B5EF4-FFF2-40B4-BE49-F238E27FC236}">
              <a16:creationId xmlns:a16="http://schemas.microsoft.com/office/drawing/2014/main" id="{E6B8B167-0532-45D3-8CCD-12884FF50BFE}"/>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386" name="フローチャート: 判断 385">
          <a:extLst>
            <a:ext uri="{FF2B5EF4-FFF2-40B4-BE49-F238E27FC236}">
              <a16:creationId xmlns:a16="http://schemas.microsoft.com/office/drawing/2014/main" id="{304A33F8-DADF-4CA1-ACC2-C0AC5099E04A}"/>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A5F376E1-EC71-4F38-BA63-8A952FC1B2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48058410-ED43-4126-BDEB-0B865CF077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B5915872-4B35-4BAD-9761-D8D568A7CF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AEBF91A1-2CC7-41AA-AB7E-B3016B5CB88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0CF76C74-244E-4B49-B81D-B0389A0860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69850</xdr:rowOff>
    </xdr:from>
    <xdr:to>
      <xdr:col>85</xdr:col>
      <xdr:colOff>177800</xdr:colOff>
      <xdr:row>83</xdr:row>
      <xdr:rowOff>0</xdr:rowOff>
    </xdr:to>
    <xdr:sp macro="" textlink="">
      <xdr:nvSpPr>
        <xdr:cNvPr id="392" name="楕円 391">
          <a:extLst>
            <a:ext uri="{FF2B5EF4-FFF2-40B4-BE49-F238E27FC236}">
              <a16:creationId xmlns:a16="http://schemas.microsoft.com/office/drawing/2014/main" id="{506B5B0D-DB89-495A-AC96-5A43CAF092C9}"/>
            </a:ext>
          </a:extLst>
        </xdr:cNvPr>
        <xdr:cNvSpPr/>
      </xdr:nvSpPr>
      <xdr:spPr>
        <a:xfrm>
          <a:off x="162687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48277</xdr:rowOff>
    </xdr:from>
    <xdr:ext cx="405111" cy="259045"/>
    <xdr:sp macro="" textlink="">
      <xdr:nvSpPr>
        <xdr:cNvPr id="393" name="【消防施設】&#10;有形固定資産減価償却率該当値テキスト">
          <a:extLst>
            <a:ext uri="{FF2B5EF4-FFF2-40B4-BE49-F238E27FC236}">
              <a16:creationId xmlns:a16="http://schemas.microsoft.com/office/drawing/2014/main" id="{28FE6636-FF0E-4EFC-AF88-DC518D24E9F2}"/>
            </a:ext>
          </a:extLst>
        </xdr:cNvPr>
        <xdr:cNvSpPr txBox="1"/>
      </xdr:nvSpPr>
      <xdr:spPr>
        <a:xfrm>
          <a:off x="16357600"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394" name="n_1aveValue【消防施設】&#10;有形固定資産減価償却率">
          <a:extLst>
            <a:ext uri="{FF2B5EF4-FFF2-40B4-BE49-F238E27FC236}">
              <a16:creationId xmlns:a16="http://schemas.microsoft.com/office/drawing/2014/main" id="{D57ED710-B044-4B79-8AD7-D1A17CFC9D79}"/>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395" name="n_2aveValue【消防施設】&#10;有形固定資産減価償却率">
          <a:extLst>
            <a:ext uri="{FF2B5EF4-FFF2-40B4-BE49-F238E27FC236}">
              <a16:creationId xmlns:a16="http://schemas.microsoft.com/office/drawing/2014/main" id="{A1953C2D-936A-4468-8FD4-24E276EA4885}"/>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396" name="n_3aveValue【消防施設】&#10;有形固定資産減価償却率">
          <a:extLst>
            <a:ext uri="{FF2B5EF4-FFF2-40B4-BE49-F238E27FC236}">
              <a16:creationId xmlns:a16="http://schemas.microsoft.com/office/drawing/2014/main" id="{1AC57A72-4829-4473-A034-0398A9C36724}"/>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397" name="n_4aveValue【消防施設】&#10;有形固定資産減価償却率">
          <a:extLst>
            <a:ext uri="{FF2B5EF4-FFF2-40B4-BE49-F238E27FC236}">
              <a16:creationId xmlns:a16="http://schemas.microsoft.com/office/drawing/2014/main" id="{82A74B4C-8FA5-4D0C-A630-D6CB36C36E3E}"/>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E7B7C24A-7B12-4526-A6FF-51E5F4CE0A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30570026-E415-4036-9AAA-59F9CCCDE3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F1810536-6A71-4CA6-8189-9879C07029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A0CD2850-E391-4EF1-A853-BCCF3C2D38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D3B96704-7F07-4FAC-BD31-DF4E98F296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6C16C70D-05F9-43FC-B336-42C5459712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CAA249E7-3B9C-40D7-B181-DD7F6D0873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54626C04-750D-40DD-BCA4-3CCDD90358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6" name="テキスト ボックス 405">
          <a:extLst>
            <a:ext uri="{FF2B5EF4-FFF2-40B4-BE49-F238E27FC236}">
              <a16:creationId xmlns:a16="http://schemas.microsoft.com/office/drawing/2014/main" id="{877D2517-A9E4-4D42-B894-39EEEE23AB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7" name="直線コネクタ 406">
          <a:extLst>
            <a:ext uri="{FF2B5EF4-FFF2-40B4-BE49-F238E27FC236}">
              <a16:creationId xmlns:a16="http://schemas.microsoft.com/office/drawing/2014/main" id="{8EEB3F0D-ED7A-4E04-A643-7F0BC37D3B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8" name="直線コネクタ 407">
          <a:extLst>
            <a:ext uri="{FF2B5EF4-FFF2-40B4-BE49-F238E27FC236}">
              <a16:creationId xmlns:a16="http://schemas.microsoft.com/office/drawing/2014/main" id="{1881A899-CA39-402B-861D-C67BEE729A9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9" name="テキスト ボックス 408">
          <a:extLst>
            <a:ext uri="{FF2B5EF4-FFF2-40B4-BE49-F238E27FC236}">
              <a16:creationId xmlns:a16="http://schemas.microsoft.com/office/drawing/2014/main" id="{4A579704-C35D-4619-8A68-38BF6B56E7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0" name="直線コネクタ 409">
          <a:extLst>
            <a:ext uri="{FF2B5EF4-FFF2-40B4-BE49-F238E27FC236}">
              <a16:creationId xmlns:a16="http://schemas.microsoft.com/office/drawing/2014/main" id="{FD320CE6-4BCF-45E4-9604-0CB0B06B94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1" name="テキスト ボックス 410">
          <a:extLst>
            <a:ext uri="{FF2B5EF4-FFF2-40B4-BE49-F238E27FC236}">
              <a16:creationId xmlns:a16="http://schemas.microsoft.com/office/drawing/2014/main" id="{1BCD6FB0-F621-4BD1-B046-9962F0208A0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2" name="直線コネクタ 411">
          <a:extLst>
            <a:ext uri="{FF2B5EF4-FFF2-40B4-BE49-F238E27FC236}">
              <a16:creationId xmlns:a16="http://schemas.microsoft.com/office/drawing/2014/main" id="{4CABFFF3-088C-4FAD-8329-FCFB120E9A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3" name="テキスト ボックス 412">
          <a:extLst>
            <a:ext uri="{FF2B5EF4-FFF2-40B4-BE49-F238E27FC236}">
              <a16:creationId xmlns:a16="http://schemas.microsoft.com/office/drawing/2014/main" id="{0EB12A38-8C67-4226-B756-11E1B6A147D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4" name="直線コネクタ 413">
          <a:extLst>
            <a:ext uri="{FF2B5EF4-FFF2-40B4-BE49-F238E27FC236}">
              <a16:creationId xmlns:a16="http://schemas.microsoft.com/office/drawing/2014/main" id="{E109530D-D082-44D8-A5C2-82FF7A04FB1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5" name="テキスト ボックス 414">
          <a:extLst>
            <a:ext uri="{FF2B5EF4-FFF2-40B4-BE49-F238E27FC236}">
              <a16:creationId xmlns:a16="http://schemas.microsoft.com/office/drawing/2014/main" id="{4F01268E-F0E1-4700-BACC-E62492B07B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6" name="直線コネクタ 415">
          <a:extLst>
            <a:ext uri="{FF2B5EF4-FFF2-40B4-BE49-F238E27FC236}">
              <a16:creationId xmlns:a16="http://schemas.microsoft.com/office/drawing/2014/main" id="{9345A6BF-A797-4C57-99DC-EAA991669FB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7" name="テキスト ボックス 416">
          <a:extLst>
            <a:ext uri="{FF2B5EF4-FFF2-40B4-BE49-F238E27FC236}">
              <a16:creationId xmlns:a16="http://schemas.microsoft.com/office/drawing/2014/main" id="{7012D6D8-C715-4436-AC19-69304E2A360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a:extLst>
            <a:ext uri="{FF2B5EF4-FFF2-40B4-BE49-F238E27FC236}">
              <a16:creationId xmlns:a16="http://schemas.microsoft.com/office/drawing/2014/main" id="{BBD6BBA7-A268-4F16-BA3D-D3FF2D6980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id="{E063CE33-94A3-4202-AB26-3BFD3B11C4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a:extLst>
            <a:ext uri="{FF2B5EF4-FFF2-40B4-BE49-F238E27FC236}">
              <a16:creationId xmlns:a16="http://schemas.microsoft.com/office/drawing/2014/main" id="{4D089FD7-0006-44C0-B295-A54A0DE5A0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21" name="直線コネクタ 420">
          <a:extLst>
            <a:ext uri="{FF2B5EF4-FFF2-40B4-BE49-F238E27FC236}">
              <a16:creationId xmlns:a16="http://schemas.microsoft.com/office/drawing/2014/main" id="{2A340E8A-56F2-43B8-82F4-F95C1B0F3B91}"/>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22" name="【消防施設】&#10;一人当たり面積最小値テキスト">
          <a:extLst>
            <a:ext uri="{FF2B5EF4-FFF2-40B4-BE49-F238E27FC236}">
              <a16:creationId xmlns:a16="http://schemas.microsoft.com/office/drawing/2014/main" id="{E11FDA55-4780-48E1-B67A-1ECC64A1ACEA}"/>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23" name="直線コネクタ 422">
          <a:extLst>
            <a:ext uri="{FF2B5EF4-FFF2-40B4-BE49-F238E27FC236}">
              <a16:creationId xmlns:a16="http://schemas.microsoft.com/office/drawing/2014/main" id="{B14CB15B-F26B-4815-A5E2-EB1E12889368}"/>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24" name="【消防施設】&#10;一人当たり面積最大値テキスト">
          <a:extLst>
            <a:ext uri="{FF2B5EF4-FFF2-40B4-BE49-F238E27FC236}">
              <a16:creationId xmlns:a16="http://schemas.microsoft.com/office/drawing/2014/main" id="{4C73160D-E4AC-4C50-86EB-AA8AF7954872}"/>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25" name="直線コネクタ 424">
          <a:extLst>
            <a:ext uri="{FF2B5EF4-FFF2-40B4-BE49-F238E27FC236}">
              <a16:creationId xmlns:a16="http://schemas.microsoft.com/office/drawing/2014/main" id="{F5419B91-BE2D-4EF2-AE43-52223CB9054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26" name="【消防施設】&#10;一人当たり面積平均値テキスト">
          <a:extLst>
            <a:ext uri="{FF2B5EF4-FFF2-40B4-BE49-F238E27FC236}">
              <a16:creationId xmlns:a16="http://schemas.microsoft.com/office/drawing/2014/main" id="{2F17308B-595A-40BD-BA43-34FC05B8A951}"/>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27" name="フローチャート: 判断 426">
          <a:extLst>
            <a:ext uri="{FF2B5EF4-FFF2-40B4-BE49-F238E27FC236}">
              <a16:creationId xmlns:a16="http://schemas.microsoft.com/office/drawing/2014/main" id="{9C5AD42A-953C-48C4-BE13-38CCE73EF45B}"/>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428" name="フローチャート: 判断 427">
          <a:extLst>
            <a:ext uri="{FF2B5EF4-FFF2-40B4-BE49-F238E27FC236}">
              <a16:creationId xmlns:a16="http://schemas.microsoft.com/office/drawing/2014/main" id="{CDF3E345-52CD-40FD-80B6-E2D5845DC83C}"/>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429" name="フローチャート: 判断 428">
          <a:extLst>
            <a:ext uri="{FF2B5EF4-FFF2-40B4-BE49-F238E27FC236}">
              <a16:creationId xmlns:a16="http://schemas.microsoft.com/office/drawing/2014/main" id="{44426ED1-1DF5-47C1-ACC6-5192A9971A8B}"/>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430" name="フローチャート: 判断 429">
          <a:extLst>
            <a:ext uri="{FF2B5EF4-FFF2-40B4-BE49-F238E27FC236}">
              <a16:creationId xmlns:a16="http://schemas.microsoft.com/office/drawing/2014/main" id="{3495AFF9-84CA-467B-BADF-55BC68FABE5D}"/>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431" name="フローチャート: 判断 430">
          <a:extLst>
            <a:ext uri="{FF2B5EF4-FFF2-40B4-BE49-F238E27FC236}">
              <a16:creationId xmlns:a16="http://schemas.microsoft.com/office/drawing/2014/main" id="{A36EBED5-EA02-4936-B2FC-12EFA616A936}"/>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BF1F5863-A0E7-47E0-98D1-517569FF8F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118245DF-C228-46B9-A4EC-12141E21349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A32D7790-9864-4071-9D79-4B4CBAEF0E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F431FA38-11CE-4C33-9E56-31AB479EF3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B2020607-1003-4943-AC82-A405A2098B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105790</xdr:rowOff>
    </xdr:from>
    <xdr:to>
      <xdr:col>116</xdr:col>
      <xdr:colOff>114300</xdr:colOff>
      <xdr:row>86</xdr:row>
      <xdr:rowOff>35940</xdr:rowOff>
    </xdr:to>
    <xdr:sp macro="" textlink="">
      <xdr:nvSpPr>
        <xdr:cNvPr id="437" name="楕円 436">
          <a:extLst>
            <a:ext uri="{FF2B5EF4-FFF2-40B4-BE49-F238E27FC236}">
              <a16:creationId xmlns:a16="http://schemas.microsoft.com/office/drawing/2014/main" id="{4A9DFC90-BC94-4446-89B1-EB5F5AF22BFD}"/>
            </a:ext>
          </a:extLst>
        </xdr:cNvPr>
        <xdr:cNvSpPr/>
      </xdr:nvSpPr>
      <xdr:spPr>
        <a:xfrm>
          <a:off x="22110700" y="146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65167</xdr:rowOff>
    </xdr:from>
    <xdr:ext cx="469744" cy="259045"/>
    <xdr:sp macro="" textlink="">
      <xdr:nvSpPr>
        <xdr:cNvPr id="438" name="【消防施設】&#10;一人当たり面積該当値テキスト">
          <a:extLst>
            <a:ext uri="{FF2B5EF4-FFF2-40B4-BE49-F238E27FC236}">
              <a16:creationId xmlns:a16="http://schemas.microsoft.com/office/drawing/2014/main" id="{AC58FB68-E364-4DDF-8064-94BF4321A01D}"/>
            </a:ext>
          </a:extLst>
        </xdr:cNvPr>
        <xdr:cNvSpPr txBox="1"/>
      </xdr:nvSpPr>
      <xdr:spPr>
        <a:xfrm>
          <a:off x="22199600"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78376</xdr:rowOff>
    </xdr:from>
    <xdr:ext cx="469744" cy="259045"/>
    <xdr:sp macro="" textlink="">
      <xdr:nvSpPr>
        <xdr:cNvPr id="439" name="n_1aveValue【消防施設】&#10;一人当たり面積">
          <a:extLst>
            <a:ext uri="{FF2B5EF4-FFF2-40B4-BE49-F238E27FC236}">
              <a16:creationId xmlns:a16="http://schemas.microsoft.com/office/drawing/2014/main" id="{A2679F50-51DC-44A1-995A-C0CA1DC8ABE0}"/>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440" name="n_2aveValue【消防施設】&#10;一人当たり面積">
          <a:extLst>
            <a:ext uri="{FF2B5EF4-FFF2-40B4-BE49-F238E27FC236}">
              <a16:creationId xmlns:a16="http://schemas.microsoft.com/office/drawing/2014/main" id="{F2EF2E0E-3397-4940-8963-AF76E549841C}"/>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441" name="n_3aveValue【消防施設】&#10;一人当たり面積">
          <a:extLst>
            <a:ext uri="{FF2B5EF4-FFF2-40B4-BE49-F238E27FC236}">
              <a16:creationId xmlns:a16="http://schemas.microsoft.com/office/drawing/2014/main" id="{DC66ED5B-3FEE-4801-9D5F-0F667EBCAC65}"/>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442" name="n_4aveValue【消防施設】&#10;一人当たり面積">
          <a:extLst>
            <a:ext uri="{FF2B5EF4-FFF2-40B4-BE49-F238E27FC236}">
              <a16:creationId xmlns:a16="http://schemas.microsoft.com/office/drawing/2014/main" id="{6757B682-0000-4F20-84F6-AE3F9AF8820E}"/>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49768856-DC94-40F2-A93B-A5E4A357F1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309630B-1FB1-4644-A44C-03438F1DFC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42129C31-CF26-4A54-8322-2FF72A1AAA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93E074B3-00FA-4778-A281-2CB994DF3E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7FDFFA83-B7CE-46D5-A3E8-F856F76FC0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89360D3D-2325-40A1-91C2-451AD7CF12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C9279C79-C2F5-4734-A2C1-4A3A7FFDE2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778FC902-5BCB-4719-A073-B0473376DD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343545AC-E184-4F69-B0FB-B9E2EB25A0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BFC36E16-F1CF-443F-B5EF-6F453CD718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ACCE8BCE-90AD-449C-830B-19270EB8FD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4239E07F-51AD-43AB-BE78-1E815E87F65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4C09CD14-4C50-451C-B2B9-8B657EE3EA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2B0E9051-CDFA-4AC8-8FBF-B001CF5071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BF953330-B627-4984-9B8C-C26E3AC5FD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B4598768-6768-400E-9700-E50093DC90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3762D014-28E0-486D-8935-185D0F0CFE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DB5F6566-ECD7-4CB1-B8E0-388A62648A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536483B4-6EA1-4BF3-B53E-9FC08CDE86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CD877D24-6263-400E-ABF4-98BD6F4DA0C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67EFAEC9-4839-4246-8111-E65F2A427E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340CC746-6316-495A-8536-2B6F43F0D7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C5EB595C-CC3F-4A7C-9B10-AD2CF20D947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B2958798-2446-416A-B300-5C2323AB60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881DEB86-DC22-4CA5-9901-13A176521C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70D47342-3B8B-4E6F-8688-84B22C8D7518}"/>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C7FF045E-4C83-49A8-847E-C504DCA660A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7B17EE69-1720-4FD3-8295-20EB02BAF6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71" name="【庁舎】&#10;有形固定資産減価償却率最大値テキスト">
          <a:extLst>
            <a:ext uri="{FF2B5EF4-FFF2-40B4-BE49-F238E27FC236}">
              <a16:creationId xmlns:a16="http://schemas.microsoft.com/office/drawing/2014/main" id="{B26A047F-9586-47CA-9B95-D475A99FCA04}"/>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72" name="直線コネクタ 471">
          <a:extLst>
            <a:ext uri="{FF2B5EF4-FFF2-40B4-BE49-F238E27FC236}">
              <a16:creationId xmlns:a16="http://schemas.microsoft.com/office/drawing/2014/main" id="{110E2C74-0A19-46C3-8AE4-692EEA303BB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73" name="【庁舎】&#10;有形固定資産減価償却率平均値テキスト">
          <a:extLst>
            <a:ext uri="{FF2B5EF4-FFF2-40B4-BE49-F238E27FC236}">
              <a16:creationId xmlns:a16="http://schemas.microsoft.com/office/drawing/2014/main" id="{232DA249-A721-4EB3-BEE3-932130F4794A}"/>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4" name="フローチャート: 判断 473">
          <a:extLst>
            <a:ext uri="{FF2B5EF4-FFF2-40B4-BE49-F238E27FC236}">
              <a16:creationId xmlns:a16="http://schemas.microsoft.com/office/drawing/2014/main" id="{742A4D5E-55A2-4E60-941E-EC667D95C41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5" name="フローチャート: 判断 474">
          <a:extLst>
            <a:ext uri="{FF2B5EF4-FFF2-40B4-BE49-F238E27FC236}">
              <a16:creationId xmlns:a16="http://schemas.microsoft.com/office/drawing/2014/main" id="{28DC0ECF-29BB-4349-8DF7-5B12412337BB}"/>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6" name="フローチャート: 判断 475">
          <a:extLst>
            <a:ext uri="{FF2B5EF4-FFF2-40B4-BE49-F238E27FC236}">
              <a16:creationId xmlns:a16="http://schemas.microsoft.com/office/drawing/2014/main" id="{21FE6FB8-70E5-4EDC-8C62-D5FFC9F88A7B}"/>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7" name="フローチャート: 判断 476">
          <a:extLst>
            <a:ext uri="{FF2B5EF4-FFF2-40B4-BE49-F238E27FC236}">
              <a16:creationId xmlns:a16="http://schemas.microsoft.com/office/drawing/2014/main" id="{256178AE-8DFD-43E1-BC80-3DFF82DA6585}"/>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78" name="フローチャート: 判断 477">
          <a:extLst>
            <a:ext uri="{FF2B5EF4-FFF2-40B4-BE49-F238E27FC236}">
              <a16:creationId xmlns:a16="http://schemas.microsoft.com/office/drawing/2014/main" id="{6303FCB7-A2D9-432A-8534-E359C9AF2E47}"/>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C2CC9A9-0207-4A03-884E-5F7D40DB68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4DA55A6-A605-4363-AE8E-8D1F2DD7F4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13664E29-2A85-42A9-93C3-395E2F02D4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553F97C6-34FD-4632-BB96-55B1E2CB3D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10C8C45-F4E8-40C0-A101-A44ABF84DB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484" name="楕円 483">
          <a:extLst>
            <a:ext uri="{FF2B5EF4-FFF2-40B4-BE49-F238E27FC236}">
              <a16:creationId xmlns:a16="http://schemas.microsoft.com/office/drawing/2014/main" id="{A99E8675-8132-4873-8B07-E1520E3AF3C8}"/>
            </a:ext>
          </a:extLst>
        </xdr:cNvPr>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485" name="【庁舎】&#10;有形固定資産減価償却率該当値テキスト">
          <a:extLst>
            <a:ext uri="{FF2B5EF4-FFF2-40B4-BE49-F238E27FC236}">
              <a16:creationId xmlns:a16="http://schemas.microsoft.com/office/drawing/2014/main" id="{7048D864-4D21-40A4-8A35-77A0E5AD3C2A}"/>
            </a:ext>
          </a:extLst>
        </xdr:cNvPr>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486" name="n_1aveValue【庁舎】&#10;有形固定資産減価償却率">
          <a:extLst>
            <a:ext uri="{FF2B5EF4-FFF2-40B4-BE49-F238E27FC236}">
              <a16:creationId xmlns:a16="http://schemas.microsoft.com/office/drawing/2014/main" id="{961F2DCF-38D9-49A6-9A01-956E9F14DF91}"/>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87" name="n_2aveValue【庁舎】&#10;有形固定資産減価償却率">
          <a:extLst>
            <a:ext uri="{FF2B5EF4-FFF2-40B4-BE49-F238E27FC236}">
              <a16:creationId xmlns:a16="http://schemas.microsoft.com/office/drawing/2014/main" id="{3E151663-DAC1-4C4A-86A0-BE4996824D1E}"/>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88" name="n_3aveValue【庁舎】&#10;有形固定資産減価償却率">
          <a:extLst>
            <a:ext uri="{FF2B5EF4-FFF2-40B4-BE49-F238E27FC236}">
              <a16:creationId xmlns:a16="http://schemas.microsoft.com/office/drawing/2014/main" id="{DC307C15-9244-4F0D-A6FD-42760F39D297}"/>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89" name="n_4aveValue【庁舎】&#10;有形固定資産減価償却率">
          <a:extLst>
            <a:ext uri="{FF2B5EF4-FFF2-40B4-BE49-F238E27FC236}">
              <a16:creationId xmlns:a16="http://schemas.microsoft.com/office/drawing/2014/main" id="{52503192-9354-4266-88F3-01FB6BB7DD63}"/>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a:extLst>
            <a:ext uri="{FF2B5EF4-FFF2-40B4-BE49-F238E27FC236}">
              <a16:creationId xmlns:a16="http://schemas.microsoft.com/office/drawing/2014/main" id="{FB1AAB02-B122-478E-8B77-DCF7B16EE6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a:extLst>
            <a:ext uri="{FF2B5EF4-FFF2-40B4-BE49-F238E27FC236}">
              <a16:creationId xmlns:a16="http://schemas.microsoft.com/office/drawing/2014/main" id="{7D164A2A-98C3-4CFA-8A39-BA87FB2EA7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a:extLst>
            <a:ext uri="{FF2B5EF4-FFF2-40B4-BE49-F238E27FC236}">
              <a16:creationId xmlns:a16="http://schemas.microsoft.com/office/drawing/2014/main" id="{0BA9AA39-D6B1-420C-BFDC-3F2DF9E20D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a:extLst>
            <a:ext uri="{FF2B5EF4-FFF2-40B4-BE49-F238E27FC236}">
              <a16:creationId xmlns:a16="http://schemas.microsoft.com/office/drawing/2014/main" id="{AF021F49-5D47-41D2-97C3-D689FDA9B5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a:extLst>
            <a:ext uri="{FF2B5EF4-FFF2-40B4-BE49-F238E27FC236}">
              <a16:creationId xmlns:a16="http://schemas.microsoft.com/office/drawing/2014/main" id="{F18CBDC0-0314-4A77-898F-778B84D085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a:extLst>
            <a:ext uri="{FF2B5EF4-FFF2-40B4-BE49-F238E27FC236}">
              <a16:creationId xmlns:a16="http://schemas.microsoft.com/office/drawing/2014/main" id="{48BA5B8B-3154-4F1A-A277-C06E645E67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a:extLst>
            <a:ext uri="{FF2B5EF4-FFF2-40B4-BE49-F238E27FC236}">
              <a16:creationId xmlns:a16="http://schemas.microsoft.com/office/drawing/2014/main" id="{BA849E71-ED2E-4CBD-B6BB-E371382063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a:extLst>
            <a:ext uri="{FF2B5EF4-FFF2-40B4-BE49-F238E27FC236}">
              <a16:creationId xmlns:a16="http://schemas.microsoft.com/office/drawing/2014/main" id="{B05328F7-20C0-4749-B78F-8539BEB76B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a:extLst>
            <a:ext uri="{FF2B5EF4-FFF2-40B4-BE49-F238E27FC236}">
              <a16:creationId xmlns:a16="http://schemas.microsoft.com/office/drawing/2014/main" id="{F5C00AF7-8D3B-4BEE-9D69-90D3364951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a:extLst>
            <a:ext uri="{FF2B5EF4-FFF2-40B4-BE49-F238E27FC236}">
              <a16:creationId xmlns:a16="http://schemas.microsoft.com/office/drawing/2014/main" id="{CE096E33-80BC-4E4F-A919-70EA9DA490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0" name="直線コネクタ 499">
          <a:extLst>
            <a:ext uri="{FF2B5EF4-FFF2-40B4-BE49-F238E27FC236}">
              <a16:creationId xmlns:a16="http://schemas.microsoft.com/office/drawing/2014/main" id="{3E9F7B00-1FFF-4D74-9317-65797BE1DB8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1" name="テキスト ボックス 500">
          <a:extLst>
            <a:ext uri="{FF2B5EF4-FFF2-40B4-BE49-F238E27FC236}">
              <a16:creationId xmlns:a16="http://schemas.microsoft.com/office/drawing/2014/main" id="{FA0CFF66-998D-46E0-A976-3D35A039054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2" name="直線コネクタ 501">
          <a:extLst>
            <a:ext uri="{FF2B5EF4-FFF2-40B4-BE49-F238E27FC236}">
              <a16:creationId xmlns:a16="http://schemas.microsoft.com/office/drawing/2014/main" id="{4E32415E-CDD5-4955-B03F-2959ECFC6D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3" name="テキスト ボックス 502">
          <a:extLst>
            <a:ext uri="{FF2B5EF4-FFF2-40B4-BE49-F238E27FC236}">
              <a16:creationId xmlns:a16="http://schemas.microsoft.com/office/drawing/2014/main" id="{E84BF8C8-2244-4647-B7FA-8AB53E686C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4" name="直線コネクタ 503">
          <a:extLst>
            <a:ext uri="{FF2B5EF4-FFF2-40B4-BE49-F238E27FC236}">
              <a16:creationId xmlns:a16="http://schemas.microsoft.com/office/drawing/2014/main" id="{67EEF644-A94F-45C7-906B-2C3E681846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5" name="テキスト ボックス 504">
          <a:extLst>
            <a:ext uri="{FF2B5EF4-FFF2-40B4-BE49-F238E27FC236}">
              <a16:creationId xmlns:a16="http://schemas.microsoft.com/office/drawing/2014/main" id="{BF6C8748-5D99-41AD-BEF6-24CF62BAB5D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6" name="直線コネクタ 505">
          <a:extLst>
            <a:ext uri="{FF2B5EF4-FFF2-40B4-BE49-F238E27FC236}">
              <a16:creationId xmlns:a16="http://schemas.microsoft.com/office/drawing/2014/main" id="{9B64CE85-CF9E-4985-9664-F1810B53DC0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7" name="テキスト ボックス 506">
          <a:extLst>
            <a:ext uri="{FF2B5EF4-FFF2-40B4-BE49-F238E27FC236}">
              <a16:creationId xmlns:a16="http://schemas.microsoft.com/office/drawing/2014/main" id="{0CFD8D61-B8CC-4BCD-9A19-C13E03A747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8" name="直線コネクタ 507">
          <a:extLst>
            <a:ext uri="{FF2B5EF4-FFF2-40B4-BE49-F238E27FC236}">
              <a16:creationId xmlns:a16="http://schemas.microsoft.com/office/drawing/2014/main" id="{8DB7CAE4-B0AA-4FE9-AE12-72422C5F061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09" name="テキスト ボックス 508">
          <a:extLst>
            <a:ext uri="{FF2B5EF4-FFF2-40B4-BE49-F238E27FC236}">
              <a16:creationId xmlns:a16="http://schemas.microsoft.com/office/drawing/2014/main" id="{DA3CD77A-FD7B-4A83-898A-E534E24AFFB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a:extLst>
            <a:ext uri="{FF2B5EF4-FFF2-40B4-BE49-F238E27FC236}">
              <a16:creationId xmlns:a16="http://schemas.microsoft.com/office/drawing/2014/main" id="{E39D8309-2FE6-44C7-962F-72791AFBD6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1" name="テキスト ボックス 510">
          <a:extLst>
            <a:ext uri="{FF2B5EF4-FFF2-40B4-BE49-F238E27FC236}">
              <a16:creationId xmlns:a16="http://schemas.microsoft.com/office/drawing/2014/main" id="{7358C02B-F8C5-4A41-8698-A313407900E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a:extLst>
            <a:ext uri="{FF2B5EF4-FFF2-40B4-BE49-F238E27FC236}">
              <a16:creationId xmlns:a16="http://schemas.microsoft.com/office/drawing/2014/main" id="{3F42AC69-CB6A-4BBD-A8A6-F427EB0587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13" name="直線コネクタ 512">
          <a:extLst>
            <a:ext uri="{FF2B5EF4-FFF2-40B4-BE49-F238E27FC236}">
              <a16:creationId xmlns:a16="http://schemas.microsoft.com/office/drawing/2014/main" id="{2A2CFEE3-9F41-4FFE-BA41-337922A81A6C}"/>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14" name="【庁舎】&#10;一人当たり面積最小値テキスト">
          <a:extLst>
            <a:ext uri="{FF2B5EF4-FFF2-40B4-BE49-F238E27FC236}">
              <a16:creationId xmlns:a16="http://schemas.microsoft.com/office/drawing/2014/main" id="{0AD99ADD-C976-4B28-8240-58ADAE1B05DF}"/>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15" name="直線コネクタ 514">
          <a:extLst>
            <a:ext uri="{FF2B5EF4-FFF2-40B4-BE49-F238E27FC236}">
              <a16:creationId xmlns:a16="http://schemas.microsoft.com/office/drawing/2014/main" id="{64C0D694-4627-47A3-BF25-C62F3584FE44}"/>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16" name="【庁舎】&#10;一人当たり面積最大値テキスト">
          <a:extLst>
            <a:ext uri="{FF2B5EF4-FFF2-40B4-BE49-F238E27FC236}">
              <a16:creationId xmlns:a16="http://schemas.microsoft.com/office/drawing/2014/main" id="{8BB4C493-0448-4404-A9AB-D27A9E020166}"/>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17" name="直線コネクタ 516">
          <a:extLst>
            <a:ext uri="{FF2B5EF4-FFF2-40B4-BE49-F238E27FC236}">
              <a16:creationId xmlns:a16="http://schemas.microsoft.com/office/drawing/2014/main" id="{3A67BDEC-5B46-48FF-AC5A-02CAE6DC1C13}"/>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518" name="【庁舎】&#10;一人当たり面積平均値テキスト">
          <a:extLst>
            <a:ext uri="{FF2B5EF4-FFF2-40B4-BE49-F238E27FC236}">
              <a16:creationId xmlns:a16="http://schemas.microsoft.com/office/drawing/2014/main" id="{0F1B4FFC-B0AC-42F8-BD29-98202EBBF554}"/>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19" name="フローチャート: 判断 518">
          <a:extLst>
            <a:ext uri="{FF2B5EF4-FFF2-40B4-BE49-F238E27FC236}">
              <a16:creationId xmlns:a16="http://schemas.microsoft.com/office/drawing/2014/main" id="{291582F3-0065-4FCD-8ECE-E9B8959EB5D6}"/>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520" name="フローチャート: 判断 519">
          <a:extLst>
            <a:ext uri="{FF2B5EF4-FFF2-40B4-BE49-F238E27FC236}">
              <a16:creationId xmlns:a16="http://schemas.microsoft.com/office/drawing/2014/main" id="{DB5E243E-5765-49D3-83D6-42A1EE1C82ED}"/>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521" name="フローチャート: 判断 520">
          <a:extLst>
            <a:ext uri="{FF2B5EF4-FFF2-40B4-BE49-F238E27FC236}">
              <a16:creationId xmlns:a16="http://schemas.microsoft.com/office/drawing/2014/main" id="{20417924-78AE-4A27-B36F-035AED0177AF}"/>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522" name="フローチャート: 判断 521">
          <a:extLst>
            <a:ext uri="{FF2B5EF4-FFF2-40B4-BE49-F238E27FC236}">
              <a16:creationId xmlns:a16="http://schemas.microsoft.com/office/drawing/2014/main" id="{E62DD4CA-9716-414E-8042-4DDD88853435}"/>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523" name="フローチャート: 判断 522">
          <a:extLst>
            <a:ext uri="{FF2B5EF4-FFF2-40B4-BE49-F238E27FC236}">
              <a16:creationId xmlns:a16="http://schemas.microsoft.com/office/drawing/2014/main" id="{1CC219E5-A9CD-4FFA-B3A0-FF94B0DD07AB}"/>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1958195E-0B8B-4303-89AE-789246646D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1DB7BE6-B65B-49A1-872F-5025C71DFB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CD856B3B-C6EF-4D2B-9CB5-6F9C285072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60EB5AA7-F74B-49DF-A507-E1BE999673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7200DF23-D885-4F50-8694-8B3887B9F9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6986</xdr:rowOff>
    </xdr:from>
    <xdr:to>
      <xdr:col>116</xdr:col>
      <xdr:colOff>114300</xdr:colOff>
      <xdr:row>108</xdr:row>
      <xdr:rowOff>108586</xdr:rowOff>
    </xdr:to>
    <xdr:sp macro="" textlink="">
      <xdr:nvSpPr>
        <xdr:cNvPr id="529" name="楕円 528">
          <a:extLst>
            <a:ext uri="{FF2B5EF4-FFF2-40B4-BE49-F238E27FC236}">
              <a16:creationId xmlns:a16="http://schemas.microsoft.com/office/drawing/2014/main" id="{FCCB78AD-22EE-4B24-9BDB-2DBEBBEDF642}"/>
            </a:ext>
          </a:extLst>
        </xdr:cNvPr>
        <xdr:cNvSpPr/>
      </xdr:nvSpPr>
      <xdr:spPr>
        <a:xfrm>
          <a:off x="22110700" y="185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129812</xdr:rowOff>
    </xdr:from>
    <xdr:ext cx="469744" cy="259045"/>
    <xdr:sp macro="" textlink="">
      <xdr:nvSpPr>
        <xdr:cNvPr id="530" name="【庁舎】&#10;一人当たり面積該当値テキスト">
          <a:extLst>
            <a:ext uri="{FF2B5EF4-FFF2-40B4-BE49-F238E27FC236}">
              <a16:creationId xmlns:a16="http://schemas.microsoft.com/office/drawing/2014/main" id="{B20114B8-4F2A-44B0-813A-ADA6E9A9F5D2}"/>
            </a:ext>
          </a:extLst>
        </xdr:cNvPr>
        <xdr:cNvSpPr txBox="1"/>
      </xdr:nvSpPr>
      <xdr:spPr>
        <a:xfrm>
          <a:off x="22199600" y="184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114064</xdr:rowOff>
    </xdr:from>
    <xdr:ext cx="469744" cy="259045"/>
    <xdr:sp macro="" textlink="">
      <xdr:nvSpPr>
        <xdr:cNvPr id="531" name="n_1aveValue【庁舎】&#10;一人当たり面積">
          <a:extLst>
            <a:ext uri="{FF2B5EF4-FFF2-40B4-BE49-F238E27FC236}">
              <a16:creationId xmlns:a16="http://schemas.microsoft.com/office/drawing/2014/main" id="{AA65C443-5AF4-4187-88DE-8E374846FD6D}"/>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532" name="n_2aveValue【庁舎】&#10;一人当たり面積">
          <a:extLst>
            <a:ext uri="{FF2B5EF4-FFF2-40B4-BE49-F238E27FC236}">
              <a16:creationId xmlns:a16="http://schemas.microsoft.com/office/drawing/2014/main" id="{5EB20376-60B5-4A97-8574-379B0FEFFCEA}"/>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533" name="n_3aveValue【庁舎】&#10;一人当たり面積">
          <a:extLst>
            <a:ext uri="{FF2B5EF4-FFF2-40B4-BE49-F238E27FC236}">
              <a16:creationId xmlns:a16="http://schemas.microsoft.com/office/drawing/2014/main" id="{546057ED-673E-440F-819A-35FDBF95F79B}"/>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534" name="n_4aveValue【庁舎】&#10;一人当たり面積">
          <a:extLst>
            <a:ext uri="{FF2B5EF4-FFF2-40B4-BE49-F238E27FC236}">
              <a16:creationId xmlns:a16="http://schemas.microsoft.com/office/drawing/2014/main" id="{4E058EF6-DA53-4AA6-83E9-0EC0A2875808}"/>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a:extLst>
            <a:ext uri="{FF2B5EF4-FFF2-40B4-BE49-F238E27FC236}">
              <a16:creationId xmlns:a16="http://schemas.microsoft.com/office/drawing/2014/main" id="{E79EA663-D433-4F74-9754-BBA49E01ED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a:extLst>
            <a:ext uri="{FF2B5EF4-FFF2-40B4-BE49-F238E27FC236}">
              <a16:creationId xmlns:a16="http://schemas.microsoft.com/office/drawing/2014/main" id="{19EBF53F-E596-406C-9855-433A78D6B9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a:extLst>
            <a:ext uri="{FF2B5EF4-FFF2-40B4-BE49-F238E27FC236}">
              <a16:creationId xmlns:a16="http://schemas.microsoft.com/office/drawing/2014/main" id="{480F25EC-4326-4E3A-B633-92A0A58C9B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多くの施設が有形固定資産減価償却率が高い水準にあるが、これは施設の老朽化が主な要因である。今後は固定資産台帳や公共施設等総合管理計画に基づき、人口減少や財政状況を踏まえ中長期的な経営視点に基づき公共施設等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極度の人口減少及び少子高齢化の影響が大きく、生産年齢人口の減少が進んでいる。今後も税収の増加は見込まれないため、財政力指数は低い水準で推移すると見込まれる。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となり、地方交付税等を柱とする依存財源に大きく頼る構造である。近年の多額の起債により今後の公債費は高止まりが見込まれ、経常収支比率の上昇が想定される。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166529</xdr:rowOff>
    </xdr:from>
    <xdr:to>
      <xdr:col>23</xdr:col>
      <xdr:colOff>133350</xdr:colOff>
      <xdr:row>66</xdr:row>
      <xdr:rowOff>76518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310779"/>
          <a:ext cx="8382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166529</xdr:rowOff>
    </xdr:from>
    <xdr:to>
      <xdr:col>19</xdr:col>
      <xdr:colOff>133350</xdr:colOff>
      <xdr:row>66</xdr:row>
      <xdr:rowOff>67469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1077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67469</xdr:rowOff>
    </xdr:from>
    <xdr:to>
      <xdr:col>15</xdr:col>
      <xdr:colOff>82550</xdr:colOff>
      <xdr:row>67</xdr:row>
      <xdr:rowOff>1588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83169"/>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43338</xdr:rowOff>
    </xdr:from>
    <xdr:to>
      <xdr:col>11</xdr:col>
      <xdr:colOff>31750</xdr:colOff>
      <xdr:row>67</xdr:row>
      <xdr:rowOff>1588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59038"/>
          <a:ext cx="889000" cy="1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25718</xdr:rowOff>
    </xdr:from>
    <xdr:to>
      <xdr:col>23</xdr:col>
      <xdr:colOff>184150</xdr:colOff>
      <xdr:row>66</xdr:row>
      <xdr:rowOff>127318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169245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3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115729</xdr:rowOff>
    </xdr:from>
    <xdr:to>
      <xdr:col>19</xdr:col>
      <xdr:colOff>184150</xdr:colOff>
      <xdr:row>66</xdr:row>
      <xdr:rowOff>45879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5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30656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4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16669</xdr:rowOff>
    </xdr:from>
    <xdr:to>
      <xdr:col>15</xdr:col>
      <xdr:colOff>133350</xdr:colOff>
      <xdr:row>66</xdr:row>
      <xdr:rowOff>118269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103046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1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122238</xdr:rowOff>
    </xdr:from>
    <xdr:to>
      <xdr:col>11</xdr:col>
      <xdr:colOff>82550</xdr:colOff>
      <xdr:row>67</xdr:row>
      <xdr:rowOff>52388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37165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2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163988</xdr:rowOff>
    </xdr:from>
    <xdr:to>
      <xdr:col>7</xdr:col>
      <xdr:colOff>31750</xdr:colOff>
      <xdr:row>66</xdr:row>
      <xdr:rowOff>94138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78915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年度は採用・復帰による職員数増による人件費の増や、委託事業費の増加等による物件費の増となった。また極度の人口減少が進んでいることにより人口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134846</xdr:rowOff>
    </xdr:from>
    <xdr:to>
      <xdr:col>23</xdr:col>
      <xdr:colOff>133350</xdr:colOff>
      <xdr:row>82</xdr:row>
      <xdr:rowOff>162012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3746"/>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84094</xdr:rowOff>
    </xdr:from>
    <xdr:to>
      <xdr:col>19</xdr:col>
      <xdr:colOff>133350</xdr:colOff>
      <xdr:row>82</xdr:row>
      <xdr:rowOff>134846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2994"/>
          <a:ext cx="889000" cy="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67008</xdr:rowOff>
    </xdr:from>
    <xdr:to>
      <xdr:col>15</xdr:col>
      <xdr:colOff>82550</xdr:colOff>
      <xdr:row>82</xdr:row>
      <xdr:rowOff>84094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5908"/>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62257</xdr:rowOff>
    </xdr:from>
    <xdr:to>
      <xdr:col>11</xdr:col>
      <xdr:colOff>31750</xdr:colOff>
      <xdr:row>82</xdr:row>
      <xdr:rowOff>67008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1157"/>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111212</xdr:rowOff>
    </xdr:from>
    <xdr:to>
      <xdr:col>23</xdr:col>
      <xdr:colOff>184150</xdr:colOff>
      <xdr:row>83</xdr:row>
      <xdr:rowOff>41362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83289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84046</xdr:rowOff>
    </xdr:from>
    <xdr:to>
      <xdr:col>19</xdr:col>
      <xdr:colOff>184150</xdr:colOff>
      <xdr:row>83</xdr:row>
      <xdr:rowOff>14196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170423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33294</xdr:rowOff>
    </xdr:from>
    <xdr:to>
      <xdr:col>15</xdr:col>
      <xdr:colOff>133350</xdr:colOff>
      <xdr:row>82</xdr:row>
      <xdr:rowOff>134894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7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16208</xdr:rowOff>
    </xdr:from>
    <xdr:to>
      <xdr:col>11</xdr:col>
      <xdr:colOff>82550</xdr:colOff>
      <xdr:row>82</xdr:row>
      <xdr:rowOff>117808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102585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11457</xdr:rowOff>
    </xdr:from>
    <xdr:to>
      <xdr:col>7</xdr:col>
      <xdr:colOff>31750</xdr:colOff>
      <xdr:row>82</xdr:row>
      <xdr:rowOff>113057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97834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職員の年齢層に偏りがあり、一概に比較できない要素もある。適正な定員管理と併せて適正値となるよう調整していく。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80963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9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135255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9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135255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33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88</xdr:row>
      <xdr:rowOff>30163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333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極度の人口減少の中、人口当たりの職員数は増加しているが、業務内容は多様性、事務量ともに増しており、職員削減は簡単ではない。業務と人員配置の不断の見直しによる定員管理が重要である。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156059</xdr:rowOff>
    </xdr:from>
    <xdr:to>
      <xdr:col>81</xdr:col>
      <xdr:colOff>44450</xdr:colOff>
      <xdr:row>59</xdr:row>
      <xdr:rowOff>169158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71609"/>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127447</xdr:rowOff>
    </xdr:from>
    <xdr:to>
      <xdr:col>77</xdr:col>
      <xdr:colOff>44450</xdr:colOff>
      <xdr:row>59</xdr:row>
      <xdr:rowOff>156059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42997"/>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126184</xdr:rowOff>
    </xdr:from>
    <xdr:to>
      <xdr:col>72</xdr:col>
      <xdr:colOff>203200</xdr:colOff>
      <xdr:row>59</xdr:row>
      <xdr:rowOff>127447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41734"/>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98377</xdr:rowOff>
    </xdr:from>
    <xdr:to>
      <xdr:col>68</xdr:col>
      <xdr:colOff>152400</xdr:colOff>
      <xdr:row>59</xdr:row>
      <xdr:rowOff>126184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13927"/>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118358</xdr:rowOff>
    </xdr:from>
    <xdr:to>
      <xdr:col>81</xdr:col>
      <xdr:colOff>95250</xdr:colOff>
      <xdr:row>60</xdr:row>
      <xdr:rowOff>48508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90435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0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105259</xdr:rowOff>
    </xdr:from>
    <xdr:to>
      <xdr:col>77</xdr:col>
      <xdr:colOff>95250</xdr:colOff>
      <xdr:row>60</xdr:row>
      <xdr:rowOff>35409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20186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07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76647</xdr:rowOff>
    </xdr:from>
    <xdr:to>
      <xdr:col>73</xdr:col>
      <xdr:colOff>44450</xdr:colOff>
      <xdr:row>60</xdr:row>
      <xdr:rowOff>6797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163024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75384</xdr:rowOff>
    </xdr:from>
    <xdr:to>
      <xdr:col>68</xdr:col>
      <xdr:colOff>203200</xdr:colOff>
      <xdr:row>60</xdr:row>
      <xdr:rowOff>5534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161761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47577</xdr:rowOff>
    </xdr:from>
    <xdr:to>
      <xdr:col>64</xdr:col>
      <xdr:colOff>152400</xdr:colOff>
      <xdr:row>59</xdr:row>
      <xdr:rowOff>149177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133954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増加しており、今後も償還額は増加見込みであり、実質公債費比率の悪化が見込まれる。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689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110913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54610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6350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将来負担比率は算定されていないものの、近年の多額の起債発行により今後の償還額増加が見込まれることから、財政負担の軽減に主眼をおいた健全な財政運営が課題となってくる。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7841570" cy="425758"/>
    <xdr:sp macro="" textlink="">
      <xdr:nvSpPr>
        <xdr:cNvPr id="459" name="テキスト ボックス 458">
          <a:extLst>
            <a:ext uri="{FF2B5EF4-FFF2-40B4-BE49-F238E27FC236}">
              <a16:creationId xmlns:a16="http://schemas.microsoft.com/office/drawing/2014/main" id="{7B5C3ADC-C7D0-46FF-9E5B-83CF93427B10}"/>
            </a:ext>
          </a:extLst>
        </xdr:cNvPr>
        <xdr:cNvSpPr txBox="1"/>
      </xdr:nvSpPr>
      <xdr:spPr>
        <a:xfrm>
          <a:off x="762000" y="451485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増加傾向にあるが、近年の比率の低下は地方交付税の増額が主な原因と考えられる。業務内容は多様性、事務量とも増加しており、職員削減は容易ではない。業務量と人員配置の不断の見直しが重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39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36</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4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4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41910</xdr:rowOff>
    </xdr:from>
    <xdr:to>
      <xdr:col>20</xdr:col>
      <xdr:colOff>38100</xdr:colOff>
      <xdr:row>36</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委託費の増加等により、経常的な物件費は増加傾向にある。また、類似団体平均と比較し保有する施設が多いことも大きな要因と考えられる。経費削減のためには、事務事業の不断の見直しや施設の適正管理と併せ、施設保有量の縮減を含めた検討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147574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30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302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49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131572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2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80772</xdr:rowOff>
    </xdr:from>
    <xdr:to>
      <xdr:col>69</xdr:col>
      <xdr:colOff>142875</xdr:colOff>
      <xdr:row>19</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167149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扶助費の比率は非常に低い水準にあるが、特定財源が多いためと考えられる。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その他の経費の主な内訳としては、特別会計への繰出金があげられる。特に簡易水道事業特別会計、介護保険事業特別会計への繰出金が大きな額となっている。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60</xdr:row>
      <xdr:rowOff>58420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425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58420</xdr:rowOff>
    </xdr:from>
    <xdr:to>
      <xdr:col>78</xdr:col>
      <xdr:colOff>69850</xdr:colOff>
      <xdr:row>59</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73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58420</xdr:rowOff>
    </xdr:from>
    <xdr:to>
      <xdr:col>73</xdr:col>
      <xdr:colOff>180975</xdr:colOff>
      <xdr:row>59</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7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81280</xdr:rowOff>
    </xdr:from>
    <xdr:to>
      <xdr:col>69</xdr:col>
      <xdr:colOff>92075</xdr:colOff>
      <xdr:row>59</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96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xdr:rowOff>
    </xdr:from>
    <xdr:to>
      <xdr:col>74</xdr:col>
      <xdr:colOff>31750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30480</xdr:rowOff>
    </xdr:from>
    <xdr:to>
      <xdr:col>69</xdr:col>
      <xdr:colOff>142875</xdr:colOff>
      <xdr:row>59</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補助費等の経常経費において大きな割合を占めているものは一部事務組合等負担金であるが、類似団体と比較すると低くなっている。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6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近年の多額の起債により公債費はさらに増加すると見込まれるため、投資的事業の抑制を図らなければならない。</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77</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686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76</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今後数年、公債費が高止まりし経常収支比率を押し上げると見込まれ、財政の硬直化が一層進むと想定される。経常経費全体の抑制を図るため、事務事業の不断の見直しが不可欠である。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55155</xdr:rowOff>
    </xdr:from>
    <xdr:to>
      <xdr:col>82</xdr:col>
      <xdr:colOff>107950</xdr:colOff>
      <xdr:row>78</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282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120469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82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120469</xdr:rowOff>
    </xdr:from>
    <xdr:to>
      <xdr:col>73</xdr:col>
      <xdr:colOff>180975</xdr:colOff>
      <xdr:row>79</xdr:row>
      <xdr:rowOff>141695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93569"/>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56787</xdr:rowOff>
    </xdr:from>
    <xdr:to>
      <xdr:col>69</xdr:col>
      <xdr:colOff>92075</xdr:colOff>
      <xdr:row>79</xdr:row>
      <xdr:rowOff>141695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6013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90732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69669</xdr:rowOff>
    </xdr:from>
    <xdr:to>
      <xdr:col>74</xdr:col>
      <xdr:colOff>31750</xdr:colOff>
      <xdr:row>78</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156046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5987</xdr:rowOff>
    </xdr:from>
    <xdr:to>
      <xdr:col>65</xdr:col>
      <xdr:colOff>53975</xdr:colOff>
      <xdr:row>79</xdr:row>
      <xdr:rowOff>107587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92364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107090</xdr:rowOff>
    </xdr:from>
    <xdr:to>
      <xdr:col>29</xdr:col>
      <xdr:colOff>127000</xdr:colOff>
      <xdr:row>17</xdr:row>
      <xdr:rowOff>133964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9365"/>
          <a:ext cx="647700" cy="2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133964</xdr:rowOff>
    </xdr:from>
    <xdr:to>
      <xdr:col>26</xdr:col>
      <xdr:colOff>50800</xdr:colOff>
      <xdr:row>17</xdr:row>
      <xdr:rowOff>147912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6239"/>
          <a:ext cx="6985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147912</xdr:rowOff>
    </xdr:from>
    <xdr:to>
      <xdr:col>22</xdr:col>
      <xdr:colOff>114300</xdr:colOff>
      <xdr:row>18</xdr:row>
      <xdr:rowOff>8598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0187"/>
          <a:ext cx="698500" cy="3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8598</xdr:rowOff>
    </xdr:from>
    <xdr:to>
      <xdr:col>18</xdr:col>
      <xdr:colOff>177800</xdr:colOff>
      <xdr:row>18</xdr:row>
      <xdr:rowOff>38138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2323"/>
          <a:ext cx="698500" cy="2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56290</xdr:rowOff>
    </xdr:from>
    <xdr:to>
      <xdr:col>29</xdr:col>
      <xdr:colOff>177800</xdr:colOff>
      <xdr:row>17</xdr:row>
      <xdr:rowOff>157890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72817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83164</xdr:rowOff>
    </xdr:from>
    <xdr:to>
      <xdr:col>26</xdr:col>
      <xdr:colOff>101600</xdr:colOff>
      <xdr:row>18</xdr:row>
      <xdr:rowOff>13314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23491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97112</xdr:rowOff>
    </xdr:from>
    <xdr:to>
      <xdr:col>22</xdr:col>
      <xdr:colOff>165100</xdr:colOff>
      <xdr:row>18</xdr:row>
      <xdr:rowOff>27262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129248</xdr:rowOff>
    </xdr:from>
    <xdr:to>
      <xdr:col>19</xdr:col>
      <xdr:colOff>38100</xdr:colOff>
      <xdr:row>18</xdr:row>
      <xdr:rowOff>59398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69575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158788</xdr:rowOff>
    </xdr:from>
    <xdr:to>
      <xdr:col>15</xdr:col>
      <xdr:colOff>101600</xdr:colOff>
      <xdr:row>18</xdr:row>
      <xdr:rowOff>88938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99115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30131</xdr:rowOff>
    </xdr:from>
    <xdr:to>
      <xdr:col>29</xdr:col>
      <xdr:colOff>127000</xdr:colOff>
      <xdr:row>36</xdr:row>
      <xdr:rowOff>163925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83381"/>
          <a:ext cx="647700" cy="13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163925</xdr:rowOff>
    </xdr:from>
    <xdr:to>
      <xdr:col>26</xdr:col>
      <xdr:colOff>50800</xdr:colOff>
      <xdr:row>37</xdr:row>
      <xdr:rowOff>67147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7175"/>
          <a:ext cx="698500" cy="74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67147</xdr:rowOff>
    </xdr:from>
    <xdr:to>
      <xdr:col>22</xdr:col>
      <xdr:colOff>114300</xdr:colOff>
      <xdr:row>37</xdr:row>
      <xdr:rowOff>97996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91847"/>
          <a:ext cx="698500" cy="3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97996</xdr:rowOff>
    </xdr:from>
    <xdr:to>
      <xdr:col>18</xdr:col>
      <xdr:colOff>177800</xdr:colOff>
      <xdr:row>37</xdr:row>
      <xdr:rowOff>110449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2696"/>
          <a:ext cx="698500" cy="1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322231</xdr:rowOff>
    </xdr:from>
    <xdr:to>
      <xdr:col>29</xdr:col>
      <xdr:colOff>177800</xdr:colOff>
      <xdr:row>36</xdr:row>
      <xdr:rowOff>80931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167308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7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113125</xdr:rowOff>
    </xdr:from>
    <xdr:to>
      <xdr:col>26</xdr:col>
      <xdr:colOff>101600</xdr:colOff>
      <xdr:row>37</xdr:row>
      <xdr:rowOff>43275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6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224902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16347</xdr:rowOff>
    </xdr:from>
    <xdr:to>
      <xdr:col>22</xdr:col>
      <xdr:colOff>165100</xdr:colOff>
      <xdr:row>37</xdr:row>
      <xdr:rowOff>117947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102724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47196</xdr:rowOff>
    </xdr:from>
    <xdr:to>
      <xdr:col>19</xdr:col>
      <xdr:colOff>38100</xdr:colOff>
      <xdr:row>37</xdr:row>
      <xdr:rowOff>148796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133573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59649</xdr:rowOff>
    </xdr:from>
    <xdr:to>
      <xdr:col>15</xdr:col>
      <xdr:colOff>101600</xdr:colOff>
      <xdr:row>37</xdr:row>
      <xdr:rowOff>161249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146026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120031</xdr:rowOff>
    </xdr:from>
    <xdr:to>
      <xdr:col>24</xdr:col>
      <xdr:colOff>63500</xdr:colOff>
      <xdr:row>36</xdr:row>
      <xdr:rowOff>157304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92231"/>
          <a:ext cx="8382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157304</xdr:rowOff>
    </xdr:from>
    <xdr:to>
      <xdr:col>19</xdr:col>
      <xdr:colOff>177800</xdr:colOff>
      <xdr:row>37</xdr:row>
      <xdr:rowOff>56197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29504"/>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56197</xdr:rowOff>
    </xdr:from>
    <xdr:to>
      <xdr:col>15</xdr:col>
      <xdr:colOff>50800</xdr:colOff>
      <xdr:row>37</xdr:row>
      <xdr:rowOff>69631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99847"/>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69631</xdr:rowOff>
    </xdr:from>
    <xdr:to>
      <xdr:col>10</xdr:col>
      <xdr:colOff>114300</xdr:colOff>
      <xdr:row>37</xdr:row>
      <xdr:rowOff>92406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13281"/>
          <a:ext cx="889000" cy="2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69231</xdr:rowOff>
    </xdr:from>
    <xdr:to>
      <xdr:col>24</xdr:col>
      <xdr:colOff>114300</xdr:colOff>
      <xdr:row>36</xdr:row>
      <xdr:rowOff>170831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92108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9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106504</xdr:rowOff>
    </xdr:from>
    <xdr:to>
      <xdr:col>20</xdr:col>
      <xdr:colOff>38100</xdr:colOff>
      <xdr:row>37</xdr:row>
      <xdr:rowOff>36654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53181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5397</xdr:rowOff>
    </xdr:from>
    <xdr:to>
      <xdr:col>15</xdr:col>
      <xdr:colOff>101600</xdr:colOff>
      <xdr:row>37</xdr:row>
      <xdr:rowOff>106997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123524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18831</xdr:rowOff>
    </xdr:from>
    <xdr:to>
      <xdr:col>10</xdr:col>
      <xdr:colOff>165100</xdr:colOff>
      <xdr:row>37</xdr:row>
      <xdr:rowOff>120431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136958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3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41606</xdr:rowOff>
    </xdr:from>
    <xdr:to>
      <xdr:col>6</xdr:col>
      <xdr:colOff>38100</xdr:colOff>
      <xdr:row>37</xdr:row>
      <xdr:rowOff>143206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159733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44879</xdr:rowOff>
    </xdr:from>
    <xdr:to>
      <xdr:col>24</xdr:col>
      <xdr:colOff>63500</xdr:colOff>
      <xdr:row>57</xdr:row>
      <xdr:rowOff>56608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7529"/>
          <a:ext cx="838200" cy="1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56608</xdr:rowOff>
    </xdr:from>
    <xdr:to>
      <xdr:col>19</xdr:col>
      <xdr:colOff>177800</xdr:colOff>
      <xdr:row>57</xdr:row>
      <xdr:rowOff>68439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9258"/>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68439</xdr:rowOff>
    </xdr:from>
    <xdr:to>
      <xdr:col>15</xdr:col>
      <xdr:colOff>50800</xdr:colOff>
      <xdr:row>57</xdr:row>
      <xdr:rowOff>75661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1089"/>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75661</xdr:rowOff>
    </xdr:from>
    <xdr:to>
      <xdr:col>10</xdr:col>
      <xdr:colOff>114300</xdr:colOff>
      <xdr:row>57</xdr:row>
      <xdr:rowOff>80607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48311"/>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165529</xdr:rowOff>
    </xdr:from>
    <xdr:to>
      <xdr:col>24</xdr:col>
      <xdr:colOff>114300</xdr:colOff>
      <xdr:row>57</xdr:row>
      <xdr:rowOff>95679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16956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5808</xdr:rowOff>
    </xdr:from>
    <xdr:to>
      <xdr:col>20</xdr:col>
      <xdr:colOff>38100</xdr:colOff>
      <xdr:row>57</xdr:row>
      <xdr:rowOff>107408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123935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17639</xdr:rowOff>
    </xdr:from>
    <xdr:to>
      <xdr:col>15</xdr:col>
      <xdr:colOff>101600</xdr:colOff>
      <xdr:row>57</xdr:row>
      <xdr:rowOff>119239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135766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24861</xdr:rowOff>
    </xdr:from>
    <xdr:to>
      <xdr:col>10</xdr:col>
      <xdr:colOff>165100</xdr:colOff>
      <xdr:row>57</xdr:row>
      <xdr:rowOff>126461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142988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29807</xdr:rowOff>
    </xdr:from>
    <xdr:to>
      <xdr:col>6</xdr:col>
      <xdr:colOff>38100</xdr:colOff>
      <xdr:row>57</xdr:row>
      <xdr:rowOff>131407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147934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67947</xdr:rowOff>
    </xdr:from>
    <xdr:to>
      <xdr:col>24</xdr:col>
      <xdr:colOff>63500</xdr:colOff>
      <xdr:row>76</xdr:row>
      <xdr:rowOff>25198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926697"/>
          <a:ext cx="8382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25198</xdr:rowOff>
    </xdr:from>
    <xdr:to>
      <xdr:col>19</xdr:col>
      <xdr:colOff>177800</xdr:colOff>
      <xdr:row>77</xdr:row>
      <xdr:rowOff>99502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55398"/>
          <a:ext cx="889000" cy="2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99502</xdr:rowOff>
    </xdr:from>
    <xdr:to>
      <xdr:col>15</xdr:col>
      <xdr:colOff>50800</xdr:colOff>
      <xdr:row>77</xdr:row>
      <xdr:rowOff>140646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01152"/>
          <a:ext cx="8890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103682</xdr:rowOff>
    </xdr:from>
    <xdr:to>
      <xdr:col>10</xdr:col>
      <xdr:colOff>114300</xdr:colOff>
      <xdr:row>77</xdr:row>
      <xdr:rowOff>140646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5332"/>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17147</xdr:rowOff>
    </xdr:from>
    <xdr:to>
      <xdr:col>24</xdr:col>
      <xdr:colOff>114300</xdr:colOff>
      <xdr:row>75</xdr:row>
      <xdr:rowOff>118747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40024</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2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145848</xdr:rowOff>
    </xdr:from>
    <xdr:to>
      <xdr:col>20</xdr:col>
      <xdr:colOff>38100</xdr:colOff>
      <xdr:row>76</xdr:row>
      <xdr:rowOff>75998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92525</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7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48702</xdr:rowOff>
    </xdr:from>
    <xdr:to>
      <xdr:col>15</xdr:col>
      <xdr:colOff>101600</xdr:colOff>
      <xdr:row>77</xdr:row>
      <xdr:rowOff>150302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166829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89846</xdr:rowOff>
    </xdr:from>
    <xdr:to>
      <xdr:col>10</xdr:col>
      <xdr:colOff>165100</xdr:colOff>
      <xdr:row>78</xdr:row>
      <xdr:rowOff>19996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36523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52882</xdr:rowOff>
    </xdr:from>
    <xdr:to>
      <xdr:col>6</xdr:col>
      <xdr:colOff>38100</xdr:colOff>
      <xdr:row>77</xdr:row>
      <xdr:rowOff>154482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171009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157752</xdr:rowOff>
    </xdr:from>
    <xdr:to>
      <xdr:col>24</xdr:col>
      <xdr:colOff>63500</xdr:colOff>
      <xdr:row>97</xdr:row>
      <xdr:rowOff>77124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5502"/>
          <a:ext cx="838200" cy="26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77124</xdr:rowOff>
    </xdr:from>
    <xdr:to>
      <xdr:col>19</xdr:col>
      <xdr:colOff>177800</xdr:colOff>
      <xdr:row>97</xdr:row>
      <xdr:rowOff>97478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07774"/>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97478</xdr:rowOff>
    </xdr:from>
    <xdr:to>
      <xdr:col>15</xdr:col>
      <xdr:colOff>50800</xdr:colOff>
      <xdr:row>97</xdr:row>
      <xdr:rowOff>116923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2812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112855</xdr:rowOff>
    </xdr:from>
    <xdr:to>
      <xdr:col>10</xdr:col>
      <xdr:colOff>114300</xdr:colOff>
      <xdr:row>97</xdr:row>
      <xdr:rowOff>116923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350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106952</xdr:rowOff>
    </xdr:from>
    <xdr:to>
      <xdr:col>24</xdr:col>
      <xdr:colOff>114300</xdr:colOff>
      <xdr:row>96</xdr:row>
      <xdr:rowOff>37102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85379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26324</xdr:rowOff>
    </xdr:from>
    <xdr:to>
      <xdr:col>20</xdr:col>
      <xdr:colOff>38100</xdr:colOff>
      <xdr:row>97</xdr:row>
      <xdr:rowOff>127924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119051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46678</xdr:rowOff>
    </xdr:from>
    <xdr:to>
      <xdr:col>15</xdr:col>
      <xdr:colOff>101600</xdr:colOff>
      <xdr:row>97</xdr:row>
      <xdr:rowOff>148278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66123</xdr:rowOff>
    </xdr:from>
    <xdr:to>
      <xdr:col>10</xdr:col>
      <xdr:colOff>165100</xdr:colOff>
      <xdr:row>97</xdr:row>
      <xdr:rowOff>167723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158850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62055</xdr:rowOff>
    </xdr:from>
    <xdr:to>
      <xdr:col>6</xdr:col>
      <xdr:colOff>38100</xdr:colOff>
      <xdr:row>97</xdr:row>
      <xdr:rowOff>163655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74964</xdr:rowOff>
    </xdr:from>
    <xdr:to>
      <xdr:col>55</xdr:col>
      <xdr:colOff>0</xdr:colOff>
      <xdr:row>37</xdr:row>
      <xdr:rowOff>72789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7164"/>
          <a:ext cx="838200" cy="1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74964</xdr:rowOff>
    </xdr:from>
    <xdr:to>
      <xdr:col>50</xdr:col>
      <xdr:colOff>114300</xdr:colOff>
      <xdr:row>37</xdr:row>
      <xdr:rowOff>142967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7164"/>
          <a:ext cx="889000" cy="2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142967</xdr:rowOff>
    </xdr:from>
    <xdr:to>
      <xdr:col>45</xdr:col>
      <xdr:colOff>177800</xdr:colOff>
      <xdr:row>37</xdr:row>
      <xdr:rowOff>144764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8661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144764</xdr:rowOff>
    </xdr:from>
    <xdr:to>
      <xdr:col>41</xdr:col>
      <xdr:colOff>50800</xdr:colOff>
      <xdr:row>37</xdr:row>
      <xdr:rowOff>154576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88414"/>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21989</xdr:rowOff>
    </xdr:from>
    <xdr:to>
      <xdr:col>55</xdr:col>
      <xdr:colOff>50800</xdr:colOff>
      <xdr:row>37</xdr:row>
      <xdr:rowOff>123589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24164</xdr:rowOff>
    </xdr:from>
    <xdr:to>
      <xdr:col>50</xdr:col>
      <xdr:colOff>165100</xdr:colOff>
      <xdr:row>36</xdr:row>
      <xdr:rowOff>125764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116891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92167</xdr:rowOff>
    </xdr:from>
    <xdr:to>
      <xdr:col>46</xdr:col>
      <xdr:colOff>38100</xdr:colOff>
      <xdr:row>38</xdr:row>
      <xdr:rowOff>22317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13444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93964</xdr:rowOff>
    </xdr:from>
    <xdr:to>
      <xdr:col>41</xdr:col>
      <xdr:colOff>101600</xdr:colOff>
      <xdr:row>38</xdr:row>
      <xdr:rowOff>24113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7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103776</xdr:rowOff>
    </xdr:from>
    <xdr:to>
      <xdr:col>36</xdr:col>
      <xdr:colOff>165100</xdr:colOff>
      <xdr:row>38</xdr:row>
      <xdr:rowOff>33927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7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116582</xdr:rowOff>
    </xdr:from>
    <xdr:to>
      <xdr:col>55</xdr:col>
      <xdr:colOff>0</xdr:colOff>
      <xdr:row>59</xdr:row>
      <xdr:rowOff>7496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60682"/>
          <a:ext cx="838200" cy="6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74643</xdr:rowOff>
    </xdr:from>
    <xdr:to>
      <xdr:col>50</xdr:col>
      <xdr:colOff>114300</xdr:colOff>
      <xdr:row>58</xdr:row>
      <xdr:rowOff>116582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8743"/>
          <a:ext cx="889000" cy="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74643</xdr:rowOff>
    </xdr:from>
    <xdr:to>
      <xdr:col>45</xdr:col>
      <xdr:colOff>177800</xdr:colOff>
      <xdr:row>58</xdr:row>
      <xdr:rowOff>165578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8743"/>
          <a:ext cx="889000" cy="9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101831</xdr:rowOff>
    </xdr:from>
    <xdr:to>
      <xdr:col>41</xdr:col>
      <xdr:colOff>50800</xdr:colOff>
      <xdr:row>58</xdr:row>
      <xdr:rowOff>165578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5931"/>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128146</xdr:rowOff>
    </xdr:from>
    <xdr:to>
      <xdr:col>55</xdr:col>
      <xdr:colOff>50800</xdr:colOff>
      <xdr:row>59</xdr:row>
      <xdr:rowOff>58296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65782</xdr:rowOff>
    </xdr:from>
    <xdr:to>
      <xdr:col>50</xdr:col>
      <xdr:colOff>165100</xdr:colOff>
      <xdr:row>58</xdr:row>
      <xdr:rowOff>167382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23843</xdr:rowOff>
    </xdr:from>
    <xdr:to>
      <xdr:col>46</xdr:col>
      <xdr:colOff>38100</xdr:colOff>
      <xdr:row>58</xdr:row>
      <xdr:rowOff>125443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141970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114778</xdr:rowOff>
    </xdr:from>
    <xdr:to>
      <xdr:col>41</xdr:col>
      <xdr:colOff>101600</xdr:colOff>
      <xdr:row>59</xdr:row>
      <xdr:rowOff>44928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61455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51031</xdr:rowOff>
    </xdr:from>
    <xdr:to>
      <xdr:col>36</xdr:col>
      <xdr:colOff>165100</xdr:colOff>
      <xdr:row>58</xdr:row>
      <xdr:rowOff>152631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169158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136469</xdr:rowOff>
    </xdr:from>
    <xdr:to>
      <xdr:col>55</xdr:col>
      <xdr:colOff>0</xdr:colOff>
      <xdr:row>78</xdr:row>
      <xdr:rowOff>136669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9569"/>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133192</xdr:rowOff>
    </xdr:from>
    <xdr:to>
      <xdr:col>50</xdr:col>
      <xdr:colOff>114300</xdr:colOff>
      <xdr:row>78</xdr:row>
      <xdr:rowOff>136669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6292"/>
          <a:ext cx="8890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133192</xdr:rowOff>
    </xdr:from>
    <xdr:to>
      <xdr:col>45</xdr:col>
      <xdr:colOff>177800</xdr:colOff>
      <xdr:row>78</xdr:row>
      <xdr:rowOff>138736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6292"/>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128977</xdr:rowOff>
    </xdr:from>
    <xdr:to>
      <xdr:col>41</xdr:col>
      <xdr:colOff>50800</xdr:colOff>
      <xdr:row>78</xdr:row>
      <xdr:rowOff>138736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2077"/>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85669</xdr:rowOff>
    </xdr:from>
    <xdr:to>
      <xdr:col>55</xdr:col>
      <xdr:colOff>50800</xdr:colOff>
      <xdr:row>79</xdr:row>
      <xdr:rowOff>15819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85869</xdr:rowOff>
    </xdr:from>
    <xdr:to>
      <xdr:col>50</xdr:col>
      <xdr:colOff>165100</xdr:colOff>
      <xdr:row>79</xdr:row>
      <xdr:rowOff>16019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82392</xdr:rowOff>
    </xdr:from>
    <xdr:to>
      <xdr:col>46</xdr:col>
      <xdr:colOff>38100</xdr:colOff>
      <xdr:row>79</xdr:row>
      <xdr:rowOff>12542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3669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87936</xdr:rowOff>
    </xdr:from>
    <xdr:to>
      <xdr:col>41</xdr:col>
      <xdr:colOff>101600</xdr:colOff>
      <xdr:row>79</xdr:row>
      <xdr:rowOff>18086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9213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78177</xdr:rowOff>
    </xdr:from>
    <xdr:to>
      <xdr:col>36</xdr:col>
      <xdr:colOff>165100</xdr:colOff>
      <xdr:row>79</xdr:row>
      <xdr:rowOff>8327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170904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100073</xdr:rowOff>
    </xdr:from>
    <xdr:to>
      <xdr:col>55</xdr:col>
      <xdr:colOff>0</xdr:colOff>
      <xdr:row>98</xdr:row>
      <xdr:rowOff>26789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30723"/>
          <a:ext cx="8382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44650</xdr:rowOff>
    </xdr:from>
    <xdr:to>
      <xdr:col>50</xdr:col>
      <xdr:colOff>114300</xdr:colOff>
      <xdr:row>97</xdr:row>
      <xdr:rowOff>100073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75300"/>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44650</xdr:rowOff>
    </xdr:from>
    <xdr:to>
      <xdr:col>45</xdr:col>
      <xdr:colOff>177800</xdr:colOff>
      <xdr:row>97</xdr:row>
      <xdr:rowOff>167101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75300"/>
          <a:ext cx="889000" cy="1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108248</xdr:rowOff>
    </xdr:from>
    <xdr:to>
      <xdr:col>41</xdr:col>
      <xdr:colOff>50800</xdr:colOff>
      <xdr:row>97</xdr:row>
      <xdr:rowOff>167101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38898"/>
          <a:ext cx="889000" cy="5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147439</xdr:rowOff>
    </xdr:from>
    <xdr:to>
      <xdr:col>55</xdr:col>
      <xdr:colOff>50800</xdr:colOff>
      <xdr:row>98</xdr:row>
      <xdr:rowOff>77589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106816</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49273</xdr:rowOff>
    </xdr:from>
    <xdr:to>
      <xdr:col>50</xdr:col>
      <xdr:colOff>165100</xdr:colOff>
      <xdr:row>97</xdr:row>
      <xdr:rowOff>150873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167400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5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165300</xdr:rowOff>
    </xdr:from>
    <xdr:to>
      <xdr:col>46</xdr:col>
      <xdr:colOff>38100</xdr:colOff>
      <xdr:row>97</xdr:row>
      <xdr:rowOff>95450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111977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9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116301</xdr:rowOff>
    </xdr:from>
    <xdr:to>
      <xdr:col>41</xdr:col>
      <xdr:colOff>101600</xdr:colOff>
      <xdr:row>98</xdr:row>
      <xdr:rowOff>46451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62978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57448</xdr:rowOff>
    </xdr:from>
    <xdr:to>
      <xdr:col>36</xdr:col>
      <xdr:colOff>165100</xdr:colOff>
      <xdr:row>97</xdr:row>
      <xdr:rowOff>159048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4125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95327</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10427"/>
          <a:ext cx="838200" cy="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95327</xdr:rowOff>
    </xdr:from>
    <xdr:to>
      <xdr:col>81</xdr:col>
      <xdr:colOff>50800</xdr:colOff>
      <xdr:row>38</xdr:row>
      <xdr:rowOff>132936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10427"/>
          <a:ext cx="889000" cy="3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99316</xdr:rowOff>
    </xdr:from>
    <xdr:to>
      <xdr:col>76</xdr:col>
      <xdr:colOff>114300</xdr:colOff>
      <xdr:row>38</xdr:row>
      <xdr:rowOff>132936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4416"/>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99316</xdr:rowOff>
    </xdr:from>
    <xdr:to>
      <xdr:col>71</xdr:col>
      <xdr:colOff>177800</xdr:colOff>
      <xdr:row>38</xdr:row>
      <xdr:rowOff>135066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4416"/>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44527</xdr:rowOff>
    </xdr:from>
    <xdr:to>
      <xdr:col>81</xdr:col>
      <xdr:colOff>101600</xdr:colOff>
      <xdr:row>38</xdr:row>
      <xdr:rowOff>146127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137254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82136</xdr:rowOff>
    </xdr:from>
    <xdr:to>
      <xdr:col>76</xdr:col>
      <xdr:colOff>165100</xdr:colOff>
      <xdr:row>39</xdr:row>
      <xdr:rowOff>12286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3413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48516</xdr:rowOff>
    </xdr:from>
    <xdr:to>
      <xdr:col>72</xdr:col>
      <xdr:colOff>38100</xdr:colOff>
      <xdr:row>38</xdr:row>
      <xdr:rowOff>150116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166643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84266</xdr:rowOff>
    </xdr:from>
    <xdr:to>
      <xdr:col>67</xdr:col>
      <xdr:colOff>101600</xdr:colOff>
      <xdr:row>39</xdr:row>
      <xdr:rowOff>14416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24442</xdr:rowOff>
    </xdr:from>
    <xdr:to>
      <xdr:col>85</xdr:col>
      <xdr:colOff>127000</xdr:colOff>
      <xdr:row>77</xdr:row>
      <xdr:rowOff>96495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26092"/>
          <a:ext cx="8382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96495</xdr:rowOff>
    </xdr:from>
    <xdr:to>
      <xdr:col>81</xdr:col>
      <xdr:colOff>50800</xdr:colOff>
      <xdr:row>77</xdr:row>
      <xdr:rowOff>114511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98145"/>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114511</xdr:rowOff>
    </xdr:from>
    <xdr:to>
      <xdr:col>76</xdr:col>
      <xdr:colOff>114300</xdr:colOff>
      <xdr:row>77</xdr:row>
      <xdr:rowOff>165311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616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165311</xdr:rowOff>
    </xdr:from>
    <xdr:to>
      <xdr:col>71</xdr:col>
      <xdr:colOff>177800</xdr:colOff>
      <xdr:row>78</xdr:row>
      <xdr:rowOff>21098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66961"/>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145092</xdr:rowOff>
    </xdr:from>
    <xdr:to>
      <xdr:col>85</xdr:col>
      <xdr:colOff>177800</xdr:colOff>
      <xdr:row>77</xdr:row>
      <xdr:rowOff>75242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167969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45695</xdr:rowOff>
    </xdr:from>
    <xdr:to>
      <xdr:col>81</xdr:col>
      <xdr:colOff>101600</xdr:colOff>
      <xdr:row>77</xdr:row>
      <xdr:rowOff>147295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163822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2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63711</xdr:rowOff>
    </xdr:from>
    <xdr:to>
      <xdr:col>76</xdr:col>
      <xdr:colOff>165100</xdr:colOff>
      <xdr:row>77</xdr:row>
      <xdr:rowOff>165311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10388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4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114511</xdr:rowOff>
    </xdr:from>
    <xdr:to>
      <xdr:col>72</xdr:col>
      <xdr:colOff>38100</xdr:colOff>
      <xdr:row>78</xdr:row>
      <xdr:rowOff>44661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61188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9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141748</xdr:rowOff>
    </xdr:from>
    <xdr:to>
      <xdr:col>67</xdr:col>
      <xdr:colOff>101600</xdr:colOff>
      <xdr:row>78</xdr:row>
      <xdr:rowOff>71898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63025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101870</xdr:rowOff>
    </xdr:from>
    <xdr:to>
      <xdr:col>85</xdr:col>
      <xdr:colOff>127000</xdr:colOff>
      <xdr:row>98</xdr:row>
      <xdr:rowOff>102893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3970"/>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97622</xdr:rowOff>
    </xdr:from>
    <xdr:to>
      <xdr:col>81</xdr:col>
      <xdr:colOff>50800</xdr:colOff>
      <xdr:row>98</xdr:row>
      <xdr:rowOff>102893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99722"/>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90339</xdr:rowOff>
    </xdr:from>
    <xdr:to>
      <xdr:col>76</xdr:col>
      <xdr:colOff>114300</xdr:colOff>
      <xdr:row>98</xdr:row>
      <xdr:rowOff>97622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2439"/>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88297</xdr:rowOff>
    </xdr:from>
    <xdr:to>
      <xdr:col>71</xdr:col>
      <xdr:colOff>177800</xdr:colOff>
      <xdr:row>98</xdr:row>
      <xdr:rowOff>90339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9039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51070</xdr:rowOff>
    </xdr:from>
    <xdr:to>
      <xdr:col>85</xdr:col>
      <xdr:colOff>177800</xdr:colOff>
      <xdr:row>98</xdr:row>
      <xdr:rowOff>152670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52093</xdr:rowOff>
    </xdr:from>
    <xdr:to>
      <xdr:col>81</xdr:col>
      <xdr:colOff>101600</xdr:colOff>
      <xdr:row>98</xdr:row>
      <xdr:rowOff>153693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170220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2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46822</xdr:rowOff>
    </xdr:from>
    <xdr:to>
      <xdr:col>76</xdr:col>
      <xdr:colOff>165100</xdr:colOff>
      <xdr:row>98</xdr:row>
      <xdr:rowOff>148422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164949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2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39539</xdr:rowOff>
    </xdr:from>
    <xdr:to>
      <xdr:col>72</xdr:col>
      <xdr:colOff>38100</xdr:colOff>
      <xdr:row>98</xdr:row>
      <xdr:rowOff>141139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157666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1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37497</xdr:rowOff>
    </xdr:from>
    <xdr:to>
      <xdr:col>67</xdr:col>
      <xdr:colOff>101600</xdr:colOff>
      <xdr:row>98</xdr:row>
      <xdr:rowOff>139097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155624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1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48679</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63779"/>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48679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63779"/>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77843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169329</xdr:rowOff>
    </xdr:from>
    <xdr:to>
      <xdr:col>107</xdr:col>
      <xdr:colOff>101600</xdr:colOff>
      <xdr:row>38</xdr:row>
      <xdr:rowOff>99479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116006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22977</xdr:rowOff>
    </xdr:from>
    <xdr:to>
      <xdr:col>116</xdr:col>
      <xdr:colOff>63500</xdr:colOff>
      <xdr:row>77</xdr:row>
      <xdr:rowOff>57373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24627"/>
          <a:ext cx="8382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22977</xdr:rowOff>
    </xdr:from>
    <xdr:to>
      <xdr:col>111</xdr:col>
      <xdr:colOff>177800</xdr:colOff>
      <xdr:row>77</xdr:row>
      <xdr:rowOff>110615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24627"/>
          <a:ext cx="8890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110615</xdr:rowOff>
    </xdr:from>
    <xdr:to>
      <xdr:col>107</xdr:col>
      <xdr:colOff>50800</xdr:colOff>
      <xdr:row>77</xdr:row>
      <xdr:rowOff>127541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12265"/>
          <a:ext cx="8890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95569</xdr:rowOff>
    </xdr:from>
    <xdr:to>
      <xdr:col>102</xdr:col>
      <xdr:colOff>114300</xdr:colOff>
      <xdr:row>77</xdr:row>
      <xdr:rowOff>127541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97219"/>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6573</xdr:rowOff>
    </xdr:from>
    <xdr:to>
      <xdr:col>116</xdr:col>
      <xdr:colOff>114300</xdr:colOff>
      <xdr:row>77</xdr:row>
      <xdr:rowOff>108173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29450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5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143627</xdr:rowOff>
    </xdr:from>
    <xdr:to>
      <xdr:col>112</xdr:col>
      <xdr:colOff>38100</xdr:colOff>
      <xdr:row>77</xdr:row>
      <xdr:rowOff>73777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90304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59815</xdr:rowOff>
    </xdr:from>
    <xdr:to>
      <xdr:col>107</xdr:col>
      <xdr:colOff>101600</xdr:colOff>
      <xdr:row>77</xdr:row>
      <xdr:rowOff>161415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6492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76741</xdr:rowOff>
    </xdr:from>
    <xdr:to>
      <xdr:col>102</xdr:col>
      <xdr:colOff>165100</xdr:colOff>
      <xdr:row>78</xdr:row>
      <xdr:rowOff>6891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23418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44769</xdr:rowOff>
    </xdr:from>
    <xdr:to>
      <xdr:col>98</xdr:col>
      <xdr:colOff>38100</xdr:colOff>
      <xdr:row>77</xdr:row>
      <xdr:rowOff>146369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162896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2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人件費の増加要因は、新規採用・復帰による職員数増が大きなものである。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維持補修費の増加要因は、道路橋りょう費の増が大きなものである。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扶助費の増加要因は、住民税非課税世帯臨時給付金や、子育て世帯への臨時特別給付金が大きなものである。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補助費等の減少要因は、特別定額給付金の完了が大きなものである。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普通建設事業費（うち更新整備）の減少要因は、役場庁舎・町民センター耐震改修、町道法面保護工事の完了が大きなものである。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災害復旧事業費の皆減要因は、林道災害復旧工事や農地災害復旧工事の完了によるものである。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
1,466
90.81
2,747,710
2,581,433
161,966
1,473,266
3,777,673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170936</xdr:rowOff>
    </xdr:from>
    <xdr:to>
      <xdr:col>24</xdr:col>
      <xdr:colOff>63500</xdr:colOff>
      <xdr:row>37</xdr:row>
      <xdr:rowOff>51232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43136"/>
          <a:ext cx="8382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51232</xdr:rowOff>
    </xdr:from>
    <xdr:to>
      <xdr:col>19</xdr:col>
      <xdr:colOff>177800</xdr:colOff>
      <xdr:row>37</xdr:row>
      <xdr:rowOff>63495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94882"/>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63495</xdr:rowOff>
    </xdr:from>
    <xdr:to>
      <xdr:col>15</xdr:col>
      <xdr:colOff>50800</xdr:colOff>
      <xdr:row>37</xdr:row>
      <xdr:rowOff>80166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07145"/>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80166</xdr:rowOff>
    </xdr:from>
    <xdr:to>
      <xdr:col>10</xdr:col>
      <xdr:colOff>114300</xdr:colOff>
      <xdr:row>37</xdr:row>
      <xdr:rowOff>89588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2381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120136</xdr:rowOff>
    </xdr:from>
    <xdr:to>
      <xdr:col>24</xdr:col>
      <xdr:colOff>114300</xdr:colOff>
      <xdr:row>37</xdr:row>
      <xdr:rowOff>50286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432</xdr:rowOff>
    </xdr:from>
    <xdr:to>
      <xdr:col>20</xdr:col>
      <xdr:colOff>38100</xdr:colOff>
      <xdr:row>37</xdr:row>
      <xdr:rowOff>102032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118559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12695</xdr:rowOff>
    </xdr:from>
    <xdr:to>
      <xdr:col>15</xdr:col>
      <xdr:colOff>101600</xdr:colOff>
      <xdr:row>37</xdr:row>
      <xdr:rowOff>114295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130822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29366</xdr:rowOff>
    </xdr:from>
    <xdr:to>
      <xdr:col>10</xdr:col>
      <xdr:colOff>165100</xdr:colOff>
      <xdr:row>37</xdr:row>
      <xdr:rowOff>130966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147493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38788</xdr:rowOff>
    </xdr:from>
    <xdr:to>
      <xdr:col>6</xdr:col>
      <xdr:colOff>38100</xdr:colOff>
      <xdr:row>37</xdr:row>
      <xdr:rowOff>140388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156915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2376</xdr:rowOff>
    </xdr:from>
    <xdr:to>
      <xdr:col>24</xdr:col>
      <xdr:colOff>63500</xdr:colOff>
      <xdr:row>57</xdr:row>
      <xdr:rowOff>71177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75026"/>
          <a:ext cx="838200" cy="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2376</xdr:rowOff>
    </xdr:from>
    <xdr:to>
      <xdr:col>19</xdr:col>
      <xdr:colOff>177800</xdr:colOff>
      <xdr:row>57</xdr:row>
      <xdr:rowOff>59038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75026"/>
          <a:ext cx="889000" cy="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59038</xdr:rowOff>
    </xdr:from>
    <xdr:to>
      <xdr:col>15</xdr:col>
      <xdr:colOff>50800</xdr:colOff>
      <xdr:row>57</xdr:row>
      <xdr:rowOff>79277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1688"/>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79277</xdr:rowOff>
    </xdr:from>
    <xdr:to>
      <xdr:col>10</xdr:col>
      <xdr:colOff>114300</xdr:colOff>
      <xdr:row>57</xdr:row>
      <xdr:rowOff>89207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51927"/>
          <a:ext cx="8890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20377</xdr:rowOff>
    </xdr:from>
    <xdr:to>
      <xdr:col>24</xdr:col>
      <xdr:colOff>114300</xdr:colOff>
      <xdr:row>57</xdr:row>
      <xdr:rowOff>121977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170254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123026</xdr:rowOff>
    </xdr:from>
    <xdr:to>
      <xdr:col>20</xdr:col>
      <xdr:colOff>38100</xdr:colOff>
      <xdr:row>57</xdr:row>
      <xdr:rowOff>53176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69703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9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8238</xdr:rowOff>
    </xdr:from>
    <xdr:to>
      <xdr:col>15</xdr:col>
      <xdr:colOff>101600</xdr:colOff>
      <xdr:row>57</xdr:row>
      <xdr:rowOff>109838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126365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5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28477</xdr:rowOff>
    </xdr:from>
    <xdr:to>
      <xdr:col>10</xdr:col>
      <xdr:colOff>165100</xdr:colOff>
      <xdr:row>57</xdr:row>
      <xdr:rowOff>130077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146604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7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38407</xdr:rowOff>
    </xdr:from>
    <xdr:to>
      <xdr:col>6</xdr:col>
      <xdr:colOff>38100</xdr:colOff>
      <xdr:row>57</xdr:row>
      <xdr:rowOff>140007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156534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8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154994</xdr:rowOff>
    </xdr:from>
    <xdr:to>
      <xdr:col>24</xdr:col>
      <xdr:colOff>63500</xdr:colOff>
      <xdr:row>77</xdr:row>
      <xdr:rowOff>146048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5194"/>
          <a:ext cx="838200" cy="1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129110</xdr:rowOff>
    </xdr:from>
    <xdr:to>
      <xdr:col>19</xdr:col>
      <xdr:colOff>177800</xdr:colOff>
      <xdr:row>77</xdr:row>
      <xdr:rowOff>146048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59310"/>
          <a:ext cx="889000" cy="18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129110</xdr:rowOff>
    </xdr:from>
    <xdr:to>
      <xdr:col>15</xdr:col>
      <xdr:colOff>50800</xdr:colOff>
      <xdr:row>78</xdr:row>
      <xdr:rowOff>18692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59310"/>
          <a:ext cx="889000" cy="2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18692</xdr:rowOff>
    </xdr:from>
    <xdr:to>
      <xdr:col>10</xdr:col>
      <xdr:colOff>114300</xdr:colOff>
      <xdr:row>78</xdr:row>
      <xdr:rowOff>55556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1792"/>
          <a:ext cx="889000" cy="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104194</xdr:rowOff>
    </xdr:from>
    <xdr:to>
      <xdr:col>24</xdr:col>
      <xdr:colOff>114300</xdr:colOff>
      <xdr:row>77</xdr:row>
      <xdr:rowOff>34344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95248</xdr:rowOff>
    </xdr:from>
    <xdr:to>
      <xdr:col>20</xdr:col>
      <xdr:colOff>38100</xdr:colOff>
      <xdr:row>78</xdr:row>
      <xdr:rowOff>25398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8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78310</xdr:rowOff>
    </xdr:from>
    <xdr:to>
      <xdr:col>15</xdr:col>
      <xdr:colOff>101600</xdr:colOff>
      <xdr:row>77</xdr:row>
      <xdr:rowOff>8460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24986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139342</xdr:rowOff>
    </xdr:from>
    <xdr:to>
      <xdr:col>10</xdr:col>
      <xdr:colOff>165100</xdr:colOff>
      <xdr:row>78</xdr:row>
      <xdr:rowOff>69492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60619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4756</xdr:rowOff>
    </xdr:from>
    <xdr:to>
      <xdr:col>6</xdr:col>
      <xdr:colOff>38100</xdr:colOff>
      <xdr:row>78</xdr:row>
      <xdr:rowOff>106356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97483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26099</xdr:rowOff>
    </xdr:from>
    <xdr:to>
      <xdr:col>24</xdr:col>
      <xdr:colOff>63500</xdr:colOff>
      <xdr:row>98</xdr:row>
      <xdr:rowOff>91205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8199"/>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91205</xdr:rowOff>
    </xdr:from>
    <xdr:to>
      <xdr:col>19</xdr:col>
      <xdr:colOff>177800</xdr:colOff>
      <xdr:row>98</xdr:row>
      <xdr:rowOff>122631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3305"/>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122631</xdr:rowOff>
    </xdr:from>
    <xdr:to>
      <xdr:col>15</xdr:col>
      <xdr:colOff>50800</xdr:colOff>
      <xdr:row>98</xdr:row>
      <xdr:rowOff>138745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4731"/>
          <a:ext cx="889000" cy="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114835</xdr:rowOff>
    </xdr:from>
    <xdr:to>
      <xdr:col>10</xdr:col>
      <xdr:colOff>114300</xdr:colOff>
      <xdr:row>98</xdr:row>
      <xdr:rowOff>138745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16935"/>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146749</xdr:rowOff>
    </xdr:from>
    <xdr:to>
      <xdr:col>24</xdr:col>
      <xdr:colOff>114300</xdr:colOff>
      <xdr:row>98</xdr:row>
      <xdr:rowOff>76899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169626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40405</xdr:rowOff>
    </xdr:from>
    <xdr:to>
      <xdr:col>20</xdr:col>
      <xdr:colOff>38100</xdr:colOff>
      <xdr:row>98</xdr:row>
      <xdr:rowOff>142005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158532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61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71831</xdr:rowOff>
    </xdr:from>
    <xdr:to>
      <xdr:col>15</xdr:col>
      <xdr:colOff>101600</xdr:colOff>
      <xdr:row>99</xdr:row>
      <xdr:rowOff>1981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87945</xdr:rowOff>
    </xdr:from>
    <xdr:to>
      <xdr:col>10</xdr:col>
      <xdr:colOff>165100</xdr:colOff>
      <xdr:row>99</xdr:row>
      <xdr:rowOff>18095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64035</xdr:rowOff>
    </xdr:from>
    <xdr:to>
      <xdr:col>6</xdr:col>
      <xdr:colOff>38100</xdr:colOff>
      <xdr:row>98</xdr:row>
      <xdr:rowOff>165635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20749"/>
          <a:ext cx="838200" cy="1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5649</xdr:rowOff>
    </xdr:from>
    <xdr:to>
      <xdr:col>50</xdr:col>
      <xdr:colOff>114300</xdr:colOff>
      <xdr:row>38</xdr:row>
      <xdr:rowOff>23846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2074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152892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14222</xdr:rowOff>
    </xdr:from>
    <xdr:to>
      <xdr:col>45</xdr:col>
      <xdr:colOff>177800</xdr:colOff>
      <xdr:row>38</xdr:row>
      <xdr:rowOff>23846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9322"/>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157647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14222</xdr:rowOff>
    </xdr:from>
    <xdr:to>
      <xdr:col>41</xdr:col>
      <xdr:colOff>50800</xdr:colOff>
      <xdr:row>38</xdr:row>
      <xdr:rowOff>33972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29322"/>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157830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152549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126299</xdr:rowOff>
    </xdr:from>
    <xdr:to>
      <xdr:col>50</xdr:col>
      <xdr:colOff>165100</xdr:colOff>
      <xdr:row>38</xdr:row>
      <xdr:rowOff>56449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72976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144495</xdr:rowOff>
    </xdr:from>
    <xdr:to>
      <xdr:col>46</xdr:col>
      <xdr:colOff>38100</xdr:colOff>
      <xdr:row>38</xdr:row>
      <xdr:rowOff>74645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91172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134872</xdr:rowOff>
    </xdr:from>
    <xdr:to>
      <xdr:col>41</xdr:col>
      <xdr:colOff>101600</xdr:colOff>
      <xdr:row>38</xdr:row>
      <xdr:rowOff>65022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81549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5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154622</xdr:rowOff>
    </xdr:from>
    <xdr:to>
      <xdr:col>36</xdr:col>
      <xdr:colOff>165100</xdr:colOff>
      <xdr:row>38</xdr:row>
      <xdr:rowOff>84772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101299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155591</xdr:rowOff>
    </xdr:from>
    <xdr:to>
      <xdr:col>55</xdr:col>
      <xdr:colOff>0</xdr:colOff>
      <xdr:row>57</xdr:row>
      <xdr:rowOff>170690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8241"/>
          <a:ext cx="8382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155591</xdr:rowOff>
    </xdr:from>
    <xdr:to>
      <xdr:col>50</xdr:col>
      <xdr:colOff>114300</xdr:colOff>
      <xdr:row>58</xdr:row>
      <xdr:rowOff>24059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8241"/>
          <a:ext cx="889000" cy="3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24059</xdr:rowOff>
    </xdr:from>
    <xdr:to>
      <xdr:col>45</xdr:col>
      <xdr:colOff>177800</xdr:colOff>
      <xdr:row>58</xdr:row>
      <xdr:rowOff>89265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8159"/>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22491</xdr:rowOff>
    </xdr:from>
    <xdr:to>
      <xdr:col>41</xdr:col>
      <xdr:colOff>50800</xdr:colOff>
      <xdr:row>58</xdr:row>
      <xdr:rowOff>89265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6591"/>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119890</xdr:rowOff>
    </xdr:from>
    <xdr:to>
      <xdr:col>55</xdr:col>
      <xdr:colOff>50800</xdr:colOff>
      <xdr:row>58</xdr:row>
      <xdr:rowOff>50040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142767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104791</xdr:rowOff>
    </xdr:from>
    <xdr:to>
      <xdr:col>50</xdr:col>
      <xdr:colOff>165100</xdr:colOff>
      <xdr:row>58</xdr:row>
      <xdr:rowOff>34941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26068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144709</xdr:rowOff>
    </xdr:from>
    <xdr:to>
      <xdr:col>46</xdr:col>
      <xdr:colOff>38100</xdr:colOff>
      <xdr:row>58</xdr:row>
      <xdr:rowOff>74859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65986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38465</xdr:rowOff>
    </xdr:from>
    <xdr:to>
      <xdr:col>41</xdr:col>
      <xdr:colOff>101600</xdr:colOff>
      <xdr:row>58</xdr:row>
      <xdr:rowOff>140065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131192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143141</xdr:rowOff>
    </xdr:from>
    <xdr:to>
      <xdr:col>36</xdr:col>
      <xdr:colOff>165100</xdr:colOff>
      <xdr:row>58</xdr:row>
      <xdr:rowOff>73291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64418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0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16689</xdr:rowOff>
    </xdr:from>
    <xdr:to>
      <xdr:col>55</xdr:col>
      <xdr:colOff>0</xdr:colOff>
      <xdr:row>78</xdr:row>
      <xdr:rowOff>101775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9789"/>
          <a:ext cx="8382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101775</xdr:rowOff>
    </xdr:from>
    <xdr:to>
      <xdr:col>50</xdr:col>
      <xdr:colOff>114300</xdr:colOff>
      <xdr:row>78</xdr:row>
      <xdr:rowOff>102358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487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102358</xdr:rowOff>
    </xdr:from>
    <xdr:to>
      <xdr:col>45</xdr:col>
      <xdr:colOff>177800</xdr:colOff>
      <xdr:row>78</xdr:row>
      <xdr:rowOff>124174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75458"/>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98492</xdr:rowOff>
    </xdr:from>
    <xdr:to>
      <xdr:col>41</xdr:col>
      <xdr:colOff>50800</xdr:colOff>
      <xdr:row>78</xdr:row>
      <xdr:rowOff>124174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00142"/>
          <a:ext cx="889000" cy="1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137339</xdr:rowOff>
    </xdr:from>
    <xdr:to>
      <xdr:col>55</xdr:col>
      <xdr:colOff>50800</xdr:colOff>
      <xdr:row>78</xdr:row>
      <xdr:rowOff>67489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160216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50975</xdr:rowOff>
    </xdr:from>
    <xdr:to>
      <xdr:col>50</xdr:col>
      <xdr:colOff>165100</xdr:colOff>
      <xdr:row>78</xdr:row>
      <xdr:rowOff>152575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169102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51558</xdr:rowOff>
    </xdr:from>
    <xdr:to>
      <xdr:col>46</xdr:col>
      <xdr:colOff>38100</xdr:colOff>
      <xdr:row>78</xdr:row>
      <xdr:rowOff>153158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169685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73374</xdr:rowOff>
    </xdr:from>
    <xdr:to>
      <xdr:col>41</xdr:col>
      <xdr:colOff>101600</xdr:colOff>
      <xdr:row>79</xdr:row>
      <xdr:rowOff>3524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20051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47692</xdr:rowOff>
    </xdr:from>
    <xdr:to>
      <xdr:col>36</xdr:col>
      <xdr:colOff>165100</xdr:colOff>
      <xdr:row>77</xdr:row>
      <xdr:rowOff>149292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165819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87277</xdr:rowOff>
    </xdr:from>
    <xdr:to>
      <xdr:col>55</xdr:col>
      <xdr:colOff>0</xdr:colOff>
      <xdr:row>97</xdr:row>
      <xdr:rowOff>113993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7927"/>
          <a:ext cx="8382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61437</xdr:rowOff>
    </xdr:from>
    <xdr:to>
      <xdr:col>50</xdr:col>
      <xdr:colOff>114300</xdr:colOff>
      <xdr:row>97</xdr:row>
      <xdr:rowOff>87277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2087"/>
          <a:ext cx="889000" cy="2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57255</xdr:rowOff>
    </xdr:from>
    <xdr:to>
      <xdr:col>45</xdr:col>
      <xdr:colOff>177800</xdr:colOff>
      <xdr:row>97</xdr:row>
      <xdr:rowOff>61437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87905"/>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57255</xdr:rowOff>
    </xdr:from>
    <xdr:to>
      <xdr:col>41</xdr:col>
      <xdr:colOff>50800</xdr:colOff>
      <xdr:row>97</xdr:row>
      <xdr:rowOff>69199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8790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63193</xdr:rowOff>
    </xdr:from>
    <xdr:to>
      <xdr:col>55</xdr:col>
      <xdr:colOff>50800</xdr:colOff>
      <xdr:row>97</xdr:row>
      <xdr:rowOff>164793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36477</xdr:rowOff>
    </xdr:from>
    <xdr:to>
      <xdr:col>50</xdr:col>
      <xdr:colOff>165100</xdr:colOff>
      <xdr:row>97</xdr:row>
      <xdr:rowOff>138077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154604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10637</xdr:rowOff>
    </xdr:from>
    <xdr:to>
      <xdr:col>46</xdr:col>
      <xdr:colOff>38100</xdr:colOff>
      <xdr:row>97</xdr:row>
      <xdr:rowOff>112237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128764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1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6455</xdr:rowOff>
    </xdr:from>
    <xdr:to>
      <xdr:col>41</xdr:col>
      <xdr:colOff>101600</xdr:colOff>
      <xdr:row>97</xdr:row>
      <xdr:rowOff>108055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124582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18399</xdr:rowOff>
    </xdr:from>
    <xdr:to>
      <xdr:col>36</xdr:col>
      <xdr:colOff>165100</xdr:colOff>
      <xdr:row>97</xdr:row>
      <xdr:rowOff>119999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136526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150322</xdr:rowOff>
    </xdr:from>
    <xdr:to>
      <xdr:col>85</xdr:col>
      <xdr:colOff>127000</xdr:colOff>
      <xdr:row>37</xdr:row>
      <xdr:rowOff>150654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979622"/>
          <a:ext cx="838200" cy="5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150322</xdr:rowOff>
    </xdr:from>
    <xdr:to>
      <xdr:col>81</xdr:col>
      <xdr:colOff>50800</xdr:colOff>
      <xdr:row>35</xdr:row>
      <xdr:rowOff>115941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979622"/>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115941</xdr:rowOff>
    </xdr:from>
    <xdr:to>
      <xdr:col>76</xdr:col>
      <xdr:colOff>114300</xdr:colOff>
      <xdr:row>37</xdr:row>
      <xdr:rowOff>166850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16691"/>
          <a:ext cx="889000" cy="39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166850</xdr:rowOff>
    </xdr:from>
    <xdr:to>
      <xdr:col>71</xdr:col>
      <xdr:colOff>177800</xdr:colOff>
      <xdr:row>38</xdr:row>
      <xdr:rowOff>24318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0500"/>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99854</xdr:rowOff>
    </xdr:from>
    <xdr:to>
      <xdr:col>85</xdr:col>
      <xdr:colOff>177800</xdr:colOff>
      <xdr:row>38</xdr:row>
      <xdr:rowOff>30004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78281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99522</xdr:rowOff>
    </xdr:from>
    <xdr:to>
      <xdr:col>81</xdr:col>
      <xdr:colOff>101600</xdr:colOff>
      <xdr:row>35</xdr:row>
      <xdr:rowOff>29672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9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46199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7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65141</xdr:rowOff>
    </xdr:from>
    <xdr:to>
      <xdr:col>76</xdr:col>
      <xdr:colOff>165100</xdr:colOff>
      <xdr:row>35</xdr:row>
      <xdr:rowOff>166741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11818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4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116050</xdr:rowOff>
    </xdr:from>
    <xdr:to>
      <xdr:col>72</xdr:col>
      <xdr:colOff>38100</xdr:colOff>
      <xdr:row>38</xdr:row>
      <xdr:rowOff>46200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62727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144968</xdr:rowOff>
    </xdr:from>
    <xdr:to>
      <xdr:col>67</xdr:col>
      <xdr:colOff>101600</xdr:colOff>
      <xdr:row>38</xdr:row>
      <xdr:rowOff>75118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91645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124078</xdr:rowOff>
    </xdr:from>
    <xdr:to>
      <xdr:col>85</xdr:col>
      <xdr:colOff>127000</xdr:colOff>
      <xdr:row>56</xdr:row>
      <xdr:rowOff>151516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25278"/>
          <a:ext cx="8382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124078</xdr:rowOff>
    </xdr:from>
    <xdr:to>
      <xdr:col>81</xdr:col>
      <xdr:colOff>50800</xdr:colOff>
      <xdr:row>57</xdr:row>
      <xdr:rowOff>55952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25278"/>
          <a:ext cx="889000" cy="10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55952</xdr:rowOff>
    </xdr:from>
    <xdr:to>
      <xdr:col>76</xdr:col>
      <xdr:colOff>114300</xdr:colOff>
      <xdr:row>57</xdr:row>
      <xdr:rowOff>141472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8602"/>
          <a:ext cx="889000" cy="8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11650</xdr:rowOff>
    </xdr:from>
    <xdr:to>
      <xdr:col>71</xdr:col>
      <xdr:colOff>177800</xdr:colOff>
      <xdr:row>57</xdr:row>
      <xdr:rowOff>141472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84300"/>
          <a:ext cx="889000" cy="1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100716</xdr:rowOff>
    </xdr:from>
    <xdr:to>
      <xdr:col>85</xdr:col>
      <xdr:colOff>177800</xdr:colOff>
      <xdr:row>57</xdr:row>
      <xdr:rowOff>30866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123593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5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73278</xdr:rowOff>
    </xdr:from>
    <xdr:to>
      <xdr:col>81</xdr:col>
      <xdr:colOff>101600</xdr:colOff>
      <xdr:row>57</xdr:row>
      <xdr:rowOff>3428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19955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4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5152</xdr:rowOff>
    </xdr:from>
    <xdr:to>
      <xdr:col>76</xdr:col>
      <xdr:colOff>165100</xdr:colOff>
      <xdr:row>57</xdr:row>
      <xdr:rowOff>106752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123279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90672</xdr:rowOff>
    </xdr:from>
    <xdr:to>
      <xdr:col>72</xdr:col>
      <xdr:colOff>38100</xdr:colOff>
      <xdr:row>58</xdr:row>
      <xdr:rowOff>20822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132300</xdr:rowOff>
    </xdr:from>
    <xdr:to>
      <xdr:col>67</xdr:col>
      <xdr:colOff>101600</xdr:colOff>
      <xdr:row>57</xdr:row>
      <xdr:rowOff>62450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78977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0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95326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8426"/>
          <a:ext cx="8382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95326</xdr:rowOff>
    </xdr:from>
    <xdr:to>
      <xdr:col>81</xdr:col>
      <xdr:colOff>50800</xdr:colOff>
      <xdr:row>78</xdr:row>
      <xdr:rowOff>132936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68426"/>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99315</xdr:rowOff>
    </xdr:from>
    <xdr:to>
      <xdr:col>76</xdr:col>
      <xdr:colOff>114300</xdr:colOff>
      <xdr:row>78</xdr:row>
      <xdr:rowOff>132936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72415"/>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99315</xdr:rowOff>
    </xdr:from>
    <xdr:to>
      <xdr:col>71</xdr:col>
      <xdr:colOff>177800</xdr:colOff>
      <xdr:row>78</xdr:row>
      <xdr:rowOff>135066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2415"/>
          <a:ext cx="889000" cy="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44526</xdr:rowOff>
    </xdr:from>
    <xdr:to>
      <xdr:col>81</xdr:col>
      <xdr:colOff>101600</xdr:colOff>
      <xdr:row>78</xdr:row>
      <xdr:rowOff>146126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137253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82136</xdr:rowOff>
    </xdr:from>
    <xdr:to>
      <xdr:col>76</xdr:col>
      <xdr:colOff>165100</xdr:colOff>
      <xdr:row>79</xdr:row>
      <xdr:rowOff>12286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3413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48515</xdr:rowOff>
    </xdr:from>
    <xdr:to>
      <xdr:col>72</xdr:col>
      <xdr:colOff>38100</xdr:colOff>
      <xdr:row>78</xdr:row>
      <xdr:rowOff>150115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166642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84266</xdr:rowOff>
    </xdr:from>
    <xdr:to>
      <xdr:col>67</xdr:col>
      <xdr:colOff>101600</xdr:colOff>
      <xdr:row>79</xdr:row>
      <xdr:rowOff>14416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24442</xdr:rowOff>
    </xdr:from>
    <xdr:to>
      <xdr:col>85</xdr:col>
      <xdr:colOff>127000</xdr:colOff>
      <xdr:row>97</xdr:row>
      <xdr:rowOff>96495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55092"/>
          <a:ext cx="8382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96495</xdr:rowOff>
    </xdr:from>
    <xdr:to>
      <xdr:col>81</xdr:col>
      <xdr:colOff>50800</xdr:colOff>
      <xdr:row>97</xdr:row>
      <xdr:rowOff>114511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7145"/>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114511</xdr:rowOff>
    </xdr:from>
    <xdr:to>
      <xdr:col>76</xdr:col>
      <xdr:colOff>114300</xdr:colOff>
      <xdr:row>97</xdr:row>
      <xdr:rowOff>165311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4516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165311</xdr:rowOff>
    </xdr:from>
    <xdr:to>
      <xdr:col>71</xdr:col>
      <xdr:colOff>177800</xdr:colOff>
      <xdr:row>98</xdr:row>
      <xdr:rowOff>21098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5961"/>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145092</xdr:rowOff>
    </xdr:from>
    <xdr:to>
      <xdr:col>85</xdr:col>
      <xdr:colOff>177800</xdr:colOff>
      <xdr:row>97</xdr:row>
      <xdr:rowOff>75242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167969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5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45695</xdr:rowOff>
    </xdr:from>
    <xdr:to>
      <xdr:col>81</xdr:col>
      <xdr:colOff>101600</xdr:colOff>
      <xdr:row>97</xdr:row>
      <xdr:rowOff>147295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163822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63711</xdr:rowOff>
    </xdr:from>
    <xdr:to>
      <xdr:col>76</xdr:col>
      <xdr:colOff>165100</xdr:colOff>
      <xdr:row>97</xdr:row>
      <xdr:rowOff>165311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10388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114511</xdr:rowOff>
    </xdr:from>
    <xdr:to>
      <xdr:col>72</xdr:col>
      <xdr:colOff>38100</xdr:colOff>
      <xdr:row>98</xdr:row>
      <xdr:rowOff>44661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61188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5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141748</xdr:rowOff>
    </xdr:from>
    <xdr:to>
      <xdr:col>67</xdr:col>
      <xdr:colOff>101600</xdr:colOff>
      <xdr:row>98</xdr:row>
      <xdr:rowOff>71898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63025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6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総務費の減少要因は、新型コロナウイルス感染症特別定額給付金や、役場庁舎・町民センター耐震改修の完了が大きなものである。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民生費の増加要因は、住民税非課税世帯臨時給付金や、子育て世帯への臨時特別給付金が大きなものである。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衛生費の増加要因は、病院新築移転負担金が大きなものである。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労働費の皆減要因は、目的区分が道路維持のため土木費に計上したためである。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商工費の増加要因は、道の駅空調設備更新や、温泉施設屋根外壁塗装が大きなものである。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消防費の減少要因は、防災行政無線デジタル化改修工事の完了が大きなものである。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年度決算においては、財政調整基金取崩をしなかったことにより、実質単年度収支は前年度の△</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百万円へ変動した。繰越金を財政調整基金、減債基金に積み立て取崩しを行わずに増額したが、次年度以降は公債費財源のための取崩しが見込まれる。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各会計において赤字は発生しておらず、連結実質赤字比率についても赤字とはなっていないが、黒字額が減少傾向にある。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L26" sqref="L26:P26"/>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2747710</v>
      </c>
      <c r="BO4" s="459"/>
      <c r="BP4" s="459"/>
      <c r="BQ4" s="459"/>
      <c r="BR4" s="459"/>
      <c r="BS4" s="459"/>
      <c r="BT4" s="459"/>
      <c r="BU4" s="460"/>
      <c r="BV4" s="458">
        <v>3155161</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11</v>
      </c>
      <c r="CU4" s="599"/>
      <c r="CV4" s="599"/>
      <c r="CW4" s="599"/>
      <c r="CX4" s="599"/>
      <c r="CY4" s="599"/>
      <c r="CZ4" s="599"/>
      <c r="DA4" s="600"/>
      <c r="DB4" s="598">
        <v>13.1</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2581433</v>
      </c>
      <c r="BO5" s="430"/>
      <c r="BP5" s="430"/>
      <c r="BQ5" s="430"/>
      <c r="BR5" s="430"/>
      <c r="BS5" s="430"/>
      <c r="BT5" s="430"/>
      <c r="BU5" s="431"/>
      <c r="BV5" s="429">
        <v>2956346</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89.8</v>
      </c>
      <c r="CU5" s="427"/>
      <c r="CV5" s="427"/>
      <c r="CW5" s="427"/>
      <c r="CX5" s="427"/>
      <c r="CY5" s="427"/>
      <c r="CZ5" s="427"/>
      <c r="DA5" s="428"/>
      <c r="DB5" s="426">
        <v>87.1</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102</v>
      </c>
      <c r="AV6" s="488"/>
      <c r="AW6" s="488"/>
      <c r="AX6" s="488"/>
      <c r="AY6" s="443" t="s">
        <v>103</v>
      </c>
      <c r="AZ6" s="444"/>
      <c r="BA6" s="444"/>
      <c r="BB6" s="444"/>
      <c r="BC6" s="444"/>
      <c r="BD6" s="444"/>
      <c r="BE6" s="444"/>
      <c r="BF6" s="444"/>
      <c r="BG6" s="444"/>
      <c r="BH6" s="444"/>
      <c r="BI6" s="444"/>
      <c r="BJ6" s="444"/>
      <c r="BK6" s="444"/>
      <c r="BL6" s="444"/>
      <c r="BM6" s="445"/>
      <c r="BN6" s="429">
        <v>166277</v>
      </c>
      <c r="BO6" s="430"/>
      <c r="BP6" s="430"/>
      <c r="BQ6" s="430"/>
      <c r="BR6" s="430"/>
      <c r="BS6" s="430"/>
      <c r="BT6" s="430"/>
      <c r="BU6" s="431"/>
      <c r="BV6" s="429">
        <v>198815</v>
      </c>
      <c r="BW6" s="430"/>
      <c r="BX6" s="430"/>
      <c r="BY6" s="430"/>
      <c r="BZ6" s="430"/>
      <c r="CA6" s="430"/>
      <c r="CB6" s="430"/>
      <c r="CC6" s="431"/>
      <c r="CD6" s="469" t="s">
        <v>104</v>
      </c>
      <c r="CE6" s="389"/>
      <c r="CF6" s="389"/>
      <c r="CG6" s="389"/>
      <c r="CH6" s="389"/>
      <c r="CI6" s="389"/>
      <c r="CJ6" s="389"/>
      <c r="CK6" s="389"/>
      <c r="CL6" s="389"/>
      <c r="CM6" s="389"/>
      <c r="CN6" s="389"/>
      <c r="CO6" s="389"/>
      <c r="CP6" s="389"/>
      <c r="CQ6" s="389"/>
      <c r="CR6" s="389"/>
      <c r="CS6" s="470"/>
      <c r="CT6" s="572">
        <v>92.6</v>
      </c>
      <c r="CU6" s="573"/>
      <c r="CV6" s="573"/>
      <c r="CW6" s="573"/>
      <c r="CX6" s="573"/>
      <c r="CY6" s="573"/>
      <c r="CZ6" s="573"/>
      <c r="DA6" s="574"/>
      <c r="DB6" s="572">
        <v>89.4</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105</v>
      </c>
      <c r="AN7" s="386"/>
      <c r="AO7" s="386"/>
      <c r="AP7" s="386"/>
      <c r="AQ7" s="386"/>
      <c r="AR7" s="386"/>
      <c r="AS7" s="386"/>
      <c r="AT7" s="387"/>
      <c r="AU7" s="487" t="s">
        <v>106</v>
      </c>
      <c r="AV7" s="488"/>
      <c r="AW7" s="488"/>
      <c r="AX7" s="488"/>
      <c r="AY7" s="443" t="s">
        <v>107</v>
      </c>
      <c r="AZ7" s="444"/>
      <c r="BA7" s="444"/>
      <c r="BB7" s="444"/>
      <c r="BC7" s="444"/>
      <c r="BD7" s="444"/>
      <c r="BE7" s="444"/>
      <c r="BF7" s="444"/>
      <c r="BG7" s="444"/>
      <c r="BH7" s="444"/>
      <c r="BI7" s="444"/>
      <c r="BJ7" s="444"/>
      <c r="BK7" s="444"/>
      <c r="BL7" s="444"/>
      <c r="BM7" s="445"/>
      <c r="BN7" s="429">
        <v>4311</v>
      </c>
      <c r="BO7" s="430"/>
      <c r="BP7" s="430"/>
      <c r="BQ7" s="430"/>
      <c r="BR7" s="430"/>
      <c r="BS7" s="430"/>
      <c r="BT7" s="430"/>
      <c r="BU7" s="431"/>
      <c r="BV7" s="429">
        <v>24197</v>
      </c>
      <c r="BW7" s="430"/>
      <c r="BX7" s="430"/>
      <c r="BY7" s="430"/>
      <c r="BZ7" s="430"/>
      <c r="CA7" s="430"/>
      <c r="CB7" s="430"/>
      <c r="CC7" s="431"/>
      <c r="CD7" s="469" t="s">
        <v>108</v>
      </c>
      <c r="CE7" s="389"/>
      <c r="CF7" s="389"/>
      <c r="CG7" s="389"/>
      <c r="CH7" s="389"/>
      <c r="CI7" s="389"/>
      <c r="CJ7" s="389"/>
      <c r="CK7" s="389"/>
      <c r="CL7" s="389"/>
      <c r="CM7" s="389"/>
      <c r="CN7" s="389"/>
      <c r="CO7" s="389"/>
      <c r="CP7" s="389"/>
      <c r="CQ7" s="389"/>
      <c r="CR7" s="389"/>
      <c r="CS7" s="470"/>
      <c r="CT7" s="429">
        <v>1473266</v>
      </c>
      <c r="CU7" s="430"/>
      <c r="CV7" s="430"/>
      <c r="CW7" s="430"/>
      <c r="CX7" s="430"/>
      <c r="CY7" s="430"/>
      <c r="CZ7" s="430"/>
      <c r="DA7" s="431"/>
      <c r="DB7" s="429">
        <v>1328162</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109</v>
      </c>
      <c r="AN8" s="386"/>
      <c r="AO8" s="386"/>
      <c r="AP8" s="386"/>
      <c r="AQ8" s="386"/>
      <c r="AR8" s="386"/>
      <c r="AS8" s="386"/>
      <c r="AT8" s="387"/>
      <c r="AU8" s="487" t="s">
        <v>94</v>
      </c>
      <c r="AV8" s="488"/>
      <c r="AW8" s="488"/>
      <c r="AX8" s="488"/>
      <c r="AY8" s="443" t="s">
        <v>110</v>
      </c>
      <c r="AZ8" s="444"/>
      <c r="BA8" s="444"/>
      <c r="BB8" s="444"/>
      <c r="BC8" s="444"/>
      <c r="BD8" s="444"/>
      <c r="BE8" s="444"/>
      <c r="BF8" s="444"/>
      <c r="BG8" s="444"/>
      <c r="BH8" s="444"/>
      <c r="BI8" s="444"/>
      <c r="BJ8" s="444"/>
      <c r="BK8" s="444"/>
      <c r="BL8" s="444"/>
      <c r="BM8" s="445"/>
      <c r="BN8" s="429">
        <v>161966</v>
      </c>
      <c r="BO8" s="430"/>
      <c r="BP8" s="430"/>
      <c r="BQ8" s="430"/>
      <c r="BR8" s="430"/>
      <c r="BS8" s="430"/>
      <c r="BT8" s="430"/>
      <c r="BU8" s="431"/>
      <c r="BV8" s="429">
        <v>174618</v>
      </c>
      <c r="BW8" s="430"/>
      <c r="BX8" s="430"/>
      <c r="BY8" s="430"/>
      <c r="BZ8" s="430"/>
      <c r="CA8" s="430"/>
      <c r="CB8" s="430"/>
      <c r="CC8" s="431"/>
      <c r="CD8" s="469" t="s">
        <v>111</v>
      </c>
      <c r="CE8" s="389"/>
      <c r="CF8" s="389"/>
      <c r="CG8" s="389"/>
      <c r="CH8" s="389"/>
      <c r="CI8" s="389"/>
      <c r="CJ8" s="389"/>
      <c r="CK8" s="389"/>
      <c r="CL8" s="389"/>
      <c r="CM8" s="389"/>
      <c r="CN8" s="389"/>
      <c r="CO8" s="389"/>
      <c r="CP8" s="389"/>
      <c r="CQ8" s="389"/>
      <c r="CR8" s="389"/>
      <c r="CS8" s="470"/>
      <c r="CT8" s="532">
        <v>0.14000000000000001</v>
      </c>
      <c r="CU8" s="533"/>
      <c r="CV8" s="533"/>
      <c r="CW8" s="533"/>
      <c r="CX8" s="533"/>
      <c r="CY8" s="533"/>
      <c r="CZ8" s="533"/>
      <c r="DA8" s="534"/>
      <c r="DB8" s="532">
        <v>0.15</v>
      </c>
      <c r="DC8" s="533"/>
      <c r="DD8" s="533"/>
      <c r="DE8" s="533"/>
      <c r="DF8" s="533"/>
      <c r="DG8" s="533"/>
      <c r="DH8" s="533"/>
      <c r="DI8" s="534"/>
    </row>
    <row r="9" spans="1:119" ht="18.75" customHeight="1" thickBot="1" x14ac:dyDescent="0.25">
      <c r="A9" s="172"/>
      <c r="B9" s="561" t="s">
        <v>112</v>
      </c>
      <c r="C9" s="562"/>
      <c r="D9" s="562"/>
      <c r="E9" s="562"/>
      <c r="F9" s="562"/>
      <c r="G9" s="562"/>
      <c r="H9" s="562"/>
      <c r="I9" s="562"/>
      <c r="J9" s="562"/>
      <c r="K9" s="480"/>
      <c r="L9" s="563" t="s">
        <v>113</v>
      </c>
      <c r="M9" s="564"/>
      <c r="N9" s="564"/>
      <c r="O9" s="564"/>
      <c r="P9" s="564"/>
      <c r="Q9" s="565"/>
      <c r="R9" s="566">
        <v>1452</v>
      </c>
      <c r="S9" s="567"/>
      <c r="T9" s="567"/>
      <c r="U9" s="567"/>
      <c r="V9" s="568"/>
      <c r="W9" s="498" t="s">
        <v>114</v>
      </c>
      <c r="X9" s="499"/>
      <c r="Y9" s="499"/>
      <c r="Z9" s="499"/>
      <c r="AA9" s="499"/>
      <c r="AB9" s="499"/>
      <c r="AC9" s="499"/>
      <c r="AD9" s="499"/>
      <c r="AE9" s="499"/>
      <c r="AF9" s="499"/>
      <c r="AG9" s="499"/>
      <c r="AH9" s="499"/>
      <c r="AI9" s="499"/>
      <c r="AJ9" s="499"/>
      <c r="AK9" s="499"/>
      <c r="AL9" s="569"/>
      <c r="AM9" s="486" t="s">
        <v>115</v>
      </c>
      <c r="AN9" s="386"/>
      <c r="AO9" s="386"/>
      <c r="AP9" s="386"/>
      <c r="AQ9" s="386"/>
      <c r="AR9" s="386"/>
      <c r="AS9" s="386"/>
      <c r="AT9" s="387"/>
      <c r="AU9" s="487" t="s">
        <v>94</v>
      </c>
      <c r="AV9" s="488"/>
      <c r="AW9" s="488"/>
      <c r="AX9" s="488"/>
      <c r="AY9" s="443" t="s">
        <v>116</v>
      </c>
      <c r="AZ9" s="444"/>
      <c r="BA9" s="444"/>
      <c r="BB9" s="444"/>
      <c r="BC9" s="444"/>
      <c r="BD9" s="444"/>
      <c r="BE9" s="444"/>
      <c r="BF9" s="444"/>
      <c r="BG9" s="444"/>
      <c r="BH9" s="444"/>
      <c r="BI9" s="444"/>
      <c r="BJ9" s="444"/>
      <c r="BK9" s="444"/>
      <c r="BL9" s="444"/>
      <c r="BM9" s="445"/>
      <c r="BN9" s="429">
        <v>-12652</v>
      </c>
      <c r="BO9" s="430"/>
      <c r="BP9" s="430"/>
      <c r="BQ9" s="430"/>
      <c r="BR9" s="430"/>
      <c r="BS9" s="430"/>
      <c r="BT9" s="430"/>
      <c r="BU9" s="431"/>
      <c r="BV9" s="429">
        <v>-17296</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13.8</v>
      </c>
      <c r="CU9" s="427"/>
      <c r="CV9" s="427"/>
      <c r="CW9" s="427"/>
      <c r="CX9" s="427"/>
      <c r="CY9" s="427"/>
      <c r="CZ9" s="427"/>
      <c r="DA9" s="428"/>
      <c r="DB9" s="426">
        <v>12</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118</v>
      </c>
      <c r="M10" s="386"/>
      <c r="N10" s="386"/>
      <c r="O10" s="386"/>
      <c r="P10" s="386"/>
      <c r="Q10" s="387"/>
      <c r="R10" s="382">
        <v>1668</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87051</v>
      </c>
      <c r="BO10" s="430"/>
      <c r="BP10" s="430"/>
      <c r="BQ10" s="430"/>
      <c r="BR10" s="430"/>
      <c r="BS10" s="430"/>
      <c r="BT10" s="430"/>
      <c r="BU10" s="431"/>
      <c r="BV10" s="429">
        <v>95069</v>
      </c>
      <c r="BW10" s="430"/>
      <c r="BX10" s="430"/>
      <c r="BY10" s="430"/>
      <c r="BZ10" s="430"/>
      <c r="CA10" s="430"/>
      <c r="CB10" s="430"/>
      <c r="CC10" s="431"/>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120</v>
      </c>
      <c r="AV11" s="488"/>
      <c r="AW11" s="488"/>
      <c r="AX11" s="488"/>
      <c r="AY11" s="443" t="s">
        <v>126</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127</v>
      </c>
      <c r="CE11" s="389"/>
      <c r="CF11" s="389"/>
      <c r="CG11" s="389"/>
      <c r="CH11" s="389"/>
      <c r="CI11" s="389"/>
      <c r="CJ11" s="389"/>
      <c r="CK11" s="389"/>
      <c r="CL11" s="389"/>
      <c r="CM11" s="389"/>
      <c r="CN11" s="389"/>
      <c r="CO11" s="389"/>
      <c r="CP11" s="389"/>
      <c r="CQ11" s="389"/>
      <c r="CR11" s="389"/>
      <c r="CS11" s="470"/>
      <c r="CT11" s="532" t="s">
        <v>128</v>
      </c>
      <c r="CU11" s="533"/>
      <c r="CV11" s="533"/>
      <c r="CW11" s="533"/>
      <c r="CX11" s="533"/>
      <c r="CY11" s="533"/>
      <c r="CZ11" s="533"/>
      <c r="DA11" s="534"/>
      <c r="DB11" s="532" t="s">
        <v>128</v>
      </c>
      <c r="DC11" s="533"/>
      <c r="DD11" s="533"/>
      <c r="DE11" s="533"/>
      <c r="DF11" s="533"/>
      <c r="DG11" s="533"/>
      <c r="DH11" s="533"/>
      <c r="DI11" s="534"/>
    </row>
    <row r="12" spans="1:119" ht="18.75" customHeight="1" x14ac:dyDescent="0.2">
      <c r="A12" s="172"/>
      <c r="B12" s="535" t="s">
        <v>129</v>
      </c>
      <c r="C12" s="536"/>
      <c r="D12" s="536"/>
      <c r="E12" s="536"/>
      <c r="F12" s="536"/>
      <c r="G12" s="536"/>
      <c r="H12" s="536"/>
      <c r="I12" s="536"/>
      <c r="J12" s="536"/>
      <c r="K12" s="537"/>
      <c r="L12" s="544" t="s">
        <v>130</v>
      </c>
      <c r="M12" s="545"/>
      <c r="N12" s="545"/>
      <c r="O12" s="545"/>
      <c r="P12" s="545"/>
      <c r="Q12" s="546"/>
      <c r="R12" s="547">
        <v>1471</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102</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150000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128</v>
      </c>
      <c r="CU12" s="533"/>
      <c r="CV12" s="533"/>
      <c r="CW12" s="533"/>
      <c r="CX12" s="533"/>
      <c r="CY12" s="533"/>
      <c r="CZ12" s="533"/>
      <c r="DA12" s="534"/>
      <c r="DB12" s="532" t="s">
        <v>136</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137</v>
      </c>
      <c r="N13" s="514"/>
      <c r="O13" s="514"/>
      <c r="P13" s="514"/>
      <c r="Q13" s="515"/>
      <c r="R13" s="516">
        <v>1466</v>
      </c>
      <c r="S13" s="517"/>
      <c r="T13" s="517"/>
      <c r="U13" s="517"/>
      <c r="V13" s="518"/>
      <c r="W13" s="519" t="s">
        <v>138</v>
      </c>
      <c r="X13" s="415"/>
      <c r="Y13" s="415"/>
      <c r="Z13" s="415"/>
      <c r="AA13" s="415"/>
      <c r="AB13" s="416"/>
      <c r="AC13" s="382">
        <v>61</v>
      </c>
      <c r="AD13" s="383"/>
      <c r="AE13" s="383"/>
      <c r="AF13" s="383"/>
      <c r="AG13" s="384"/>
      <c r="AH13" s="382">
        <v>96</v>
      </c>
      <c r="AI13" s="383"/>
      <c r="AJ13" s="383"/>
      <c r="AK13" s="383"/>
      <c r="AL13" s="442"/>
      <c r="AM13" s="486" t="s">
        <v>139</v>
      </c>
      <c r="AN13" s="386"/>
      <c r="AO13" s="386"/>
      <c r="AP13" s="386"/>
      <c r="AQ13" s="386"/>
      <c r="AR13" s="386"/>
      <c r="AS13" s="386"/>
      <c r="AT13" s="387"/>
      <c r="AU13" s="487" t="s">
        <v>140</v>
      </c>
      <c r="AV13" s="488"/>
      <c r="AW13" s="488"/>
      <c r="AX13" s="488"/>
      <c r="AY13" s="443" t="s">
        <v>141</v>
      </c>
      <c r="AZ13" s="444"/>
      <c r="BA13" s="444"/>
      <c r="BB13" s="444"/>
      <c r="BC13" s="444"/>
      <c r="BD13" s="444"/>
      <c r="BE13" s="444"/>
      <c r="BF13" s="444"/>
      <c r="BG13" s="444"/>
      <c r="BH13" s="444"/>
      <c r="BI13" s="444"/>
      <c r="BJ13" s="444"/>
      <c r="BK13" s="444"/>
      <c r="BL13" s="444"/>
      <c r="BM13" s="445"/>
      <c r="BN13" s="429">
        <v>74399</v>
      </c>
      <c r="BO13" s="430"/>
      <c r="BP13" s="430"/>
      <c r="BQ13" s="430"/>
      <c r="BR13" s="430"/>
      <c r="BS13" s="430"/>
      <c r="BT13" s="430"/>
      <c r="BU13" s="431"/>
      <c r="BV13" s="429">
        <v>-72227</v>
      </c>
      <c r="BW13" s="430"/>
      <c r="BX13" s="430"/>
      <c r="BY13" s="430"/>
      <c r="BZ13" s="430"/>
      <c r="CA13" s="430"/>
      <c r="CB13" s="430"/>
      <c r="CC13" s="431"/>
      <c r="CD13" s="469" t="s">
        <v>142</v>
      </c>
      <c r="CE13" s="389"/>
      <c r="CF13" s="389"/>
      <c r="CG13" s="389"/>
      <c r="CH13" s="389"/>
      <c r="CI13" s="389"/>
      <c r="CJ13" s="389"/>
      <c r="CK13" s="389"/>
      <c r="CL13" s="389"/>
      <c r="CM13" s="389"/>
      <c r="CN13" s="389"/>
      <c r="CO13" s="389"/>
      <c r="CP13" s="389"/>
      <c r="CQ13" s="389"/>
      <c r="CR13" s="389"/>
      <c r="CS13" s="470"/>
      <c r="CT13" s="426">
        <v>6.2</v>
      </c>
      <c r="CU13" s="427"/>
      <c r="CV13" s="427"/>
      <c r="CW13" s="427"/>
      <c r="CX13" s="427"/>
      <c r="CY13" s="427"/>
      <c r="CZ13" s="427"/>
      <c r="DA13" s="428"/>
      <c r="DB13" s="426">
        <v>4.8</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143</v>
      </c>
      <c r="M14" s="556"/>
      <c r="N14" s="556"/>
      <c r="O14" s="556"/>
      <c r="P14" s="556"/>
      <c r="Q14" s="557"/>
      <c r="R14" s="516">
        <v>1528</v>
      </c>
      <c r="S14" s="517"/>
      <c r="T14" s="517"/>
      <c r="U14" s="517"/>
      <c r="V14" s="518"/>
      <c r="W14" s="520"/>
      <c r="X14" s="418"/>
      <c r="Y14" s="418"/>
      <c r="Z14" s="418"/>
      <c r="AA14" s="418"/>
      <c r="AB14" s="419"/>
      <c r="AC14" s="509">
        <v>9.8000000000000007</v>
      </c>
      <c r="AD14" s="510"/>
      <c r="AE14" s="510"/>
      <c r="AF14" s="510"/>
      <c r="AG14" s="511"/>
      <c r="AH14" s="509">
        <v>13.8</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144</v>
      </c>
      <c r="CE14" s="467"/>
      <c r="CF14" s="467"/>
      <c r="CG14" s="467"/>
      <c r="CH14" s="467"/>
      <c r="CI14" s="467"/>
      <c r="CJ14" s="467"/>
      <c r="CK14" s="467"/>
      <c r="CL14" s="467"/>
      <c r="CM14" s="467"/>
      <c r="CN14" s="467"/>
      <c r="CO14" s="467"/>
      <c r="CP14" s="467"/>
      <c r="CQ14" s="467"/>
      <c r="CR14" s="467"/>
      <c r="CS14" s="468"/>
      <c r="CT14" s="526" t="s">
        <v>128</v>
      </c>
      <c r="CU14" s="527"/>
      <c r="CV14" s="527"/>
      <c r="CW14" s="527"/>
      <c r="CX14" s="527"/>
      <c r="CY14" s="527"/>
      <c r="CZ14" s="527"/>
      <c r="DA14" s="528"/>
      <c r="DB14" s="526" t="s">
        <v>136</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137</v>
      </c>
      <c r="N15" s="514"/>
      <c r="O15" s="514"/>
      <c r="P15" s="514"/>
      <c r="Q15" s="515"/>
      <c r="R15" s="516">
        <v>1519</v>
      </c>
      <c r="S15" s="517"/>
      <c r="T15" s="517"/>
      <c r="U15" s="517"/>
      <c r="V15" s="518"/>
      <c r="W15" s="519" t="s">
        <v>145</v>
      </c>
      <c r="X15" s="415"/>
      <c r="Y15" s="415"/>
      <c r="Z15" s="415"/>
      <c r="AA15" s="415"/>
      <c r="AB15" s="416"/>
      <c r="AC15" s="382">
        <v>170</v>
      </c>
      <c r="AD15" s="383"/>
      <c r="AE15" s="383"/>
      <c r="AF15" s="383"/>
      <c r="AG15" s="384"/>
      <c r="AH15" s="382">
        <v>173</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182511</v>
      </c>
      <c r="BO15" s="459"/>
      <c r="BP15" s="459"/>
      <c r="BQ15" s="459"/>
      <c r="BR15" s="459"/>
      <c r="BS15" s="459"/>
      <c r="BT15" s="459"/>
      <c r="BU15" s="460"/>
      <c r="BV15" s="458">
        <v>186719</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27.4</v>
      </c>
      <c r="AD16" s="510"/>
      <c r="AE16" s="510"/>
      <c r="AF16" s="510"/>
      <c r="AG16" s="511"/>
      <c r="AH16" s="509">
        <v>24.8</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1383467</v>
      </c>
      <c r="BO16" s="430"/>
      <c r="BP16" s="430"/>
      <c r="BQ16" s="430"/>
      <c r="BR16" s="430"/>
      <c r="BS16" s="430"/>
      <c r="BT16" s="430"/>
      <c r="BU16" s="431"/>
      <c r="BV16" s="429">
        <v>1248473</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151</v>
      </c>
      <c r="N17" s="523"/>
      <c r="O17" s="523"/>
      <c r="P17" s="523"/>
      <c r="Q17" s="524"/>
      <c r="R17" s="506" t="s">
        <v>152</v>
      </c>
      <c r="S17" s="507"/>
      <c r="T17" s="507"/>
      <c r="U17" s="507"/>
      <c r="V17" s="508"/>
      <c r="W17" s="519" t="s">
        <v>153</v>
      </c>
      <c r="X17" s="415"/>
      <c r="Y17" s="415"/>
      <c r="Z17" s="415"/>
      <c r="AA17" s="415"/>
      <c r="AB17" s="416"/>
      <c r="AC17" s="382">
        <v>389</v>
      </c>
      <c r="AD17" s="383"/>
      <c r="AE17" s="383"/>
      <c r="AF17" s="383"/>
      <c r="AG17" s="384"/>
      <c r="AH17" s="382">
        <v>428</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226654</v>
      </c>
      <c r="BO17" s="430"/>
      <c r="BP17" s="430"/>
      <c r="BQ17" s="430"/>
      <c r="BR17" s="430"/>
      <c r="BS17" s="430"/>
      <c r="BT17" s="430"/>
      <c r="BU17" s="431"/>
      <c r="BV17" s="429">
        <v>233036</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155</v>
      </c>
      <c r="C18" s="480"/>
      <c r="D18" s="480"/>
      <c r="E18" s="481"/>
      <c r="F18" s="481"/>
      <c r="G18" s="481"/>
      <c r="H18" s="481"/>
      <c r="I18" s="481"/>
      <c r="J18" s="481"/>
      <c r="K18" s="481"/>
      <c r="L18" s="482">
        <v>90.81</v>
      </c>
      <c r="M18" s="482"/>
      <c r="N18" s="482"/>
      <c r="O18" s="482"/>
      <c r="P18" s="482"/>
      <c r="Q18" s="482"/>
      <c r="R18" s="483"/>
      <c r="S18" s="483"/>
      <c r="T18" s="483"/>
      <c r="U18" s="483"/>
      <c r="V18" s="484"/>
      <c r="W18" s="500"/>
      <c r="X18" s="501"/>
      <c r="Y18" s="501"/>
      <c r="Z18" s="501"/>
      <c r="AA18" s="501"/>
      <c r="AB18" s="525"/>
      <c r="AC18" s="399">
        <v>62.7</v>
      </c>
      <c r="AD18" s="400"/>
      <c r="AE18" s="400"/>
      <c r="AF18" s="400"/>
      <c r="AG18" s="485"/>
      <c r="AH18" s="399">
        <v>61.4</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1330713</v>
      </c>
      <c r="BO18" s="430"/>
      <c r="BP18" s="430"/>
      <c r="BQ18" s="430"/>
      <c r="BR18" s="430"/>
      <c r="BS18" s="430"/>
      <c r="BT18" s="430"/>
      <c r="BU18" s="431"/>
      <c r="BV18" s="429">
        <v>1160824</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157</v>
      </c>
      <c r="C19" s="480"/>
      <c r="D19" s="480"/>
      <c r="E19" s="481"/>
      <c r="F19" s="481"/>
      <c r="G19" s="481"/>
      <c r="H19" s="481"/>
      <c r="I19" s="481"/>
      <c r="J19" s="481"/>
      <c r="K19" s="481"/>
      <c r="L19" s="489">
        <v>16</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2008994</v>
      </c>
      <c r="BO19" s="430"/>
      <c r="BP19" s="430"/>
      <c r="BQ19" s="430"/>
      <c r="BR19" s="430"/>
      <c r="BS19" s="430"/>
      <c r="BT19" s="430"/>
      <c r="BU19" s="431"/>
      <c r="BV19" s="429">
        <v>1921058</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159</v>
      </c>
      <c r="C20" s="480"/>
      <c r="D20" s="480"/>
      <c r="E20" s="481"/>
      <c r="F20" s="481"/>
      <c r="G20" s="481"/>
      <c r="H20" s="481"/>
      <c r="I20" s="481"/>
      <c r="J20" s="481"/>
      <c r="K20" s="481"/>
      <c r="L20" s="489">
        <v>644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3777673</v>
      </c>
      <c r="BO22" s="459"/>
      <c r="BP22" s="459"/>
      <c r="BQ22" s="459"/>
      <c r="BR22" s="459"/>
      <c r="BS22" s="459"/>
      <c r="BT22" s="459"/>
      <c r="BU22" s="460"/>
      <c r="BV22" s="458">
        <v>3778664</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2729882</v>
      </c>
      <c r="BO23" s="430"/>
      <c r="BP23" s="430"/>
      <c r="BQ23" s="430"/>
      <c r="BR23" s="430"/>
      <c r="BS23" s="430"/>
      <c r="BT23" s="430"/>
      <c r="BU23" s="431"/>
      <c r="BV23" s="429">
        <v>2710439</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169</v>
      </c>
      <c r="F24" s="386"/>
      <c r="G24" s="386"/>
      <c r="H24" s="386"/>
      <c r="I24" s="386"/>
      <c r="J24" s="386"/>
      <c r="K24" s="387"/>
      <c r="L24" s="382">
        <v>1</v>
      </c>
      <c r="M24" s="383"/>
      <c r="N24" s="383"/>
      <c r="O24" s="383"/>
      <c r="P24" s="384"/>
      <c r="Q24" s="382">
        <v>6940</v>
      </c>
      <c r="R24" s="383"/>
      <c r="S24" s="383"/>
      <c r="T24" s="383"/>
      <c r="U24" s="383"/>
      <c r="V24" s="384"/>
      <c r="W24" s="472"/>
      <c r="X24" s="409"/>
      <c r="Y24" s="410"/>
      <c r="Z24" s="385" t="s">
        <v>170</v>
      </c>
      <c r="AA24" s="386"/>
      <c r="AB24" s="386"/>
      <c r="AC24" s="386"/>
      <c r="AD24" s="386"/>
      <c r="AE24" s="386"/>
      <c r="AF24" s="386"/>
      <c r="AG24" s="387"/>
      <c r="AH24" s="382">
        <v>45</v>
      </c>
      <c r="AI24" s="383"/>
      <c r="AJ24" s="383"/>
      <c r="AK24" s="383"/>
      <c r="AL24" s="384"/>
      <c r="AM24" s="382">
        <v>135855</v>
      </c>
      <c r="AN24" s="383"/>
      <c r="AO24" s="383"/>
      <c r="AP24" s="383"/>
      <c r="AQ24" s="383"/>
      <c r="AR24" s="384"/>
      <c r="AS24" s="382">
        <v>3019</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3127756</v>
      </c>
      <c r="BO24" s="430"/>
      <c r="BP24" s="430"/>
      <c r="BQ24" s="430"/>
      <c r="BR24" s="430"/>
      <c r="BS24" s="430"/>
      <c r="BT24" s="430"/>
      <c r="BU24" s="431"/>
      <c r="BV24" s="429">
        <v>3120907</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172</v>
      </c>
      <c r="F25" s="386"/>
      <c r="G25" s="386"/>
      <c r="H25" s="386"/>
      <c r="I25" s="386"/>
      <c r="J25" s="386"/>
      <c r="K25" s="387"/>
      <c r="L25" s="382">
        <v>1</v>
      </c>
      <c r="M25" s="383"/>
      <c r="N25" s="383"/>
      <c r="O25" s="383"/>
      <c r="P25" s="384"/>
      <c r="Q25" s="382">
        <v>5590</v>
      </c>
      <c r="R25" s="383"/>
      <c r="S25" s="383"/>
      <c r="T25" s="383"/>
      <c r="U25" s="383"/>
      <c r="V25" s="384"/>
      <c r="W25" s="472"/>
      <c r="X25" s="409"/>
      <c r="Y25" s="410"/>
      <c r="Z25" s="385" t="s">
        <v>173</v>
      </c>
      <c r="AA25" s="386"/>
      <c r="AB25" s="386"/>
      <c r="AC25" s="386"/>
      <c r="AD25" s="386"/>
      <c r="AE25" s="386"/>
      <c r="AF25" s="386"/>
      <c r="AG25" s="387"/>
      <c r="AH25" s="382" t="s">
        <v>136</v>
      </c>
      <c r="AI25" s="383"/>
      <c r="AJ25" s="383"/>
      <c r="AK25" s="383"/>
      <c r="AL25" s="384"/>
      <c r="AM25" s="382" t="s">
        <v>136</v>
      </c>
      <c r="AN25" s="383"/>
      <c r="AO25" s="383"/>
      <c r="AP25" s="383"/>
      <c r="AQ25" s="383"/>
      <c r="AR25" s="384"/>
      <c r="AS25" s="382" t="s">
        <v>136</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t="s">
        <v>136</v>
      </c>
      <c r="BO25" s="459"/>
      <c r="BP25" s="459"/>
      <c r="BQ25" s="459"/>
      <c r="BR25" s="459"/>
      <c r="BS25" s="459"/>
      <c r="BT25" s="459"/>
      <c r="BU25" s="460"/>
      <c r="BV25" s="458" t="s">
        <v>136</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175</v>
      </c>
      <c r="F26" s="386"/>
      <c r="G26" s="386"/>
      <c r="H26" s="386"/>
      <c r="I26" s="386"/>
      <c r="J26" s="386"/>
      <c r="K26" s="387"/>
      <c r="L26" s="382">
        <v>1</v>
      </c>
      <c r="M26" s="383"/>
      <c r="N26" s="383"/>
      <c r="O26" s="383"/>
      <c r="P26" s="384"/>
      <c r="Q26" s="382">
        <v>5270</v>
      </c>
      <c r="R26" s="383"/>
      <c r="S26" s="383"/>
      <c r="T26" s="383"/>
      <c r="U26" s="383"/>
      <c r="V26" s="384"/>
      <c r="W26" s="472"/>
      <c r="X26" s="409"/>
      <c r="Y26" s="410"/>
      <c r="Z26" s="385" t="s">
        <v>176</v>
      </c>
      <c r="AA26" s="440"/>
      <c r="AB26" s="440"/>
      <c r="AC26" s="440"/>
      <c r="AD26" s="440"/>
      <c r="AE26" s="440"/>
      <c r="AF26" s="440"/>
      <c r="AG26" s="441"/>
      <c r="AH26" s="382">
        <v>1</v>
      </c>
      <c r="AI26" s="383"/>
      <c r="AJ26" s="383"/>
      <c r="AK26" s="383"/>
      <c r="AL26" s="384"/>
      <c r="AM26" s="382" t="s">
        <v>177</v>
      </c>
      <c r="AN26" s="383"/>
      <c r="AO26" s="383"/>
      <c r="AP26" s="383"/>
      <c r="AQ26" s="383"/>
      <c r="AR26" s="384"/>
      <c r="AS26" s="382" t="s">
        <v>177</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136</v>
      </c>
      <c r="BO26" s="430"/>
      <c r="BP26" s="430"/>
      <c r="BQ26" s="430"/>
      <c r="BR26" s="430"/>
      <c r="BS26" s="430"/>
      <c r="BT26" s="430"/>
      <c r="BU26" s="431"/>
      <c r="BV26" s="429" t="s">
        <v>128</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179</v>
      </c>
      <c r="F27" s="386"/>
      <c r="G27" s="386"/>
      <c r="H27" s="386"/>
      <c r="I27" s="386"/>
      <c r="J27" s="386"/>
      <c r="K27" s="387"/>
      <c r="L27" s="382">
        <v>1</v>
      </c>
      <c r="M27" s="383"/>
      <c r="N27" s="383"/>
      <c r="O27" s="383"/>
      <c r="P27" s="384"/>
      <c r="Q27" s="382">
        <v>2250</v>
      </c>
      <c r="R27" s="383"/>
      <c r="S27" s="383"/>
      <c r="T27" s="383"/>
      <c r="U27" s="383"/>
      <c r="V27" s="384"/>
      <c r="W27" s="472"/>
      <c r="X27" s="409"/>
      <c r="Y27" s="410"/>
      <c r="Z27" s="385" t="s">
        <v>180</v>
      </c>
      <c r="AA27" s="386"/>
      <c r="AB27" s="386"/>
      <c r="AC27" s="386"/>
      <c r="AD27" s="386"/>
      <c r="AE27" s="386"/>
      <c r="AF27" s="386"/>
      <c r="AG27" s="387"/>
      <c r="AH27" s="382" t="s">
        <v>136</v>
      </c>
      <c r="AI27" s="383"/>
      <c r="AJ27" s="383"/>
      <c r="AK27" s="383"/>
      <c r="AL27" s="384"/>
      <c r="AM27" s="382" t="s">
        <v>136</v>
      </c>
      <c r="AN27" s="383"/>
      <c r="AO27" s="383"/>
      <c r="AP27" s="383"/>
      <c r="AQ27" s="383"/>
      <c r="AR27" s="384"/>
      <c r="AS27" s="382" t="s">
        <v>136</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v>39000</v>
      </c>
      <c r="BO27" s="464"/>
      <c r="BP27" s="464"/>
      <c r="BQ27" s="464"/>
      <c r="BR27" s="464"/>
      <c r="BS27" s="464"/>
      <c r="BT27" s="464"/>
      <c r="BU27" s="465"/>
      <c r="BV27" s="463">
        <v>39000</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182</v>
      </c>
      <c r="F28" s="386"/>
      <c r="G28" s="386"/>
      <c r="H28" s="386"/>
      <c r="I28" s="386"/>
      <c r="J28" s="386"/>
      <c r="K28" s="387"/>
      <c r="L28" s="382">
        <v>1</v>
      </c>
      <c r="M28" s="383"/>
      <c r="N28" s="383"/>
      <c r="O28" s="383"/>
      <c r="P28" s="384"/>
      <c r="Q28" s="382">
        <v>1840</v>
      </c>
      <c r="R28" s="383"/>
      <c r="S28" s="383"/>
      <c r="T28" s="383"/>
      <c r="U28" s="383"/>
      <c r="V28" s="384"/>
      <c r="W28" s="472"/>
      <c r="X28" s="409"/>
      <c r="Y28" s="410"/>
      <c r="Z28" s="385" t="s">
        <v>183</v>
      </c>
      <c r="AA28" s="386"/>
      <c r="AB28" s="386"/>
      <c r="AC28" s="386"/>
      <c r="AD28" s="386"/>
      <c r="AE28" s="386"/>
      <c r="AF28" s="386"/>
      <c r="AG28" s="387"/>
      <c r="AH28" s="382" t="s">
        <v>136</v>
      </c>
      <c r="AI28" s="383"/>
      <c r="AJ28" s="383"/>
      <c r="AK28" s="383"/>
      <c r="AL28" s="384"/>
      <c r="AM28" s="382" t="s">
        <v>128</v>
      </c>
      <c r="AN28" s="383"/>
      <c r="AO28" s="383"/>
      <c r="AP28" s="383"/>
      <c r="AQ28" s="383"/>
      <c r="AR28" s="384"/>
      <c r="AS28" s="382" t="s">
        <v>136</v>
      </c>
      <c r="AT28" s="383"/>
      <c r="AU28" s="383"/>
      <c r="AV28" s="383"/>
      <c r="AW28" s="383"/>
      <c r="AX28" s="442"/>
      <c r="AY28" s="446" t="s">
        <v>184</v>
      </c>
      <c r="AZ28" s="447"/>
      <c r="BA28" s="447"/>
      <c r="BB28" s="448"/>
      <c r="BC28" s="455" t="s">
        <v>48</v>
      </c>
      <c r="BD28" s="456"/>
      <c r="BE28" s="456"/>
      <c r="BF28" s="456"/>
      <c r="BG28" s="456"/>
      <c r="BH28" s="456"/>
      <c r="BI28" s="456"/>
      <c r="BJ28" s="456"/>
      <c r="BK28" s="456"/>
      <c r="BL28" s="456"/>
      <c r="BM28" s="457"/>
      <c r="BN28" s="458">
        <v>815783</v>
      </c>
      <c r="BO28" s="459"/>
      <c r="BP28" s="459"/>
      <c r="BQ28" s="459"/>
      <c r="BR28" s="459"/>
      <c r="BS28" s="459"/>
      <c r="BT28" s="459"/>
      <c r="BU28" s="460"/>
      <c r="BV28" s="458">
        <v>728732</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185</v>
      </c>
      <c r="F29" s="386"/>
      <c r="G29" s="386"/>
      <c r="H29" s="386"/>
      <c r="I29" s="386"/>
      <c r="J29" s="386"/>
      <c r="K29" s="387"/>
      <c r="L29" s="382">
        <v>6</v>
      </c>
      <c r="M29" s="383"/>
      <c r="N29" s="383"/>
      <c r="O29" s="383"/>
      <c r="P29" s="384"/>
      <c r="Q29" s="382">
        <v>1660</v>
      </c>
      <c r="R29" s="383"/>
      <c r="S29" s="383"/>
      <c r="T29" s="383"/>
      <c r="U29" s="383"/>
      <c r="V29" s="384"/>
      <c r="W29" s="473"/>
      <c r="X29" s="474"/>
      <c r="Y29" s="475"/>
      <c r="Z29" s="385" t="s">
        <v>186</v>
      </c>
      <c r="AA29" s="386"/>
      <c r="AB29" s="386"/>
      <c r="AC29" s="386"/>
      <c r="AD29" s="386"/>
      <c r="AE29" s="386"/>
      <c r="AF29" s="386"/>
      <c r="AG29" s="387"/>
      <c r="AH29" s="382">
        <v>45</v>
      </c>
      <c r="AI29" s="383"/>
      <c r="AJ29" s="383"/>
      <c r="AK29" s="383"/>
      <c r="AL29" s="384"/>
      <c r="AM29" s="382">
        <v>135855</v>
      </c>
      <c r="AN29" s="383"/>
      <c r="AO29" s="383"/>
      <c r="AP29" s="383"/>
      <c r="AQ29" s="383"/>
      <c r="AR29" s="384"/>
      <c r="AS29" s="382">
        <v>3019</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444977</v>
      </c>
      <c r="BO29" s="430"/>
      <c r="BP29" s="430"/>
      <c r="BQ29" s="430"/>
      <c r="BR29" s="430"/>
      <c r="BS29" s="430"/>
      <c r="BT29" s="430"/>
      <c r="BU29" s="431"/>
      <c r="BV29" s="429">
        <v>358941</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96.5</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563696</v>
      </c>
      <c r="BO30" s="464"/>
      <c r="BP30" s="464"/>
      <c r="BQ30" s="464"/>
      <c r="BR30" s="464"/>
      <c r="BS30" s="464"/>
      <c r="BT30" s="464"/>
      <c r="BU30" s="465"/>
      <c r="BV30" s="463">
        <v>689173</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195</v>
      </c>
      <c r="D33" s="381"/>
      <c r="E33" s="380" t="s">
        <v>196</v>
      </c>
      <c r="F33" s="380"/>
      <c r="G33" s="380"/>
      <c r="H33" s="380"/>
      <c r="I33" s="380"/>
      <c r="J33" s="380"/>
      <c r="K33" s="380"/>
      <c r="L33" s="380"/>
      <c r="M33" s="380"/>
      <c r="N33" s="380"/>
      <c r="O33" s="380"/>
      <c r="P33" s="380"/>
      <c r="Q33" s="380"/>
      <c r="R33" s="380"/>
      <c r="S33" s="380"/>
      <c r="T33" s="176"/>
      <c r="U33" s="381" t="s">
        <v>195</v>
      </c>
      <c r="V33" s="381"/>
      <c r="W33" s="380" t="s">
        <v>196</v>
      </c>
      <c r="X33" s="380"/>
      <c r="Y33" s="380"/>
      <c r="Z33" s="380"/>
      <c r="AA33" s="380"/>
      <c r="AB33" s="380"/>
      <c r="AC33" s="380"/>
      <c r="AD33" s="380"/>
      <c r="AE33" s="380"/>
      <c r="AF33" s="380"/>
      <c r="AG33" s="380"/>
      <c r="AH33" s="380"/>
      <c r="AI33" s="380"/>
      <c r="AJ33" s="380"/>
      <c r="AK33" s="380"/>
      <c r="AL33" s="176"/>
      <c r="AM33" s="381" t="s">
        <v>195</v>
      </c>
      <c r="AN33" s="381"/>
      <c r="AO33" s="380" t="s">
        <v>196</v>
      </c>
      <c r="AP33" s="380"/>
      <c r="AQ33" s="380"/>
      <c r="AR33" s="380"/>
      <c r="AS33" s="380"/>
      <c r="AT33" s="380"/>
      <c r="AU33" s="380"/>
      <c r="AV33" s="380"/>
      <c r="AW33" s="380"/>
      <c r="AX33" s="380"/>
      <c r="AY33" s="380"/>
      <c r="AZ33" s="380"/>
      <c r="BA33" s="380"/>
      <c r="BB33" s="380"/>
      <c r="BC33" s="380"/>
      <c r="BD33" s="182"/>
      <c r="BE33" s="380" t="s">
        <v>197</v>
      </c>
      <c r="BF33" s="380"/>
      <c r="BG33" s="380" t="s">
        <v>198</v>
      </c>
      <c r="BH33" s="380"/>
      <c r="BI33" s="380"/>
      <c r="BJ33" s="380"/>
      <c r="BK33" s="380"/>
      <c r="BL33" s="380"/>
      <c r="BM33" s="380"/>
      <c r="BN33" s="380"/>
      <c r="BO33" s="380"/>
      <c r="BP33" s="380"/>
      <c r="BQ33" s="380"/>
      <c r="BR33" s="380"/>
      <c r="BS33" s="380"/>
      <c r="BT33" s="380"/>
      <c r="BU33" s="380"/>
      <c r="BV33" s="182"/>
      <c r="BW33" s="381" t="s">
        <v>197</v>
      </c>
      <c r="BX33" s="381"/>
      <c r="BY33" s="380" t="s">
        <v>199</v>
      </c>
      <c r="BZ33" s="380"/>
      <c r="CA33" s="380"/>
      <c r="CB33" s="380"/>
      <c r="CC33" s="380"/>
      <c r="CD33" s="380"/>
      <c r="CE33" s="380"/>
      <c r="CF33" s="380"/>
      <c r="CG33" s="380"/>
      <c r="CH33" s="380"/>
      <c r="CI33" s="380"/>
      <c r="CJ33" s="380"/>
      <c r="CK33" s="380"/>
      <c r="CL33" s="380"/>
      <c r="CM33" s="380"/>
      <c r="CN33" s="176"/>
      <c r="CO33" s="381" t="s">
        <v>195</v>
      </c>
      <c r="CP33" s="381"/>
      <c r="CQ33" s="380" t="s">
        <v>200</v>
      </c>
      <c r="CR33" s="380"/>
      <c r="CS33" s="380"/>
      <c r="CT33" s="380"/>
      <c r="CU33" s="380"/>
      <c r="CV33" s="380"/>
      <c r="CW33" s="380"/>
      <c r="CX33" s="380"/>
      <c r="CY33" s="380"/>
      <c r="CZ33" s="380"/>
      <c r="DA33" s="380"/>
      <c r="DB33" s="380"/>
      <c r="DC33" s="380"/>
      <c r="DD33" s="380"/>
      <c r="DE33" s="380"/>
      <c r="DF33" s="176"/>
      <c r="DG33" s="379" t="s">
        <v>201</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3</v>
      </c>
      <c r="V34" s="377"/>
      <c r="W34" s="378" t="str">
        <f>IF('各会計、関係団体の財政状況及び健全化判断比率'!B28="","",'各会計、関係団体の財政状況及び健全化判断比率'!B28)</f>
        <v>三島町国民健康保険特別会計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6</v>
      </c>
      <c r="BF34" s="377"/>
      <c r="BG34" s="378" t="str">
        <f>IF('各会計、関係団体の財政状況及び健全化判断比率'!B31="","",'各会計、関係団体の財政状況及び健全化判断比率'!B31)</f>
        <v>三島町簡易水道事業特別会計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9</v>
      </c>
      <c r="BX34" s="377"/>
      <c r="BY34" s="378" t="str">
        <f>IF('各会計、関係団体の財政状況及び健全化判断比率'!B68="","",'各会計、関係団体の財政状況及び健全化判断比率'!B68)</f>
        <v>会津若松地方広域市町村圏整備組合（一般会計）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18</v>
      </c>
      <c r="CP34" s="377"/>
      <c r="CQ34" s="378" t="str">
        <f>IF('各会計、関係団体の財政状況及び健全化判断比率'!BS7="","",'各会計、関係団体の財政状況及び健全化判断比率'!BS7)</f>
        <v>会津桐タンス株式会社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f>IF(E35="","",C34+1)</f>
        <v>2</v>
      </c>
      <c r="D35" s="377"/>
      <c r="E35" s="378" t="str">
        <f>IF('各会計、関係団体の財政状況及び健全化判断比率'!B8="","",'各会計、関係団体の財政状況及び健全化判断比率'!B8)</f>
        <v>三島町路線バス事業特別会計</v>
      </c>
      <c r="F35" s="378"/>
      <c r="G35" s="378"/>
      <c r="H35" s="378"/>
      <c r="I35" s="378"/>
      <c r="J35" s="378"/>
      <c r="K35" s="378"/>
      <c r="L35" s="378"/>
      <c r="M35" s="378"/>
      <c r="N35" s="378"/>
      <c r="O35" s="378"/>
      <c r="P35" s="378"/>
      <c r="Q35" s="378"/>
      <c r="R35" s="378"/>
      <c r="S35" s="378"/>
      <c r="T35" s="172"/>
      <c r="U35" s="377">
        <f>IF(W35="","",U34+1)</f>
        <v>4</v>
      </c>
      <c r="V35" s="377"/>
      <c r="W35" s="378" t="str">
        <f>IF('各会計、関係団体の財政状況及び健全化判断比率'!B29="","",'各会計、関係団体の財政状況及び健全化判断比率'!B29)</f>
        <v>三島町介護保険特別会計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f t="shared" ref="BE35:BE43" si="1">IF(BG35="","",BE34+1)</f>
        <v>7</v>
      </c>
      <c r="BF35" s="377"/>
      <c r="BG35" s="378" t="str">
        <f>IF('各会計、関係団体の財政状況及び健全化判断比率'!B32="","",'各会計、関係団体の財政状況及び健全化判断比率'!B32)</f>
        <v>三島町農業集落排水事業特別会計</v>
      </c>
      <c r="BH35" s="378"/>
      <c r="BI35" s="378"/>
      <c r="BJ35" s="378"/>
      <c r="BK35" s="378"/>
      <c r="BL35" s="378"/>
      <c r="BM35" s="378"/>
      <c r="BN35" s="378"/>
      <c r="BO35" s="378"/>
      <c r="BP35" s="378"/>
      <c r="BQ35" s="378"/>
      <c r="BR35" s="378"/>
      <c r="BS35" s="378"/>
      <c r="BT35" s="378"/>
      <c r="BU35" s="378"/>
      <c r="BV35" s="172"/>
      <c r="BW35" s="377">
        <f t="shared" ref="BW35:BW43" si="2">IF(BY35="","",BW34+1)</f>
        <v>10</v>
      </c>
      <c r="BX35" s="377"/>
      <c r="BY35" s="378" t="str">
        <f>IF('各会計、関係団体の財政状況及び健全化判断比率'!B69="","",'各会計、関係団体の財政状況及び健全化判断比率'!B69)</f>
        <v>　　　　〃　　　　（水道用水供給事業会計）</v>
      </c>
      <c r="BZ35" s="378"/>
      <c r="CA35" s="378"/>
      <c r="CB35" s="378"/>
      <c r="CC35" s="378"/>
      <c r="CD35" s="378"/>
      <c r="CE35" s="378"/>
      <c r="CF35" s="378"/>
      <c r="CG35" s="378"/>
      <c r="CH35" s="378"/>
      <c r="CI35" s="378"/>
      <c r="CJ35" s="378"/>
      <c r="CK35" s="378"/>
      <c r="CL35" s="378"/>
      <c r="CM35" s="378"/>
      <c r="CN35" s="172"/>
      <c r="CO35" s="377">
        <f t="shared" ref="CO35:CO43" si="3">IF(CQ35="","",CO34+1)</f>
        <v>19</v>
      </c>
      <c r="CP35" s="377"/>
      <c r="CQ35" s="378" t="str">
        <f>IF('各会計、関係団体の財政状況及び健全化判断比率'!BS8="","",'各会計、関係団体の財政状況及び健全化判断比率'!BS8)</f>
        <v>桐の里産業株式会社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5</v>
      </c>
      <c r="V36" s="377"/>
      <c r="W36" s="378" t="str">
        <f>IF('各会計、関係団体の財政状況及び健全化判断比率'!B30="","",'各会計、関係団体の財政状況及び健全化判断比率'!B30)</f>
        <v>三島町後期高齢者医療特別会計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8</v>
      </c>
      <c r="BF36" s="377"/>
      <c r="BG36" s="378" t="str">
        <f>IF('各会計、関係団体の財政状況及び健全化判断比率'!B33="","",'各会計、関係団体の財政状況及び健全化判断比率'!B33)</f>
        <v>三島町戸別合併処理浄化槽事業特別会計</v>
      </c>
      <c r="BH36" s="378"/>
      <c r="BI36" s="378"/>
      <c r="BJ36" s="378"/>
      <c r="BK36" s="378"/>
      <c r="BL36" s="378"/>
      <c r="BM36" s="378"/>
      <c r="BN36" s="378"/>
      <c r="BO36" s="378"/>
      <c r="BP36" s="378"/>
      <c r="BQ36" s="378"/>
      <c r="BR36" s="378"/>
      <c r="BS36" s="378"/>
      <c r="BT36" s="378"/>
      <c r="BU36" s="378"/>
      <c r="BV36" s="172"/>
      <c r="BW36" s="377">
        <f t="shared" si="2"/>
        <v>11</v>
      </c>
      <c r="BX36" s="377"/>
      <c r="BY36" s="378" t="str">
        <f>IF('各会計、関係団体の財政状況及び健全化判断比率'!B70="","",'各会計、関係団体の財政状況及び健全化判断比率'!B70)</f>
        <v>福島県市町村総合事務組合（一般会計）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12</v>
      </c>
      <c r="BX37" s="377"/>
      <c r="BY37" s="378" t="str">
        <f>IF('各会計、関係団体の財政状況及び健全化判断比率'!B71="","",'各会計、関係団体の財政状況及び健全化判断比率'!B71)</f>
        <v>　　　〃　　　　（消防補償等特別会計）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13</v>
      </c>
      <c r="BX38" s="377"/>
      <c r="BY38" s="378" t="str">
        <f>IF('各会計、関係団体の財政状況及び健全化判断比率'!B72="","",'各会計、関係団体の財政状況及び健全化判断比率'!B72)</f>
        <v>　　　〃　　　　（消防賞じゅつ金特別会計）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14</v>
      </c>
      <c r="BX39" s="377"/>
      <c r="BY39" s="378" t="str">
        <f>IF('各会計、関係団体の財政状況及び健全化判断比率'!B73="","",'各会計、関係団体の財政状況及び健全化判断比率'!B73)</f>
        <v>　　　〃　　　（非常勤職員公務災害補償特別会計）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15</v>
      </c>
      <c r="BX40" s="377"/>
      <c r="BY40" s="378" t="str">
        <f>IF('各会計、関係団体の財政状況及び健全化判断比率'!B74="","",'各会計、関係団体の財政状況及び健全化判断比率'!B74)</f>
        <v>　　　〃　　　（自治会館管理特別会計）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16</v>
      </c>
      <c r="BX41" s="377"/>
      <c r="BY41" s="378" t="str">
        <f>IF('各会計、関係団体の財政状況及び健全化判断比率'!B75="","",'各会計、関係団体の財政状況及び健全化判断比率'!B75)</f>
        <v>福島県後期高齢者医療広域連合（一般会計）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17</v>
      </c>
      <c r="BX42" s="377"/>
      <c r="BY42" s="378" t="str">
        <f>IF('各会計、関係団体の財政状況及び健全化判断比率'!B76="","",'各会計、関係団体の財政状況及び健全化判断比率'!B76)</f>
        <v>　　　〃　　　（後期高齢者医療特別会計）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595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8" t="s">
        <v>563</v>
      </c>
      <c r="D34" s="1158"/>
      <c r="E34" s="1159"/>
      <c r="F34" s="32">
        <v>24.11</v>
      </c>
      <c r="G34" s="33">
        <v>16.09</v>
      </c>
      <c r="H34" s="33">
        <v>15.2</v>
      </c>
      <c r="I34" s="33">
        <v>13.14</v>
      </c>
      <c r="J34" s="34">
        <v>10.99</v>
      </c>
      <c r="K34" s="22"/>
      <c r="L34" s="22"/>
      <c r="M34" s="22"/>
      <c r="N34" s="22"/>
      <c r="O34" s="22"/>
      <c r="P34" s="22"/>
    </row>
    <row r="35" spans="1:16" ht="39" customHeight="1" x14ac:dyDescent="0.2">
      <c r="A35" s="22"/>
      <c r="B35" s="35"/>
      <c r="C35" s="1154" t="s">
        <v>564</v>
      </c>
      <c r="D35" s="1154"/>
      <c r="E35" s="1155"/>
      <c r="F35" s="36">
        <v>1.29</v>
      </c>
      <c r="G35" s="37">
        <v>1.72</v>
      </c>
      <c r="H35" s="37">
        <v>2.2200000000000002</v>
      </c>
      <c r="I35" s="37">
        <v>2</v>
      </c>
      <c r="J35" s="38">
        <v>2.1800000000000002</v>
      </c>
      <c r="K35" s="22"/>
      <c r="L35" s="22"/>
      <c r="M35" s="22"/>
      <c r="N35" s="22"/>
      <c r="O35" s="22"/>
      <c r="P35" s="22"/>
    </row>
    <row r="36" spans="1:16" ht="39" customHeight="1" x14ac:dyDescent="0.2">
      <c r="A36" s="22"/>
      <c r="B36" s="35"/>
      <c r="C36" s="1154" t="s">
        <v>565</v>
      </c>
      <c r="D36" s="1154"/>
      <c r="E36" s="1155"/>
      <c r="F36" s="36">
        <v>0.56000000000000005</v>
      </c>
      <c r="G36" s="37">
        <v>0.36</v>
      </c>
      <c r="H36" s="37">
        <v>0.82</v>
      </c>
      <c r="I36" s="37">
        <v>0.42</v>
      </c>
      <c r="J36" s="38">
        <v>0.44</v>
      </c>
      <c r="K36" s="22"/>
      <c r="L36" s="22"/>
      <c r="M36" s="22"/>
      <c r="N36" s="22"/>
      <c r="O36" s="22"/>
      <c r="P36" s="22"/>
    </row>
    <row r="37" spans="1:16" ht="39" customHeight="1" x14ac:dyDescent="0.2">
      <c r="A37" s="22"/>
      <c r="B37" s="35"/>
      <c r="C37" s="1154" t="s">
        <v>566</v>
      </c>
      <c r="D37" s="1154"/>
      <c r="E37" s="1155"/>
      <c r="F37" s="36">
        <v>0.17</v>
      </c>
      <c r="G37" s="37">
        <v>0.12</v>
      </c>
      <c r="H37" s="37">
        <v>0.21</v>
      </c>
      <c r="I37" s="37">
        <v>0.11</v>
      </c>
      <c r="J37" s="38">
        <v>0.28999999999999998</v>
      </c>
      <c r="K37" s="22"/>
      <c r="L37" s="22"/>
      <c r="M37" s="22"/>
      <c r="N37" s="22"/>
      <c r="O37" s="22"/>
      <c r="P37" s="22"/>
    </row>
    <row r="38" spans="1:16" ht="39" customHeight="1" x14ac:dyDescent="0.2">
      <c r="A38" s="22"/>
      <c r="B38" s="35"/>
      <c r="C38" s="1154" t="s">
        <v>567</v>
      </c>
      <c r="D38" s="1154"/>
      <c r="E38" s="1155"/>
      <c r="F38" s="36">
        <v>0.32</v>
      </c>
      <c r="G38" s="37">
        <v>1.21</v>
      </c>
      <c r="H38" s="37">
        <v>0.42</v>
      </c>
      <c r="I38" s="37">
        <v>0.56000000000000005</v>
      </c>
      <c r="J38" s="38">
        <v>7.0000000000000007E-2</v>
      </c>
      <c r="K38" s="22"/>
      <c r="L38" s="22"/>
      <c r="M38" s="22"/>
      <c r="N38" s="22"/>
      <c r="O38" s="22"/>
      <c r="P38" s="22"/>
    </row>
    <row r="39" spans="1:16" ht="39" customHeight="1" x14ac:dyDescent="0.2">
      <c r="A39" s="22"/>
      <c r="B39" s="35"/>
      <c r="C39" s="1154" t="s">
        <v>568</v>
      </c>
      <c r="D39" s="1154"/>
      <c r="E39" s="1155"/>
      <c r="F39" s="36">
        <v>0.13</v>
      </c>
      <c r="G39" s="37">
        <v>0.14000000000000001</v>
      </c>
      <c r="H39" s="37">
        <v>0.11</v>
      </c>
      <c r="I39" s="37">
        <v>0.14000000000000001</v>
      </c>
      <c r="J39" s="38">
        <v>0.04</v>
      </c>
      <c r="K39" s="22"/>
      <c r="L39" s="22"/>
      <c r="M39" s="22"/>
      <c r="N39" s="22"/>
      <c r="O39" s="22"/>
      <c r="P39" s="22"/>
    </row>
    <row r="40" spans="1:16" ht="39" customHeight="1" x14ac:dyDescent="0.2">
      <c r="A40" s="22"/>
      <c r="B40" s="35"/>
      <c r="C40" s="1154" t="s">
        <v>569</v>
      </c>
      <c r="D40" s="1154"/>
      <c r="E40" s="1155"/>
      <c r="F40" s="36">
        <v>0.23</v>
      </c>
      <c r="G40" s="37">
        <v>0.01</v>
      </c>
      <c r="H40" s="37">
        <v>0.1</v>
      </c>
      <c r="I40" s="37">
        <v>0.09</v>
      </c>
      <c r="J40" s="38">
        <v>0.03</v>
      </c>
      <c r="K40" s="22"/>
      <c r="L40" s="22"/>
      <c r="M40" s="22"/>
      <c r="N40" s="22"/>
      <c r="O40" s="22"/>
      <c r="P40" s="22"/>
    </row>
    <row r="41" spans="1:16" ht="39" customHeight="1" x14ac:dyDescent="0.2">
      <c r="A41" s="22"/>
      <c r="B41" s="35"/>
      <c r="C41" s="1154" t="s">
        <v>570</v>
      </c>
      <c r="D41" s="1154"/>
      <c r="E41" s="1155"/>
      <c r="F41" s="36">
        <v>0.03</v>
      </c>
      <c r="G41" s="37">
        <v>0.03</v>
      </c>
      <c r="H41" s="37">
        <v>0.06</v>
      </c>
      <c r="I41" s="37">
        <v>0.02</v>
      </c>
      <c r="J41" s="38">
        <v>0.01</v>
      </c>
      <c r="K41" s="22"/>
      <c r="L41" s="22"/>
      <c r="M41" s="22"/>
      <c r="N41" s="22"/>
      <c r="O41" s="22"/>
      <c r="P41" s="22"/>
    </row>
    <row r="42" spans="1:16" ht="39" customHeight="1" x14ac:dyDescent="0.2">
      <c r="A42" s="22"/>
      <c r="B42" s="39"/>
      <c r="C42" s="1154" t="s">
        <v>571</v>
      </c>
      <c r="D42" s="1154"/>
      <c r="E42" s="1155"/>
      <c r="F42" s="36" t="s">
        <v>512</v>
      </c>
      <c r="G42" s="37" t="s">
        <v>512</v>
      </c>
      <c r="H42" s="37" t="s">
        <v>512</v>
      </c>
      <c r="I42" s="37" t="s">
        <v>512</v>
      </c>
      <c r="J42" s="38" t="s">
        <v>512</v>
      </c>
      <c r="K42" s="22"/>
      <c r="L42" s="22"/>
      <c r="M42" s="22"/>
      <c r="N42" s="22"/>
      <c r="O42" s="22"/>
      <c r="P42" s="22"/>
    </row>
    <row r="43" spans="1:16" ht="39" customHeight="1" thickBot="1" x14ac:dyDescent="0.25">
      <c r="A43" s="22"/>
      <c r="B43" s="40"/>
      <c r="C43" s="1156" t="s">
        <v>572</v>
      </c>
      <c r="D43" s="1156"/>
      <c r="E43" s="1157"/>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nLVYvspDMIqK7dkQ1B0Mxt4frY/FENszmeiQKtx5Ti+lzO0vccVm73T9+XwPlYP7fZBX/NDweXVFjgx8KRZRg==" saltValue="f5P3mpwuhwoaBE00Kuie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172</v>
      </c>
      <c r="L45" s="58">
        <v>191</v>
      </c>
      <c r="M45" s="58">
        <v>228</v>
      </c>
      <c r="N45" s="58">
        <v>233</v>
      </c>
      <c r="O45" s="59">
        <v>280</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512</v>
      </c>
      <c r="L46" s="62" t="s">
        <v>512</v>
      </c>
      <c r="M46" s="62" t="s">
        <v>512</v>
      </c>
      <c r="N46" s="62" t="s">
        <v>512</v>
      </c>
      <c r="O46" s="63" t="s">
        <v>512</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512</v>
      </c>
      <c r="L47" s="62" t="s">
        <v>512</v>
      </c>
      <c r="M47" s="62" t="s">
        <v>512</v>
      </c>
      <c r="N47" s="62" t="s">
        <v>512</v>
      </c>
      <c r="O47" s="63" t="s">
        <v>512</v>
      </c>
      <c r="P47" s="46"/>
      <c r="Q47" s="46"/>
      <c r="R47" s="46"/>
      <c r="S47" s="46"/>
      <c r="T47" s="46"/>
      <c r="U47" s="46"/>
    </row>
    <row r="48" spans="1:21" ht="30.75" customHeight="1" x14ac:dyDescent="0.2">
      <c r="A48" s="46"/>
      <c r="B48" s="1180"/>
      <c r="C48" s="1181"/>
      <c r="D48" s="60"/>
      <c r="E48" s="1162" t="s">
        <v>15</v>
      </c>
      <c r="F48" s="1162"/>
      <c r="G48" s="1162"/>
      <c r="H48" s="1162"/>
      <c r="I48" s="1162"/>
      <c r="J48" s="1163"/>
      <c r="K48" s="61">
        <v>59</v>
      </c>
      <c r="L48" s="62">
        <v>49</v>
      </c>
      <c r="M48" s="62">
        <v>44</v>
      </c>
      <c r="N48" s="62">
        <v>49</v>
      </c>
      <c r="O48" s="63">
        <v>62</v>
      </c>
      <c r="P48" s="46"/>
      <c r="Q48" s="46"/>
      <c r="R48" s="46"/>
      <c r="S48" s="46"/>
      <c r="T48" s="46"/>
      <c r="U48" s="46"/>
    </row>
    <row r="49" spans="1:21" ht="30.75" customHeight="1" x14ac:dyDescent="0.2">
      <c r="A49" s="46"/>
      <c r="B49" s="1180"/>
      <c r="C49" s="1181"/>
      <c r="D49" s="60"/>
      <c r="E49" s="1162" t="s">
        <v>16</v>
      </c>
      <c r="F49" s="1162"/>
      <c r="G49" s="1162"/>
      <c r="H49" s="1162"/>
      <c r="I49" s="1162"/>
      <c r="J49" s="1163"/>
      <c r="K49" s="61">
        <v>4</v>
      </c>
      <c r="L49" s="62">
        <v>4</v>
      </c>
      <c r="M49" s="62">
        <v>4</v>
      </c>
      <c r="N49" s="62">
        <v>4</v>
      </c>
      <c r="O49" s="63">
        <v>6</v>
      </c>
      <c r="P49" s="46"/>
      <c r="Q49" s="46"/>
      <c r="R49" s="46"/>
      <c r="S49" s="46"/>
      <c r="T49" s="46"/>
      <c r="U49" s="46"/>
    </row>
    <row r="50" spans="1:21" ht="30.75" customHeight="1" x14ac:dyDescent="0.2">
      <c r="A50" s="46"/>
      <c r="B50" s="1180"/>
      <c r="C50" s="1181"/>
      <c r="D50" s="60"/>
      <c r="E50" s="1162" t="s">
        <v>17</v>
      </c>
      <c r="F50" s="1162"/>
      <c r="G50" s="1162"/>
      <c r="H50" s="1162"/>
      <c r="I50" s="1162"/>
      <c r="J50" s="1163"/>
      <c r="K50" s="61" t="s">
        <v>512</v>
      </c>
      <c r="L50" s="62" t="s">
        <v>512</v>
      </c>
      <c r="M50" s="62" t="s">
        <v>512</v>
      </c>
      <c r="N50" s="62" t="s">
        <v>512</v>
      </c>
      <c r="O50" s="63" t="s">
        <v>512</v>
      </c>
      <c r="P50" s="46"/>
      <c r="Q50" s="46"/>
      <c r="R50" s="46"/>
      <c r="S50" s="46"/>
      <c r="T50" s="46"/>
      <c r="U50" s="46"/>
    </row>
    <row r="51" spans="1:21" ht="30.75" customHeight="1" x14ac:dyDescent="0.2">
      <c r="A51" s="46"/>
      <c r="B51" s="1182"/>
      <c r="C51" s="1183"/>
      <c r="D51" s="64"/>
      <c r="E51" s="1162" t="s">
        <v>18</v>
      </c>
      <c r="F51" s="1162"/>
      <c r="G51" s="1162"/>
      <c r="H51" s="1162"/>
      <c r="I51" s="1162"/>
      <c r="J51" s="1163"/>
      <c r="K51" s="61" t="s">
        <v>512</v>
      </c>
      <c r="L51" s="62" t="s">
        <v>512</v>
      </c>
      <c r="M51" s="62" t="s">
        <v>512</v>
      </c>
      <c r="N51" s="62" t="s">
        <v>512</v>
      </c>
      <c r="O51" s="63" t="s">
        <v>512</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195</v>
      </c>
      <c r="L52" s="62">
        <v>203</v>
      </c>
      <c r="M52" s="62">
        <v>227</v>
      </c>
      <c r="N52" s="62">
        <v>219</v>
      </c>
      <c r="O52" s="63">
        <v>249</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40</v>
      </c>
      <c r="L53" s="67">
        <v>41</v>
      </c>
      <c r="M53" s="67">
        <v>49</v>
      </c>
      <c r="N53" s="67">
        <v>67</v>
      </c>
      <c r="O53" s="68">
        <v>99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5">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b/kmc6c4ZSShCtXR/OZB4aZhunIzjZdNfP07+s/EK2eghoG50qaC1ykP2tCi5WBPchDWKMt+YXCiCrBXqNGTw==" saltValue="setX+ULEBSz5O74EYPjw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554</v>
      </c>
      <c r="J40" s="98" t="s">
        <v>555</v>
      </c>
      <c r="K40" s="98" t="s">
        <v>556</v>
      </c>
      <c r="L40" s="98" t="s">
        <v>557</v>
      </c>
      <c r="M40" s="99" t="s">
        <v>558</v>
      </c>
    </row>
    <row r="41" spans="2:13" ht="27.75" customHeight="1" x14ac:dyDescent="0.2">
      <c r="B41" s="1198" t="s">
        <v>30</v>
      </c>
      <c r="C41" s="1199"/>
      <c r="D41" s="100"/>
      <c r="E41" s="1200" t="s">
        <v>31</v>
      </c>
      <c r="F41" s="1200"/>
      <c r="G41" s="1200"/>
      <c r="H41" s="1201"/>
      <c r="I41" s="339">
        <v>2778</v>
      </c>
      <c r="J41" s="340">
        <v>3020</v>
      </c>
      <c r="K41" s="340">
        <v>3544</v>
      </c>
      <c r="L41" s="340">
        <v>3779</v>
      </c>
      <c r="M41" s="341">
        <v>3778</v>
      </c>
    </row>
    <row r="42" spans="2:13" ht="27.75" customHeight="1" x14ac:dyDescent="0.2">
      <c r="B42" s="1188"/>
      <c r="C42" s="1189"/>
      <c r="D42" s="101"/>
      <c r="E42" s="1192" t="s">
        <v>32</v>
      </c>
      <c r="F42" s="1192"/>
      <c r="G42" s="1192"/>
      <c r="H42" s="1193"/>
      <c r="I42" s="342" t="s">
        <v>512</v>
      </c>
      <c r="J42" s="343" t="s">
        <v>512</v>
      </c>
      <c r="K42" s="343" t="s">
        <v>512</v>
      </c>
      <c r="L42" s="343" t="s">
        <v>512</v>
      </c>
      <c r="M42" s="344" t="s">
        <v>512</v>
      </c>
    </row>
    <row r="43" spans="2:13" ht="27.75" customHeight="1" x14ac:dyDescent="0.2">
      <c r="B43" s="1188"/>
      <c r="C43" s="1189"/>
      <c r="D43" s="101"/>
      <c r="E43" s="1192" t="s">
        <v>33</v>
      </c>
      <c r="F43" s="1192"/>
      <c r="G43" s="1192"/>
      <c r="H43" s="1193"/>
      <c r="I43" s="342">
        <v>631</v>
      </c>
      <c r="J43" s="343">
        <v>471</v>
      </c>
      <c r="K43" s="343">
        <v>649</v>
      </c>
      <c r="L43" s="343">
        <v>644</v>
      </c>
      <c r="M43" s="344">
        <v>589</v>
      </c>
    </row>
    <row r="44" spans="2:13" ht="27.75" customHeight="1" x14ac:dyDescent="0.2">
      <c r="B44" s="1188"/>
      <c r="C44" s="1189"/>
      <c r="D44" s="101"/>
      <c r="E44" s="1192" t="s">
        <v>34</v>
      </c>
      <c r="F44" s="1192"/>
      <c r="G44" s="1192"/>
      <c r="H44" s="1193"/>
      <c r="I44" s="342">
        <v>4</v>
      </c>
      <c r="J44" s="343">
        <v>4</v>
      </c>
      <c r="K44" s="343">
        <v>4</v>
      </c>
      <c r="L44" s="343">
        <v>4</v>
      </c>
      <c r="M44" s="344">
        <v>6</v>
      </c>
    </row>
    <row r="45" spans="2:13" ht="27.75" customHeight="1" x14ac:dyDescent="0.2">
      <c r="B45" s="1188"/>
      <c r="C45" s="1189"/>
      <c r="D45" s="101"/>
      <c r="E45" s="1192" t="s">
        <v>35</v>
      </c>
      <c r="F45" s="1192"/>
      <c r="G45" s="1192"/>
      <c r="H45" s="1193"/>
      <c r="I45" s="342">
        <v>261</v>
      </c>
      <c r="J45" s="343">
        <v>155</v>
      </c>
      <c r="K45" s="343">
        <v>207</v>
      </c>
      <c r="L45" s="343">
        <v>173</v>
      </c>
      <c r="M45" s="344">
        <v>184</v>
      </c>
    </row>
    <row r="46" spans="2:13" ht="27.75" customHeight="1" x14ac:dyDescent="0.2">
      <c r="B46" s="1188"/>
      <c r="C46" s="1189"/>
      <c r="D46" s="102"/>
      <c r="E46" s="1192" t="s">
        <v>36</v>
      </c>
      <c r="F46" s="1192"/>
      <c r="G46" s="1192"/>
      <c r="H46" s="1193"/>
      <c r="I46" s="342" t="s">
        <v>512</v>
      </c>
      <c r="J46" s="343" t="s">
        <v>512</v>
      </c>
      <c r="K46" s="343" t="s">
        <v>512</v>
      </c>
      <c r="L46" s="343" t="s">
        <v>512</v>
      </c>
      <c r="M46" s="344" t="s">
        <v>512</v>
      </c>
    </row>
    <row r="47" spans="2:13" ht="27.75" customHeight="1" x14ac:dyDescent="0.2">
      <c r="B47" s="1188"/>
      <c r="C47" s="1189"/>
      <c r="D47" s="103"/>
      <c r="E47" s="1202" t="s">
        <v>37</v>
      </c>
      <c r="F47" s="1203"/>
      <c r="G47" s="1203"/>
      <c r="H47" s="1204"/>
      <c r="I47" s="342" t="s">
        <v>512</v>
      </c>
      <c r="J47" s="343" t="s">
        <v>512</v>
      </c>
      <c r="K47" s="343" t="s">
        <v>512</v>
      </c>
      <c r="L47" s="343" t="s">
        <v>512</v>
      </c>
      <c r="M47" s="344" t="s">
        <v>512</v>
      </c>
    </row>
    <row r="48" spans="2:13" ht="27.75" customHeight="1" x14ac:dyDescent="0.2">
      <c r="B48" s="1188"/>
      <c r="C48" s="1189"/>
      <c r="D48" s="101"/>
      <c r="E48" s="1192" t="s">
        <v>38</v>
      </c>
      <c r="F48" s="1192"/>
      <c r="G48" s="1192"/>
      <c r="H48" s="1193"/>
      <c r="I48" s="342" t="s">
        <v>512</v>
      </c>
      <c r="J48" s="343" t="s">
        <v>512</v>
      </c>
      <c r="K48" s="343" t="s">
        <v>512</v>
      </c>
      <c r="L48" s="343" t="s">
        <v>512</v>
      </c>
      <c r="M48" s="344" t="s">
        <v>512</v>
      </c>
    </row>
    <row r="49" spans="2:13" ht="27.75" customHeight="1" x14ac:dyDescent="0.2">
      <c r="B49" s="1190"/>
      <c r="C49" s="1191"/>
      <c r="D49" s="101"/>
      <c r="E49" s="1192" t="s">
        <v>39</v>
      </c>
      <c r="F49" s="1192"/>
      <c r="G49" s="1192"/>
      <c r="H49" s="1193"/>
      <c r="I49" s="342" t="s">
        <v>512</v>
      </c>
      <c r="J49" s="343" t="s">
        <v>512</v>
      </c>
      <c r="K49" s="343" t="s">
        <v>512</v>
      </c>
      <c r="L49" s="343" t="s">
        <v>512</v>
      </c>
      <c r="M49" s="344" t="s">
        <v>512</v>
      </c>
    </row>
    <row r="50" spans="2:13" ht="27.75" customHeight="1" x14ac:dyDescent="0.2">
      <c r="B50" s="1186" t="s">
        <v>40</v>
      </c>
      <c r="C50" s="1187"/>
      <c r="D50" s="104"/>
      <c r="E50" s="1192" t="s">
        <v>41</v>
      </c>
      <c r="F50" s="1192"/>
      <c r="G50" s="1192"/>
      <c r="H50" s="1193"/>
      <c r="I50" s="342">
        <v>1696</v>
      </c>
      <c r="J50" s="343">
        <v>1828</v>
      </c>
      <c r="K50" s="343">
        <v>1757</v>
      </c>
      <c r="L50" s="343">
        <v>1681</v>
      </c>
      <c r="M50" s="344">
        <v>1722</v>
      </c>
    </row>
    <row r="51" spans="2:13" ht="27.75" customHeight="1" x14ac:dyDescent="0.2">
      <c r="B51" s="1188"/>
      <c r="C51" s="1189"/>
      <c r="D51" s="101"/>
      <c r="E51" s="1192" t="s">
        <v>42</v>
      </c>
      <c r="F51" s="1192"/>
      <c r="G51" s="1192"/>
      <c r="H51" s="1193"/>
      <c r="I51" s="342">
        <v>15</v>
      </c>
      <c r="J51" s="343">
        <v>11</v>
      </c>
      <c r="K51" s="343">
        <v>7</v>
      </c>
      <c r="L51" s="343">
        <v>5</v>
      </c>
      <c r="M51" s="344">
        <v>3</v>
      </c>
    </row>
    <row r="52" spans="2:13" ht="27.75" customHeight="1" x14ac:dyDescent="0.2">
      <c r="B52" s="1190"/>
      <c r="C52" s="1191"/>
      <c r="D52" s="101"/>
      <c r="E52" s="1192" t="s">
        <v>43</v>
      </c>
      <c r="F52" s="1192"/>
      <c r="G52" s="1192"/>
      <c r="H52" s="1193"/>
      <c r="I52" s="342">
        <v>2629</v>
      </c>
      <c r="J52" s="343">
        <v>2834</v>
      </c>
      <c r="K52" s="343">
        <v>3116</v>
      </c>
      <c r="L52" s="343">
        <v>3237</v>
      </c>
      <c r="M52" s="344">
        <v>3151</v>
      </c>
    </row>
    <row r="53" spans="2:13" ht="27.75" customHeight="1" thickBot="1" x14ac:dyDescent="0.25">
      <c r="B53" s="1194" t="s">
        <v>44</v>
      </c>
      <c r="C53" s="1195"/>
      <c r="D53" s="105"/>
      <c r="E53" s="1196" t="s">
        <v>45</v>
      </c>
      <c r="F53" s="1196"/>
      <c r="G53" s="1196"/>
      <c r="H53" s="1197"/>
      <c r="I53" s="345">
        <v>-666</v>
      </c>
      <c r="J53" s="346">
        <v>-1023</v>
      </c>
      <c r="K53" s="346">
        <v>-477</v>
      </c>
      <c r="L53" s="346">
        <v>-324</v>
      </c>
      <c r="M53" s="347">
        <v>-320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VzpAsrzb/BehtaL6z0xKFgLCO+s8xYM/bqjB787GGC/6ndlFDbZwUHRfqNrO32jUaeCYC0/sbbo1+WHOhgX/Vg==" saltValue="9sjn6jZyxU/OlR5+XuH+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556</v>
      </c>
      <c r="G54" s="114" t="s">
        <v>557</v>
      </c>
      <c r="H54" s="115" t="s">
        <v>558</v>
      </c>
    </row>
    <row r="55" spans="2:8" ht="52.5" customHeight="1" x14ac:dyDescent="0.2">
      <c r="B55" s="116"/>
      <c r="C55" s="1213" t="s">
        <v>48</v>
      </c>
      <c r="D55" s="1213"/>
      <c r="E55" s="1214"/>
      <c r="F55" s="117">
        <v>784</v>
      </c>
      <c r="G55" s="117">
        <v>729</v>
      </c>
      <c r="H55" s="118">
        <v>816</v>
      </c>
    </row>
    <row r="56" spans="2:8" ht="52.5" customHeight="1" x14ac:dyDescent="0.2">
      <c r="B56" s="119"/>
      <c r="C56" s="1215" t="s">
        <v>49</v>
      </c>
      <c r="D56" s="1215"/>
      <c r="E56" s="1216"/>
      <c r="F56" s="120">
        <v>359</v>
      </c>
      <c r="G56" s="120">
        <v>359</v>
      </c>
      <c r="H56" s="121">
        <v>445</v>
      </c>
    </row>
    <row r="57" spans="2:8" ht="53.25" customHeight="1" x14ac:dyDescent="0.2">
      <c r="B57" s="119"/>
      <c r="C57" s="1217" t="s">
        <v>50</v>
      </c>
      <c r="D57" s="1217"/>
      <c r="E57" s="1218"/>
      <c r="F57" s="122">
        <v>713</v>
      </c>
      <c r="G57" s="122">
        <v>689</v>
      </c>
      <c r="H57" s="123">
        <v>564</v>
      </c>
    </row>
    <row r="58" spans="2:8" ht="45.75" customHeight="1" x14ac:dyDescent="0.2">
      <c r="B58" s="124"/>
      <c r="C58" s="1205" t="s">
        <v>590</v>
      </c>
      <c r="D58" s="1206"/>
      <c r="E58" s="1207"/>
      <c r="F58" s="125">
        <v>440</v>
      </c>
      <c r="G58" s="125">
        <v>398</v>
      </c>
      <c r="H58" s="126">
        <v>279</v>
      </c>
    </row>
    <row r="59" spans="2:8" ht="45.75" customHeight="1" x14ac:dyDescent="0.2">
      <c r="B59" s="124"/>
      <c r="C59" s="1205" t="s">
        <v>591</v>
      </c>
      <c r="D59" s="1206"/>
      <c r="E59" s="1207"/>
      <c r="F59" s="125">
        <v>130</v>
      </c>
      <c r="G59" s="125">
        <v>139</v>
      </c>
      <c r="H59" s="126">
        <v>137</v>
      </c>
    </row>
    <row r="60" spans="2:8" ht="45.75" customHeight="1" x14ac:dyDescent="0.2">
      <c r="B60" s="124"/>
      <c r="C60" s="1205" t="s">
        <v>592</v>
      </c>
      <c r="D60" s="1206"/>
      <c r="E60" s="1207"/>
      <c r="F60" s="125">
        <v>119</v>
      </c>
      <c r="G60" s="125">
        <v>119</v>
      </c>
      <c r="H60" s="126">
        <v>109</v>
      </c>
    </row>
    <row r="61" spans="2:8" ht="45.75" customHeight="1" x14ac:dyDescent="0.2">
      <c r="B61" s="124"/>
      <c r="C61" s="1205" t="s">
        <v>593</v>
      </c>
      <c r="D61" s="1206"/>
      <c r="E61" s="1207"/>
      <c r="F61" s="125">
        <v>4</v>
      </c>
      <c r="G61" s="125">
        <v>9</v>
      </c>
      <c r="H61" s="126">
        <v>13</v>
      </c>
    </row>
    <row r="62" spans="2:8" ht="45.75" customHeight="1" thickBot="1" x14ac:dyDescent="0.25">
      <c r="B62" s="127"/>
      <c r="C62" s="1208" t="s">
        <v>594</v>
      </c>
      <c r="D62" s="1209"/>
      <c r="E62" s="1210"/>
      <c r="F62" s="128">
        <v>5</v>
      </c>
      <c r="G62" s="128">
        <v>8</v>
      </c>
      <c r="H62" s="129">
        <v>10</v>
      </c>
    </row>
    <row r="63" spans="2:8" ht="52.5" customHeight="1" thickBot="1" x14ac:dyDescent="0.25">
      <c r="B63" s="130"/>
      <c r="C63" s="1211" t="s">
        <v>51</v>
      </c>
      <c r="D63" s="1211"/>
      <c r="E63" s="1212"/>
      <c r="F63" s="131">
        <v>1856</v>
      </c>
      <c r="G63" s="131">
        <v>1777</v>
      </c>
      <c r="H63" s="132">
        <v>1824</v>
      </c>
    </row>
    <row r="64" spans="2:8" ht="13.2" x14ac:dyDescent="0.2"/>
  </sheetData>
  <sheetProtection algorithmName="SHA-512" hashValue="4DwexSpdWcG87fdcF/ZxXDGw7kaOIq+NSJodZXZnOXN/GchafX1r4lIITkTfJvLSxDOHD9tlHpn724D7F88VKQ==" saltValue="IppvBI4FzFF5qdPhhF7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596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597</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2" t="s">
        <v>605</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598</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554</v>
      </c>
      <c r="BQ50" s="1224"/>
      <c r="BR50" s="1224"/>
      <c r="BS50" s="1224"/>
      <c r="BT50" s="1224"/>
      <c r="BU50" s="1224"/>
      <c r="BV50" s="1224"/>
      <c r="BW50" s="1224"/>
      <c r="BX50" s="1224" t="s">
        <v>555</v>
      </c>
      <c r="BY50" s="1224"/>
      <c r="BZ50" s="1224"/>
      <c r="CA50" s="1224"/>
      <c r="CB50" s="1224"/>
      <c r="CC50" s="1224"/>
      <c r="CD50" s="1224"/>
      <c r="CE50" s="1224"/>
      <c r="CF50" s="1224" t="s">
        <v>556</v>
      </c>
      <c r="CG50" s="1224"/>
      <c r="CH50" s="1224"/>
      <c r="CI50" s="1224"/>
      <c r="CJ50" s="1224"/>
      <c r="CK50" s="1224"/>
      <c r="CL50" s="1224"/>
      <c r="CM50" s="1224"/>
      <c r="CN50" s="1224" t="s">
        <v>557</v>
      </c>
      <c r="CO50" s="1224"/>
      <c r="CP50" s="1224"/>
      <c r="CQ50" s="1224"/>
      <c r="CR50" s="1224"/>
      <c r="CS50" s="1224"/>
      <c r="CT50" s="1224"/>
      <c r="CU50" s="1224"/>
      <c r="CV50" s="1224" t="s">
        <v>558</v>
      </c>
      <c r="CW50" s="1224"/>
      <c r="CX50" s="1224"/>
      <c r="CY50" s="1224"/>
      <c r="CZ50" s="1224"/>
      <c r="DA50" s="1224"/>
      <c r="DB50" s="1224"/>
      <c r="DC50" s="1224"/>
    </row>
    <row r="51" spans="1:109" ht="13.5" customHeight="1" x14ac:dyDescent="0.2">
      <c r="B51" s="256"/>
      <c r="G51" s="1227"/>
      <c r="H51" s="1227"/>
      <c r="I51" s="1241"/>
      <c r="J51" s="1241"/>
      <c r="K51" s="1226"/>
      <c r="L51" s="1226"/>
      <c r="M51" s="1226"/>
      <c r="N51" s="1226"/>
      <c r="AM51" s="356"/>
      <c r="AN51" s="1222" t="s">
        <v>599</v>
      </c>
      <c r="AO51" s="1222"/>
      <c r="AP51" s="1222"/>
      <c r="AQ51" s="1222"/>
      <c r="AR51" s="1222"/>
      <c r="AS51" s="1222"/>
      <c r="AT51" s="1222"/>
      <c r="AU51" s="1222"/>
      <c r="AV51" s="1222"/>
      <c r="AW51" s="1222"/>
      <c r="AX51" s="1222"/>
      <c r="AY51" s="1222"/>
      <c r="AZ51" s="1222"/>
      <c r="BA51" s="1222"/>
      <c r="BB51" s="1222" t="s">
        <v>600</v>
      </c>
      <c r="BC51" s="1222"/>
      <c r="BD51" s="1222"/>
      <c r="BE51" s="1222"/>
      <c r="BF51" s="1222"/>
      <c r="BG51" s="1222"/>
      <c r="BH51" s="1222"/>
      <c r="BI51" s="1222"/>
      <c r="BJ51" s="1222"/>
      <c r="BK51" s="1222"/>
      <c r="BL51" s="1222"/>
      <c r="BM51" s="1222"/>
      <c r="BN51" s="1222"/>
      <c r="BO51" s="1222"/>
      <c r="BP51" s="1231"/>
      <c r="BQ51" s="1219"/>
      <c r="BR51" s="1219"/>
      <c r="BS51" s="1219"/>
      <c r="BT51" s="1219"/>
      <c r="BU51" s="1219"/>
      <c r="BV51" s="1219"/>
      <c r="BW51" s="1219"/>
      <c r="BX51" s="1231"/>
      <c r="BY51" s="1219"/>
      <c r="BZ51" s="1219"/>
      <c r="CA51" s="1219"/>
      <c r="CB51" s="1219"/>
      <c r="CC51" s="1219"/>
      <c r="CD51" s="1219"/>
      <c r="CE51" s="1219"/>
      <c r="CF51" s="1231"/>
      <c r="CG51" s="1219"/>
      <c r="CH51" s="1219"/>
      <c r="CI51" s="1219"/>
      <c r="CJ51" s="1219"/>
      <c r="CK51" s="1219"/>
      <c r="CL51" s="1219"/>
      <c r="CM51" s="1219"/>
      <c r="CN51" s="1231"/>
      <c r="CO51" s="1219"/>
      <c r="CP51" s="1219"/>
      <c r="CQ51" s="1219"/>
      <c r="CR51" s="1219"/>
      <c r="CS51" s="1219"/>
      <c r="CT51" s="1219"/>
      <c r="CU51" s="1219"/>
      <c r="CV51" s="1219"/>
      <c r="CW51" s="1219"/>
      <c r="CX51" s="1219"/>
      <c r="CY51" s="1219"/>
      <c r="CZ51" s="1219"/>
      <c r="DA51" s="1219"/>
      <c r="DB51" s="1219"/>
      <c r="DC51" s="1219"/>
    </row>
    <row r="52" spans="1:109" ht="13.2" x14ac:dyDescent="0.2">
      <c r="B52" s="256"/>
      <c r="G52" s="1227"/>
      <c r="H52" s="1227"/>
      <c r="I52" s="1241"/>
      <c r="J52" s="1241"/>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601</v>
      </c>
      <c r="BC53" s="1222"/>
      <c r="BD53" s="1222"/>
      <c r="BE53" s="1222"/>
      <c r="BF53" s="1222"/>
      <c r="BG53" s="1222"/>
      <c r="BH53" s="1222"/>
      <c r="BI53" s="1222"/>
      <c r="BJ53" s="1222"/>
      <c r="BK53" s="1222"/>
      <c r="BL53" s="1222"/>
      <c r="BM53" s="1222"/>
      <c r="BN53" s="1222"/>
      <c r="BO53" s="1222"/>
      <c r="BP53" s="1231"/>
      <c r="BQ53" s="1219"/>
      <c r="BR53" s="1219"/>
      <c r="BS53" s="1219"/>
      <c r="BT53" s="1219"/>
      <c r="BU53" s="1219"/>
      <c r="BV53" s="1219"/>
      <c r="BW53" s="1219"/>
      <c r="BX53" s="1231"/>
      <c r="BY53" s="1219"/>
      <c r="BZ53" s="1219"/>
      <c r="CA53" s="1219"/>
      <c r="CB53" s="1219"/>
      <c r="CC53" s="1219"/>
      <c r="CD53" s="1219"/>
      <c r="CE53" s="1219"/>
      <c r="CF53" s="1231"/>
      <c r="CG53" s="1219"/>
      <c r="CH53" s="1219"/>
      <c r="CI53" s="1219"/>
      <c r="CJ53" s="1219"/>
      <c r="CK53" s="1219"/>
      <c r="CL53" s="1219"/>
      <c r="CM53" s="1219"/>
      <c r="CN53" s="1231"/>
      <c r="CO53" s="1219"/>
      <c r="CP53" s="1219"/>
      <c r="CQ53" s="1219"/>
      <c r="CR53" s="1219"/>
      <c r="CS53" s="1219"/>
      <c r="CT53" s="1219"/>
      <c r="CU53" s="1219"/>
      <c r="CV53" s="1219">
        <v>66.5</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602</v>
      </c>
      <c r="AO55" s="1224"/>
      <c r="AP55" s="1224"/>
      <c r="AQ55" s="1224"/>
      <c r="AR55" s="1224"/>
      <c r="AS55" s="1224"/>
      <c r="AT55" s="1224"/>
      <c r="AU55" s="1224"/>
      <c r="AV55" s="1224"/>
      <c r="AW55" s="1224"/>
      <c r="AX55" s="1224"/>
      <c r="AY55" s="1224"/>
      <c r="AZ55" s="1224"/>
      <c r="BA55" s="1224"/>
      <c r="BB55" s="1222" t="s">
        <v>600</v>
      </c>
      <c r="BC55" s="1222"/>
      <c r="BD55" s="1222"/>
      <c r="BE55" s="1222"/>
      <c r="BF55" s="1222"/>
      <c r="BG55" s="1222"/>
      <c r="BH55" s="1222"/>
      <c r="BI55" s="1222"/>
      <c r="BJ55" s="1222"/>
      <c r="BK55" s="1222"/>
      <c r="BL55" s="1222"/>
      <c r="BM55" s="1222"/>
      <c r="BN55" s="1222"/>
      <c r="BO55" s="1222"/>
      <c r="BP55" s="1231"/>
      <c r="BQ55" s="1219"/>
      <c r="BR55" s="1219"/>
      <c r="BS55" s="1219"/>
      <c r="BT55" s="1219"/>
      <c r="BU55" s="1219"/>
      <c r="BV55" s="1219"/>
      <c r="BW55" s="1219"/>
      <c r="BX55" s="1231"/>
      <c r="BY55" s="1219"/>
      <c r="BZ55" s="1219"/>
      <c r="CA55" s="1219"/>
      <c r="CB55" s="1219"/>
      <c r="CC55" s="1219"/>
      <c r="CD55" s="1219"/>
      <c r="CE55" s="1219"/>
      <c r="CF55" s="1231"/>
      <c r="CG55" s="1219"/>
      <c r="CH55" s="1219"/>
      <c r="CI55" s="1219"/>
      <c r="CJ55" s="1219"/>
      <c r="CK55" s="1219"/>
      <c r="CL55" s="1219"/>
      <c r="CM55" s="1219"/>
      <c r="CN55" s="1231"/>
      <c r="CO55" s="1219"/>
      <c r="CP55" s="1219"/>
      <c r="CQ55" s="1219"/>
      <c r="CR55" s="1219"/>
      <c r="CS55" s="1219"/>
      <c r="CT55" s="1219"/>
      <c r="CU55" s="1219"/>
      <c r="CV55" s="1219">
        <v>0</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601</v>
      </c>
      <c r="BC57" s="1222"/>
      <c r="BD57" s="1222"/>
      <c r="BE57" s="1222"/>
      <c r="BF57" s="1222"/>
      <c r="BG57" s="1222"/>
      <c r="BH57" s="1222"/>
      <c r="BI57" s="1222"/>
      <c r="BJ57" s="1222"/>
      <c r="BK57" s="1222"/>
      <c r="BL57" s="1222"/>
      <c r="BM57" s="1222"/>
      <c r="BN57" s="1222"/>
      <c r="BO57" s="1222"/>
      <c r="BP57" s="1231"/>
      <c r="BQ57" s="1219"/>
      <c r="BR57" s="1219"/>
      <c r="BS57" s="1219"/>
      <c r="BT57" s="1219"/>
      <c r="BU57" s="1219"/>
      <c r="BV57" s="1219"/>
      <c r="BW57" s="1219"/>
      <c r="BX57" s="1231"/>
      <c r="BY57" s="1219"/>
      <c r="BZ57" s="1219"/>
      <c r="CA57" s="1219"/>
      <c r="CB57" s="1219"/>
      <c r="CC57" s="1219"/>
      <c r="CD57" s="1219"/>
      <c r="CE57" s="1219"/>
      <c r="CF57" s="1231"/>
      <c r="CG57" s="1219"/>
      <c r="CH57" s="1219"/>
      <c r="CI57" s="1219"/>
      <c r="CJ57" s="1219"/>
      <c r="CK57" s="1219"/>
      <c r="CL57" s="1219"/>
      <c r="CM57" s="1219"/>
      <c r="CN57" s="1231"/>
      <c r="CO57" s="1219"/>
      <c r="CP57" s="1219"/>
      <c r="CQ57" s="1219"/>
      <c r="CR57" s="1219"/>
      <c r="CS57" s="1219"/>
      <c r="CT57" s="1219"/>
      <c r="CU57" s="1219"/>
      <c r="CV57" s="1219">
        <v>61</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603</v>
      </c>
    </row>
    <row r="64" spans="1:109" ht="13.2" x14ac:dyDescent="0.2">
      <c r="B64" s="256"/>
      <c r="G64" s="354"/>
      <c r="I64" s="366"/>
      <c r="J64" s="366"/>
      <c r="K64" s="366"/>
      <c r="L64" s="366"/>
      <c r="M64" s="366"/>
      <c r="N64" s="367"/>
      <c r="AM64" s="354"/>
      <c r="AN64" s="354" t="s">
        <v>597</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2" t="s">
        <v>606</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598</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554</v>
      </c>
      <c r="BQ72" s="1224"/>
      <c r="BR72" s="1224"/>
      <c r="BS72" s="1224"/>
      <c r="BT72" s="1224"/>
      <c r="BU72" s="1224"/>
      <c r="BV72" s="1224"/>
      <c r="BW72" s="1224"/>
      <c r="BX72" s="1224" t="s">
        <v>555</v>
      </c>
      <c r="BY72" s="1224"/>
      <c r="BZ72" s="1224"/>
      <c r="CA72" s="1224"/>
      <c r="CB72" s="1224"/>
      <c r="CC72" s="1224"/>
      <c r="CD72" s="1224"/>
      <c r="CE72" s="1224"/>
      <c r="CF72" s="1224" t="s">
        <v>556</v>
      </c>
      <c r="CG72" s="1224"/>
      <c r="CH72" s="1224"/>
      <c r="CI72" s="1224"/>
      <c r="CJ72" s="1224"/>
      <c r="CK72" s="1224"/>
      <c r="CL72" s="1224"/>
      <c r="CM72" s="1224"/>
      <c r="CN72" s="1224" t="s">
        <v>557</v>
      </c>
      <c r="CO72" s="1224"/>
      <c r="CP72" s="1224"/>
      <c r="CQ72" s="1224"/>
      <c r="CR72" s="1224"/>
      <c r="CS72" s="1224"/>
      <c r="CT72" s="1224"/>
      <c r="CU72" s="1224"/>
      <c r="CV72" s="1224" t="s">
        <v>558</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599</v>
      </c>
      <c r="AO73" s="1222"/>
      <c r="AP73" s="1222"/>
      <c r="AQ73" s="1222"/>
      <c r="AR73" s="1222"/>
      <c r="AS73" s="1222"/>
      <c r="AT73" s="1222"/>
      <c r="AU73" s="1222"/>
      <c r="AV73" s="1222"/>
      <c r="AW73" s="1222"/>
      <c r="AX73" s="1222"/>
      <c r="AY73" s="1222"/>
      <c r="AZ73" s="1222"/>
      <c r="BA73" s="1222"/>
      <c r="BB73" s="1222" t="s">
        <v>600</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604</v>
      </c>
      <c r="BC75" s="1222"/>
      <c r="BD75" s="1222"/>
      <c r="BE75" s="1222"/>
      <c r="BF75" s="1222"/>
      <c r="BG75" s="1222"/>
      <c r="BH75" s="1222"/>
      <c r="BI75" s="1222"/>
      <c r="BJ75" s="1222"/>
      <c r="BK75" s="1222"/>
      <c r="BL75" s="1222"/>
      <c r="BM75" s="1222"/>
      <c r="BN75" s="1222"/>
      <c r="BO75" s="1222"/>
      <c r="BP75" s="1219">
        <v>2.8</v>
      </c>
      <c r="BQ75" s="1219"/>
      <c r="BR75" s="1219"/>
      <c r="BS75" s="1219"/>
      <c r="BT75" s="1219"/>
      <c r="BU75" s="1219"/>
      <c r="BV75" s="1219"/>
      <c r="BW75" s="1219"/>
      <c r="BX75" s="1219">
        <v>3.5</v>
      </c>
      <c r="BY75" s="1219"/>
      <c r="BZ75" s="1219"/>
      <c r="CA75" s="1219"/>
      <c r="CB75" s="1219"/>
      <c r="CC75" s="1219"/>
      <c r="CD75" s="1219"/>
      <c r="CE75" s="1219"/>
      <c r="CF75" s="1219">
        <v>4.0999999999999996</v>
      </c>
      <c r="CG75" s="1219"/>
      <c r="CH75" s="1219"/>
      <c r="CI75" s="1219"/>
      <c r="CJ75" s="1219"/>
      <c r="CK75" s="1219"/>
      <c r="CL75" s="1219"/>
      <c r="CM75" s="1219"/>
      <c r="CN75" s="1219">
        <v>4.8</v>
      </c>
      <c r="CO75" s="1219"/>
      <c r="CP75" s="1219"/>
      <c r="CQ75" s="1219"/>
      <c r="CR75" s="1219"/>
      <c r="CS75" s="1219"/>
      <c r="CT75" s="1219"/>
      <c r="CU75" s="1219"/>
      <c r="CV75" s="1219">
        <v>6.2</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602</v>
      </c>
      <c r="AO77" s="1224"/>
      <c r="AP77" s="1224"/>
      <c r="AQ77" s="1224"/>
      <c r="AR77" s="1224"/>
      <c r="AS77" s="1224"/>
      <c r="AT77" s="1224"/>
      <c r="AU77" s="1224"/>
      <c r="AV77" s="1224"/>
      <c r="AW77" s="1224"/>
      <c r="AX77" s="1224"/>
      <c r="AY77" s="1224"/>
      <c r="AZ77" s="1224"/>
      <c r="BA77" s="1224"/>
      <c r="BB77" s="1222" t="s">
        <v>600</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604</v>
      </c>
      <c r="BC79" s="1222"/>
      <c r="BD79" s="1222"/>
      <c r="BE79" s="1222"/>
      <c r="BF79" s="1222"/>
      <c r="BG79" s="1222"/>
      <c r="BH79" s="1222"/>
      <c r="BI79" s="1222"/>
      <c r="BJ79" s="1222"/>
      <c r="BK79" s="1222"/>
      <c r="BL79" s="1222"/>
      <c r="BM79" s="1222"/>
      <c r="BN79" s="1222"/>
      <c r="BO79" s="1222"/>
      <c r="BP79" s="1219">
        <v>5.6</v>
      </c>
      <c r="BQ79" s="1219"/>
      <c r="BR79" s="1219"/>
      <c r="BS79" s="1219"/>
      <c r="BT79" s="1219"/>
      <c r="BU79" s="1219"/>
      <c r="BV79" s="1219"/>
      <c r="BW79" s="1219"/>
      <c r="BX79" s="1219">
        <v>5.3</v>
      </c>
      <c r="BY79" s="1219"/>
      <c r="BZ79" s="1219"/>
      <c r="CA79" s="1219"/>
      <c r="CB79" s="1219"/>
      <c r="CC79" s="1219"/>
      <c r="CD79" s="1219"/>
      <c r="CE79" s="1219"/>
      <c r="CF79" s="1219">
        <v>5.8</v>
      </c>
      <c r="CG79" s="1219"/>
      <c r="CH79" s="1219"/>
      <c r="CI79" s="1219"/>
      <c r="CJ79" s="1219"/>
      <c r="CK79" s="1219"/>
      <c r="CL79" s="1219"/>
      <c r="CM79" s="1219"/>
      <c r="CN79" s="1219">
        <v>5.8</v>
      </c>
      <c r="CO79" s="1219"/>
      <c r="CP79" s="1219"/>
      <c r="CQ79" s="1219"/>
      <c r="CR79" s="1219"/>
      <c r="CS79" s="1219"/>
      <c r="CT79" s="1219"/>
      <c r="CU79" s="1219"/>
      <c r="CV79" s="1219">
        <v>6.6</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aRm+V4CifSdsITn2G8HNlYlyS3msrRlvA0pE2WQkj95OZg/WkwUdjC9mB2yXnjw98DoWUa6R0OjwP0tMCJ7xQQ==" saltValue="Az4dXAk1lfupoPZFefuz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501</v>
      </c>
    </row>
  </sheetData>
  <sheetProtection algorithmName="SHA-512" hashValue="4AUIbvGOd1TvxWLjrYeDuJF+hRQfNIxQAZ8k3YgV6yUQi+SHFMTGbNnI28GNNkSxFw9/eXHMOlKEbPtlno2XTA==" saltValue="wtRj1QIqrWmdWj0GpMAU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501</v>
      </c>
    </row>
  </sheetData>
  <sheetProtection algorithmName="SHA-512" hashValue="rECdyJ5jpZRt1c87aNtpLMS5ACNL5I7zBRTmQ+2XVVdVoMnOCgpD1euU+lALq+2ywDd3j5+pqFxVCTsfMgfXAQ==" saltValue="hk09izBuGtyQ+aG/YDBh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551</v>
      </c>
      <c r="G2" s="146"/>
      <c r="H2" s="147"/>
    </row>
    <row r="3" spans="1:8" x14ac:dyDescent="0.2">
      <c r="A3" s="143" t="s">
        <v>544</v>
      </c>
      <c r="B3" s="148"/>
      <c r="C3" s="149"/>
      <c r="D3" s="150">
        <v>515959</v>
      </c>
      <c r="E3" s="151"/>
      <c r="F3" s="152">
        <v>267911</v>
      </c>
      <c r="G3" s="153"/>
      <c r="H3" s="154"/>
    </row>
    <row r="4" spans="1:8" x14ac:dyDescent="0.2">
      <c r="A4" s="155"/>
      <c r="B4" s="156"/>
      <c r="C4" s="157"/>
      <c r="D4" s="158">
        <v>155583</v>
      </c>
      <c r="E4" s="159"/>
      <c r="F4" s="160">
        <v>106425</v>
      </c>
      <c r="G4" s="161"/>
      <c r="H4" s="162"/>
    </row>
    <row r="5" spans="1:8" x14ac:dyDescent="0.2">
      <c r="A5" s="143" t="s">
        <v>546</v>
      </c>
      <c r="B5" s="148"/>
      <c r="C5" s="149"/>
      <c r="D5" s="150">
        <v>320758</v>
      </c>
      <c r="E5" s="151"/>
      <c r="F5" s="152">
        <v>228215</v>
      </c>
      <c r="G5" s="153"/>
      <c r="H5" s="154"/>
    </row>
    <row r="6" spans="1:8" x14ac:dyDescent="0.2">
      <c r="A6" s="155"/>
      <c r="B6" s="156"/>
      <c r="C6" s="157"/>
      <c r="D6" s="158">
        <v>238275</v>
      </c>
      <c r="E6" s="159"/>
      <c r="F6" s="160">
        <v>117571</v>
      </c>
      <c r="G6" s="161"/>
      <c r="H6" s="162"/>
    </row>
    <row r="7" spans="1:8" x14ac:dyDescent="0.2">
      <c r="A7" s="143" t="s">
        <v>547</v>
      </c>
      <c r="B7" s="148"/>
      <c r="C7" s="149"/>
      <c r="D7" s="150">
        <v>599213</v>
      </c>
      <c r="E7" s="151"/>
      <c r="F7" s="152">
        <v>264232</v>
      </c>
      <c r="G7" s="153"/>
      <c r="H7" s="154"/>
    </row>
    <row r="8" spans="1:8" x14ac:dyDescent="0.2">
      <c r="A8" s="155"/>
      <c r="B8" s="156"/>
      <c r="C8" s="157"/>
      <c r="D8" s="158">
        <v>404238</v>
      </c>
      <c r="E8" s="159"/>
      <c r="F8" s="160">
        <v>133959</v>
      </c>
      <c r="G8" s="161"/>
      <c r="H8" s="162"/>
    </row>
    <row r="9" spans="1:8" x14ac:dyDescent="0.2">
      <c r="A9" s="143" t="s">
        <v>548</v>
      </c>
      <c r="B9" s="148"/>
      <c r="C9" s="149"/>
      <c r="D9" s="150">
        <v>470789</v>
      </c>
      <c r="E9" s="151"/>
      <c r="F9" s="152">
        <v>263613</v>
      </c>
      <c r="G9" s="153"/>
      <c r="H9" s="154"/>
    </row>
    <row r="10" spans="1:8" x14ac:dyDescent="0.2">
      <c r="A10" s="155"/>
      <c r="B10" s="156"/>
      <c r="C10" s="157"/>
      <c r="D10" s="158">
        <v>302380</v>
      </c>
      <c r="E10" s="159"/>
      <c r="F10" s="160">
        <v>128823</v>
      </c>
      <c r="G10" s="161"/>
      <c r="H10" s="162"/>
    </row>
    <row r="11" spans="1:8" x14ac:dyDescent="0.2">
      <c r="A11" s="143" t="s">
        <v>549</v>
      </c>
      <c r="B11" s="148"/>
      <c r="C11" s="149"/>
      <c r="D11" s="150">
        <v>279824</v>
      </c>
      <c r="E11" s="151"/>
      <c r="F11" s="152">
        <v>362690</v>
      </c>
      <c r="G11" s="153"/>
      <c r="H11" s="154"/>
    </row>
    <row r="12" spans="1:8" x14ac:dyDescent="0.2">
      <c r="A12" s="155"/>
      <c r="B12" s="156"/>
      <c r="C12" s="163"/>
      <c r="D12" s="158">
        <v>221621</v>
      </c>
      <c r="E12" s="159"/>
      <c r="F12" s="160">
        <v>172580</v>
      </c>
      <c r="G12" s="161"/>
      <c r="H12" s="162"/>
    </row>
    <row r="13" spans="1:8" x14ac:dyDescent="0.2">
      <c r="A13" s="143"/>
      <c r="B13" s="148"/>
      <c r="C13" s="149"/>
      <c r="D13" s="150">
        <v>437309</v>
      </c>
      <c r="E13" s="151"/>
      <c r="F13" s="152">
        <v>277332</v>
      </c>
      <c r="G13" s="164"/>
      <c r="H13" s="154"/>
    </row>
    <row r="14" spans="1:8" x14ac:dyDescent="0.2">
      <c r="A14" s="155"/>
      <c r="B14" s="156"/>
      <c r="C14" s="157"/>
      <c r="D14" s="158">
        <v>264419</v>
      </c>
      <c r="E14" s="159"/>
      <c r="F14" s="160">
        <v>131872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24.29</v>
      </c>
      <c r="C19" s="165">
        <f>ROUND(VALUE(SUBSTITUTE(実質収支比率等に係る経年分析!G$48,"▲","-")),2)</f>
        <v>16.100000000000001</v>
      </c>
      <c r="D19" s="165">
        <f>ROUND(VALUE(SUBSTITUTE(実質収支比率等に係る経年分析!H$48,"▲","-")),2)</f>
        <v>15.21</v>
      </c>
      <c r="E19" s="165">
        <f>ROUND(VALUE(SUBSTITUTE(実質収支比率等に係る経年分析!I$48,"▲","-")),2)</f>
        <v>13.15</v>
      </c>
      <c r="F19" s="165">
        <f>ROUND(VALUE(SUBSTITUTE(実質収支比率等に係る経年分析!J$48,"▲","-")),2)</f>
        <v>10.99</v>
      </c>
    </row>
    <row r="20" spans="1:11" x14ac:dyDescent="0.2">
      <c r="A20" s="165" t="s">
        <v>55</v>
      </c>
      <c r="B20" s="165">
        <f>ROUND(VALUE(SUBSTITUTE(実質収支比率等に係る経年分析!F$47,"▲","-")),2)</f>
        <v>65.64</v>
      </c>
      <c r="C20" s="165">
        <f>ROUND(VALUE(SUBSTITUTE(実質収支比率等に係る経年分析!G$47,"▲","-")),2)</f>
        <v>73.37</v>
      </c>
      <c r="D20" s="165">
        <f>ROUND(VALUE(SUBSTITUTE(実質収支比率等に係る経年分析!H$47,"▲","-")),2)</f>
        <v>62.09</v>
      </c>
      <c r="E20" s="165">
        <f>ROUND(VALUE(SUBSTITUTE(実質収支比率等に係る経年分析!I$47,"▲","-")),2)</f>
        <v>54.87</v>
      </c>
      <c r="F20" s="165">
        <f>ROUND(VALUE(SUBSTITUTE(実質収支比率等に係る経年分析!J$47,"▲","-")),2)</f>
        <v>55.37</v>
      </c>
    </row>
    <row r="21" spans="1:11" x14ac:dyDescent="0.2">
      <c r="A21" s="165" t="s">
        <v>56</v>
      </c>
      <c r="B21" s="165">
        <f>IF(ISNUMBER(VALUE(SUBSTITUTE(実質収支比率等に係る経年分析!F$49,"▲","-"))),ROUND(VALUE(SUBSTITUTE(実質収支比率等に係る経年分析!F$49,"▲","-")),2),NA())</f>
        <v>-4.4000000000000004</v>
      </c>
      <c r="C21" s="165">
        <f>IF(ISNUMBER(VALUE(SUBSTITUTE(実質収支比率等に係る経年分析!G$49,"▲","-"))),ROUND(VALUE(SUBSTITUTE(実質収支比率等に係る経年分析!G$49,"▲","-")),2),NA())</f>
        <v>-0.7</v>
      </c>
      <c r="D21" s="165">
        <f>IF(ISNUMBER(VALUE(SUBSTITUTE(実質収支比率等に係る経年分析!H$49,"▲","-"))),ROUND(VALUE(SUBSTITUTE(実質収支比率等に係る経年分析!H$49,"▲","-")),2),NA())</f>
        <v>-9.6999999999999993</v>
      </c>
      <c r="E21" s="165">
        <f>IF(ISNUMBER(VALUE(SUBSTITUTE(実質収支比率等に係る経年分析!I$49,"▲","-"))),ROUND(VALUE(SUBSTITUTE(実質収支比率等に係る経年分析!I$49,"▲","-")),2),NA())</f>
        <v>-5.44</v>
      </c>
      <c r="F21" s="165">
        <f>IF(ISNUMBER(VALUE(SUBSTITUTE(実質収支比率等に係る経年分析!J$49,"▲","-"))),ROUND(VALUE(SUBSTITUTE(実質収支比率等に係る経年分析!J$49,"▲","-")),2),NA())</f>
        <v>5.05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三島町後期高齢者医療特別会計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三島町戸別合併処理浄化槽事業特別会計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2">
      <c r="A31" s="166" t="str">
        <f>IF(連結実質赤字比率に係る赤字・黒字の構成分析!C$39="",NA(),連結実質赤字比率に係る赤字・黒字の構成分析!C$39)</f>
        <v>三島町農業集落排水事業特別会計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0.14000000000000001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0.14000000000000001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三島町簡易水道事業特別会計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1.21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0.56000000000000005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7.0000000000000007E-2</v>
      </c>
    </row>
    <row r="33" spans="1:16" x14ac:dyDescent="0.2">
      <c r="A33" s="166" t="str">
        <f>IF(連結実質赤字比率に係る赤字・黒字の構成分析!C$37="",NA(),連結実質赤字比率に係る赤字・黒字の構成分析!C$37)</f>
        <v>三島町路線バス事業特別会計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0.28999999999999998</v>
      </c>
    </row>
    <row r="34" spans="1:16" x14ac:dyDescent="0.2">
      <c r="A34" s="166" t="str">
        <f>IF(連結実質赤字比率に係る赤字・黒字の構成分析!C$36="",NA(),連結実質赤字比率に係る赤字・黒字の構成分析!C$36)</f>
        <v>三島町国民健康保険特別会計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0.56000000000000005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0.42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0.44</v>
      </c>
    </row>
    <row r="35" spans="1:16" x14ac:dyDescent="0.2">
      <c r="A35" s="166" t="str">
        <f>IF(連結実質赤字比率に係る赤字・黒字の構成分析!C$35="",NA(),連結実質赤字比率に係る赤字・黒字の構成分析!C$35)</f>
        <v>三島町介護保険特別会計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1.29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2.2200000000000002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2.1800000000000002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24.11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16.09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13.14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10.99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195</v>
      </c>
      <c r="E42" s="167"/>
      <c r="F42" s="167"/>
      <c r="G42" s="167">
        <f>'実質公債費比率（分子）の構造'!L$52</f>
        <v>203</v>
      </c>
      <c r="H42" s="167"/>
      <c r="I42" s="167"/>
      <c r="J42" s="167">
        <f>'実質公債費比率（分子）の構造'!M$52</f>
        <v>227</v>
      </c>
      <c r="K42" s="167"/>
      <c r="L42" s="167"/>
      <c r="M42" s="167">
        <f>'実質公債費比率（分子）の構造'!N$52</f>
        <v>219</v>
      </c>
      <c r="N42" s="167"/>
      <c r="O42" s="167"/>
      <c r="P42" s="167">
        <f>'実質公債費比率（分子）の構造'!O$52</f>
        <v>249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4</v>
      </c>
      <c r="C45" s="167"/>
      <c r="D45" s="167"/>
      <c r="E45" s="167">
        <f>'実質公債費比率（分子）の構造'!L$49</f>
        <v>4</v>
      </c>
      <c r="F45" s="167"/>
      <c r="G45" s="167"/>
      <c r="H45" s="167">
        <f>'実質公債費比率（分子）の構造'!M$49</f>
        <v>4</v>
      </c>
      <c r="I45" s="167"/>
      <c r="J45" s="167"/>
      <c r="K45" s="167">
        <f>'実質公債費比率（分子）の構造'!N$49</f>
        <v>4</v>
      </c>
      <c r="L45" s="167"/>
      <c r="M45" s="167"/>
      <c r="N45" s="167">
        <f>'実質公債費比率（分子）の構造'!O$49</f>
        <v>6</v>
      </c>
      <c r="O45" s="167"/>
      <c r="P45" s="167"/>
    </row>
    <row r="46" spans="1:16" x14ac:dyDescent="0.2">
      <c r="A46" s="167" t="s">
        <v>67</v>
      </c>
      <c r="B46" s="167">
        <f>'実質公債費比率（分子）の構造'!K$48</f>
        <v>59</v>
      </c>
      <c r="C46" s="167"/>
      <c r="D46" s="167"/>
      <c r="E46" s="167">
        <f>'実質公債費比率（分子）の構造'!L$48</f>
        <v>49</v>
      </c>
      <c r="F46" s="167"/>
      <c r="G46" s="167"/>
      <c r="H46" s="167">
        <f>'実質公債費比率（分子）の構造'!M$48</f>
        <v>44</v>
      </c>
      <c r="I46" s="167"/>
      <c r="J46" s="167"/>
      <c r="K46" s="167">
        <f>'実質公債費比率（分子）の構造'!N$48</f>
        <v>49</v>
      </c>
      <c r="L46" s="167"/>
      <c r="M46" s="167"/>
      <c r="N46" s="167">
        <f>'実質公債費比率（分子）の構造'!O$48</f>
        <v>62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172</v>
      </c>
      <c r="C49" s="167"/>
      <c r="D49" s="167"/>
      <c r="E49" s="167">
        <f>'実質公債費比率（分子）の構造'!L$45</f>
        <v>191</v>
      </c>
      <c r="F49" s="167"/>
      <c r="G49" s="167"/>
      <c r="H49" s="167">
        <f>'実質公債費比率（分子）の構造'!M$45</f>
        <v>228</v>
      </c>
      <c r="I49" s="167"/>
      <c r="J49" s="167"/>
      <c r="K49" s="167">
        <f>'実質公債費比率（分子）の構造'!N$45</f>
        <v>233</v>
      </c>
      <c r="L49" s="167"/>
      <c r="M49" s="167"/>
      <c r="N49" s="167">
        <f>'実質公債費比率（分子）の構造'!O$45</f>
        <v>280</v>
      </c>
      <c r="O49" s="167"/>
      <c r="P49" s="167"/>
    </row>
    <row r="50" spans="1:16" x14ac:dyDescent="0.2">
      <c r="A50" s="167" t="s">
        <v>71</v>
      </c>
      <c r="B50" s="167" t="e">
        <f>NA()</f>
        <v>#N/A</v>
      </c>
      <c r="C50" s="167">
        <f>IF(ISNUMBER('実質公債費比率（分子）の構造'!K$53),'実質公債費比率（分子）の構造'!K$53,NA())</f>
        <v>40</v>
      </c>
      <c r="D50" s="167" t="e">
        <f>NA()</f>
        <v>#N/A</v>
      </c>
      <c r="E50" s="167" t="e">
        <f>NA()</f>
        <v>#N/A</v>
      </c>
      <c r="F50" s="167">
        <f>IF(ISNUMBER('実質公債費比率（分子）の構造'!L$53),'実質公債費比率（分子）の構造'!L$53,NA())</f>
        <v>41</v>
      </c>
      <c r="G50" s="167" t="e">
        <f>NA()</f>
        <v>#N/A</v>
      </c>
      <c r="H50" s="167" t="e">
        <f>NA()</f>
        <v>#N/A</v>
      </c>
      <c r="I50" s="167">
        <f>IF(ISNUMBER('実質公債費比率（分子）の構造'!M$53),'実質公債費比率（分子）の構造'!M$53,NA())</f>
        <v>49</v>
      </c>
      <c r="J50" s="167" t="e">
        <f>NA()</f>
        <v>#N/A</v>
      </c>
      <c r="K50" s="167" t="e">
        <f>NA()</f>
        <v>#N/A</v>
      </c>
      <c r="L50" s="167">
        <f>IF(ISNUMBER('実質公債費比率（分子）の構造'!N$53),'実質公債費比率（分子）の構造'!N$53,NA())</f>
        <v>67</v>
      </c>
      <c r="M50" s="167" t="e">
        <f>NA()</f>
        <v>#N/A</v>
      </c>
      <c r="N50" s="167" t="e">
        <f>NA()</f>
        <v>#N/A</v>
      </c>
      <c r="O50" s="167">
        <f>IF(ISNUMBER('実質公債費比率（分子）の構造'!O$53),'実質公債費比率（分子）の構造'!O$53,NA())</f>
        <v>99</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2629</v>
      </c>
      <c r="E56" s="166"/>
      <c r="F56" s="166"/>
      <c r="G56" s="166">
        <f>'将来負担比率（分子）の構造'!J$52</f>
        <v>2834</v>
      </c>
      <c r="H56" s="166"/>
      <c r="I56" s="166"/>
      <c r="J56" s="166">
        <f>'将来負担比率（分子）の構造'!K$52</f>
        <v>3116</v>
      </c>
      <c r="K56" s="166"/>
      <c r="L56" s="166"/>
      <c r="M56" s="166">
        <f>'将来負担比率（分子）の構造'!L$52</f>
        <v>3237</v>
      </c>
      <c r="N56" s="166"/>
      <c r="O56" s="166"/>
      <c r="P56" s="166">
        <f>'将来負担比率（分子）の構造'!M$52</f>
        <v>3151</v>
      </c>
    </row>
    <row r="57" spans="1:16" x14ac:dyDescent="0.2">
      <c r="A57" s="166" t="s">
        <v>42</v>
      </c>
      <c r="B57" s="166"/>
      <c r="C57" s="166"/>
      <c r="D57" s="166">
        <f>'将来負担比率（分子）の構造'!I$51</f>
        <v>15</v>
      </c>
      <c r="E57" s="166"/>
      <c r="F57" s="166"/>
      <c r="G57" s="166">
        <f>'将来負担比率（分子）の構造'!J$51</f>
        <v>11</v>
      </c>
      <c r="H57" s="166"/>
      <c r="I57" s="166"/>
      <c r="J57" s="166">
        <f>'将来負担比率（分子）の構造'!K$51</f>
        <v>7</v>
      </c>
      <c r="K57" s="166"/>
      <c r="L57" s="166"/>
      <c r="M57" s="166">
        <f>'将来負担比率（分子）の構造'!L$51</f>
        <v>5</v>
      </c>
      <c r="N57" s="166"/>
      <c r="O57" s="166"/>
      <c r="P57" s="166">
        <f>'将来負担比率（分子）の構造'!M$51</f>
        <v>3</v>
      </c>
    </row>
    <row r="58" spans="1:16" x14ac:dyDescent="0.2">
      <c r="A58" s="166" t="s">
        <v>41</v>
      </c>
      <c r="B58" s="166"/>
      <c r="C58" s="166"/>
      <c r="D58" s="166">
        <f>'将来負担比率（分子）の構造'!I$50</f>
        <v>1696</v>
      </c>
      <c r="E58" s="166"/>
      <c r="F58" s="166"/>
      <c r="G58" s="166">
        <f>'将来負担比率（分子）の構造'!J$50</f>
        <v>1828</v>
      </c>
      <c r="H58" s="166"/>
      <c r="I58" s="166"/>
      <c r="J58" s="166">
        <f>'将来負担比率（分子）の構造'!K$50</f>
        <v>1757</v>
      </c>
      <c r="K58" s="166"/>
      <c r="L58" s="166"/>
      <c r="M58" s="166">
        <f>'将来負担比率（分子）の構造'!L$50</f>
        <v>1681</v>
      </c>
      <c r="N58" s="166"/>
      <c r="O58" s="166"/>
      <c r="P58" s="166">
        <f>'将来負担比率（分子）の構造'!M$50</f>
        <v>1722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261</v>
      </c>
      <c r="C62" s="166"/>
      <c r="D62" s="166"/>
      <c r="E62" s="166">
        <f>'将来負担比率（分子）の構造'!J$45</f>
        <v>155</v>
      </c>
      <c r="F62" s="166"/>
      <c r="G62" s="166"/>
      <c r="H62" s="166">
        <f>'将来負担比率（分子）の構造'!K$45</f>
        <v>207</v>
      </c>
      <c r="I62" s="166"/>
      <c r="J62" s="166"/>
      <c r="K62" s="166">
        <f>'将来負担比率（分子）の構造'!L$45</f>
        <v>173</v>
      </c>
      <c r="L62" s="166"/>
      <c r="M62" s="166"/>
      <c r="N62" s="166">
        <f>'将来負担比率（分子）の構造'!M$45</f>
        <v>184</v>
      </c>
      <c r="O62" s="166"/>
      <c r="P62" s="166"/>
    </row>
    <row r="63" spans="1:16" x14ac:dyDescent="0.2">
      <c r="A63" s="166" t="s">
        <v>34</v>
      </c>
      <c r="B63" s="166">
        <f>'将来負担比率（分子）の構造'!I$44</f>
        <v>4</v>
      </c>
      <c r="C63" s="166"/>
      <c r="D63" s="166"/>
      <c r="E63" s="166">
        <f>'将来負担比率（分子）の構造'!J$44</f>
        <v>4</v>
      </c>
      <c r="F63" s="166"/>
      <c r="G63" s="166"/>
      <c r="H63" s="166">
        <f>'将来負担比率（分子）の構造'!K$44</f>
        <v>4</v>
      </c>
      <c r="I63" s="166"/>
      <c r="J63" s="166"/>
      <c r="K63" s="166">
        <f>'将来負担比率（分子）の構造'!L$44</f>
        <v>4</v>
      </c>
      <c r="L63" s="166"/>
      <c r="M63" s="166"/>
      <c r="N63" s="166">
        <f>'将来負担比率（分子）の構造'!M$44</f>
        <v>6</v>
      </c>
      <c r="O63" s="166"/>
      <c r="P63" s="166"/>
    </row>
    <row r="64" spans="1:16" x14ac:dyDescent="0.2">
      <c r="A64" s="166" t="s">
        <v>33</v>
      </c>
      <c r="B64" s="166">
        <f>'将来負担比率（分子）の構造'!I$43</f>
        <v>631</v>
      </c>
      <c r="C64" s="166"/>
      <c r="D64" s="166"/>
      <c r="E64" s="166">
        <f>'将来負担比率（分子）の構造'!J$43</f>
        <v>471</v>
      </c>
      <c r="F64" s="166"/>
      <c r="G64" s="166"/>
      <c r="H64" s="166">
        <f>'将来負担比率（分子）の構造'!K$43</f>
        <v>649</v>
      </c>
      <c r="I64" s="166"/>
      <c r="J64" s="166"/>
      <c r="K64" s="166">
        <f>'将来負担比率（分子）の構造'!L$43</f>
        <v>644</v>
      </c>
      <c r="L64" s="166"/>
      <c r="M64" s="166"/>
      <c r="N64" s="166">
        <f>'将来負担比率（分子）の構造'!M$43</f>
        <v>589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2778</v>
      </c>
      <c r="C66" s="166"/>
      <c r="D66" s="166"/>
      <c r="E66" s="166">
        <f>'将来負担比率（分子）の構造'!J$41</f>
        <v>3020</v>
      </c>
      <c r="F66" s="166"/>
      <c r="G66" s="166"/>
      <c r="H66" s="166">
        <f>'将来負担比率（分子）の構造'!K$41</f>
        <v>3544</v>
      </c>
      <c r="I66" s="166"/>
      <c r="J66" s="166"/>
      <c r="K66" s="166">
        <f>'将来負担比率（分子）の構造'!L$41</f>
        <v>3779</v>
      </c>
      <c r="L66" s="166"/>
      <c r="M66" s="166"/>
      <c r="N66" s="166">
        <f>'将来負担比率（分子）の構造'!M$41</f>
        <v>3778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784</v>
      </c>
      <c r="C72" s="170">
        <f>基金残高に係る経年分析!G55</f>
        <v>729</v>
      </c>
      <c r="D72" s="170">
        <f>基金残高に係る経年分析!H55</f>
        <v>816</v>
      </c>
    </row>
    <row r="73" spans="1:16" x14ac:dyDescent="0.2">
      <c r="A73" s="169" t="s">
        <v>78</v>
      </c>
      <c r="B73" s="170">
        <f>基金残高に係る経年分析!F56</f>
        <v>359</v>
      </c>
      <c r="C73" s="170">
        <f>基金残高に係る経年分析!G56</f>
        <v>359</v>
      </c>
      <c r="D73" s="170">
        <f>基金残高に係る経年分析!H56</f>
        <v>445</v>
      </c>
    </row>
    <row r="74" spans="1:16" x14ac:dyDescent="0.2">
      <c r="A74" s="169" t="s">
        <v>79</v>
      </c>
      <c r="B74" s="170">
        <f>基金残高に係る経年分析!F57</f>
        <v>713</v>
      </c>
      <c r="C74" s="170">
        <f>基金残高に係る経年分析!G57</f>
        <v>689</v>
      </c>
      <c r="D74" s="170">
        <f>基金残高に係る経年分析!H57</f>
        <v>564</v>
      </c>
    </row>
  </sheetData>
  <sheetProtection algorithmName="SHA-512" hashValue="5ViLFJSmwCjjtEH2H4F8qZabqY34gpkMljNjkgaiU6830p7Fl427MTP3O8kb5neTJhGq9Hr2Vi93PkswB30x9A==" saltValue="V8wD+9Tdm1z/IpU2Vl5gI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210</v>
      </c>
      <c r="DI1" s="727"/>
      <c r="DJ1" s="727"/>
      <c r="DK1" s="727"/>
      <c r="DL1" s="727"/>
      <c r="DM1" s="727"/>
      <c r="DN1" s="728"/>
      <c r="DO1" s="205"/>
      <c r="DP1" s="726" t="s">
        <v>211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223</v>
      </c>
      <c r="C5" s="686"/>
      <c r="D5" s="686"/>
      <c r="E5" s="686"/>
      <c r="F5" s="686"/>
      <c r="G5" s="686"/>
      <c r="H5" s="686"/>
      <c r="I5" s="686"/>
      <c r="J5" s="686"/>
      <c r="K5" s="686"/>
      <c r="L5" s="686"/>
      <c r="M5" s="686"/>
      <c r="N5" s="686"/>
      <c r="O5" s="686"/>
      <c r="P5" s="686"/>
      <c r="Q5" s="687"/>
      <c r="R5" s="682">
        <v>172845</v>
      </c>
      <c r="S5" s="683"/>
      <c r="T5" s="683"/>
      <c r="U5" s="683"/>
      <c r="V5" s="683"/>
      <c r="W5" s="683"/>
      <c r="X5" s="683"/>
      <c r="Y5" s="711"/>
      <c r="Z5" s="724">
        <v>6.3</v>
      </c>
      <c r="AA5" s="724"/>
      <c r="AB5" s="724"/>
      <c r="AC5" s="724"/>
      <c r="AD5" s="725">
        <v>172845</v>
      </c>
      <c r="AE5" s="725"/>
      <c r="AF5" s="725"/>
      <c r="AG5" s="725"/>
      <c r="AH5" s="725"/>
      <c r="AI5" s="725"/>
      <c r="AJ5" s="725"/>
      <c r="AK5" s="725"/>
      <c r="AL5" s="712">
        <v>12</v>
      </c>
      <c r="AM5" s="698"/>
      <c r="AN5" s="698"/>
      <c r="AO5" s="713"/>
      <c r="AP5" s="685" t="s">
        <v>224</v>
      </c>
      <c r="AQ5" s="686"/>
      <c r="AR5" s="686"/>
      <c r="AS5" s="686"/>
      <c r="AT5" s="686"/>
      <c r="AU5" s="686"/>
      <c r="AV5" s="686"/>
      <c r="AW5" s="686"/>
      <c r="AX5" s="686"/>
      <c r="AY5" s="686"/>
      <c r="AZ5" s="686"/>
      <c r="BA5" s="686"/>
      <c r="BB5" s="686"/>
      <c r="BC5" s="686"/>
      <c r="BD5" s="686"/>
      <c r="BE5" s="686"/>
      <c r="BF5" s="687"/>
      <c r="BG5" s="635">
        <v>172095</v>
      </c>
      <c r="BH5" s="636"/>
      <c r="BI5" s="636"/>
      <c r="BJ5" s="636"/>
      <c r="BK5" s="636"/>
      <c r="BL5" s="636"/>
      <c r="BM5" s="636"/>
      <c r="BN5" s="637"/>
      <c r="BO5" s="661">
        <v>99.6</v>
      </c>
      <c r="BP5" s="661"/>
      <c r="BQ5" s="661"/>
      <c r="BR5" s="661"/>
      <c r="BS5" s="662" t="s">
        <v>128</v>
      </c>
      <c r="BT5" s="662"/>
      <c r="BU5" s="662"/>
      <c r="BV5" s="662"/>
      <c r="BW5" s="662"/>
      <c r="BX5" s="662"/>
      <c r="BY5" s="662"/>
      <c r="BZ5" s="662"/>
      <c r="CA5" s="662"/>
      <c r="CB5" s="707"/>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2">
      <c r="B6" s="632" t="s">
        <v>228</v>
      </c>
      <c r="C6" s="633"/>
      <c r="D6" s="633"/>
      <c r="E6" s="633"/>
      <c r="F6" s="633"/>
      <c r="G6" s="633"/>
      <c r="H6" s="633"/>
      <c r="I6" s="633"/>
      <c r="J6" s="633"/>
      <c r="K6" s="633"/>
      <c r="L6" s="633"/>
      <c r="M6" s="633"/>
      <c r="N6" s="633"/>
      <c r="O6" s="633"/>
      <c r="P6" s="633"/>
      <c r="Q6" s="634"/>
      <c r="R6" s="635">
        <v>18497</v>
      </c>
      <c r="S6" s="636"/>
      <c r="T6" s="636"/>
      <c r="U6" s="636"/>
      <c r="V6" s="636"/>
      <c r="W6" s="636"/>
      <c r="X6" s="636"/>
      <c r="Y6" s="637"/>
      <c r="Z6" s="661">
        <v>0.7</v>
      </c>
      <c r="AA6" s="661"/>
      <c r="AB6" s="661"/>
      <c r="AC6" s="661"/>
      <c r="AD6" s="662">
        <v>18497</v>
      </c>
      <c r="AE6" s="662"/>
      <c r="AF6" s="662"/>
      <c r="AG6" s="662"/>
      <c r="AH6" s="662"/>
      <c r="AI6" s="662"/>
      <c r="AJ6" s="662"/>
      <c r="AK6" s="662"/>
      <c r="AL6" s="638">
        <v>1.3</v>
      </c>
      <c r="AM6" s="639"/>
      <c r="AN6" s="639"/>
      <c r="AO6" s="663"/>
      <c r="AP6" s="632" t="s">
        <v>229</v>
      </c>
      <c r="AQ6" s="633"/>
      <c r="AR6" s="633"/>
      <c r="AS6" s="633"/>
      <c r="AT6" s="633"/>
      <c r="AU6" s="633"/>
      <c r="AV6" s="633"/>
      <c r="AW6" s="633"/>
      <c r="AX6" s="633"/>
      <c r="AY6" s="633"/>
      <c r="AZ6" s="633"/>
      <c r="BA6" s="633"/>
      <c r="BB6" s="633"/>
      <c r="BC6" s="633"/>
      <c r="BD6" s="633"/>
      <c r="BE6" s="633"/>
      <c r="BF6" s="634"/>
      <c r="BG6" s="635">
        <v>172095</v>
      </c>
      <c r="BH6" s="636"/>
      <c r="BI6" s="636"/>
      <c r="BJ6" s="636"/>
      <c r="BK6" s="636"/>
      <c r="BL6" s="636"/>
      <c r="BM6" s="636"/>
      <c r="BN6" s="637"/>
      <c r="BO6" s="661">
        <v>99.6</v>
      </c>
      <c r="BP6" s="661"/>
      <c r="BQ6" s="661"/>
      <c r="BR6" s="661"/>
      <c r="BS6" s="662" t="s">
        <v>128</v>
      </c>
      <c r="BT6" s="662"/>
      <c r="BU6" s="662"/>
      <c r="BV6" s="662"/>
      <c r="BW6" s="662"/>
      <c r="BX6" s="662"/>
      <c r="BY6" s="662"/>
      <c r="BZ6" s="662"/>
      <c r="CA6" s="662"/>
      <c r="CB6" s="707"/>
      <c r="CD6" s="685" t="s">
        <v>230</v>
      </c>
      <c r="CE6" s="686"/>
      <c r="CF6" s="686"/>
      <c r="CG6" s="686"/>
      <c r="CH6" s="686"/>
      <c r="CI6" s="686"/>
      <c r="CJ6" s="686"/>
      <c r="CK6" s="686"/>
      <c r="CL6" s="686"/>
      <c r="CM6" s="686"/>
      <c r="CN6" s="686"/>
      <c r="CO6" s="686"/>
      <c r="CP6" s="686"/>
      <c r="CQ6" s="687"/>
      <c r="CR6" s="635">
        <v>39845</v>
      </c>
      <c r="CS6" s="636"/>
      <c r="CT6" s="636"/>
      <c r="CU6" s="636"/>
      <c r="CV6" s="636"/>
      <c r="CW6" s="636"/>
      <c r="CX6" s="636"/>
      <c r="CY6" s="637"/>
      <c r="CZ6" s="712">
        <v>1.5</v>
      </c>
      <c r="DA6" s="698"/>
      <c r="DB6" s="698"/>
      <c r="DC6" s="714"/>
      <c r="DD6" s="641" t="s">
        <v>128</v>
      </c>
      <c r="DE6" s="636"/>
      <c r="DF6" s="636"/>
      <c r="DG6" s="636"/>
      <c r="DH6" s="636"/>
      <c r="DI6" s="636"/>
      <c r="DJ6" s="636"/>
      <c r="DK6" s="636"/>
      <c r="DL6" s="636"/>
      <c r="DM6" s="636"/>
      <c r="DN6" s="636"/>
      <c r="DO6" s="636"/>
      <c r="DP6" s="637"/>
      <c r="DQ6" s="641">
        <v>39845</v>
      </c>
      <c r="DR6" s="636"/>
      <c r="DS6" s="636"/>
      <c r="DT6" s="636"/>
      <c r="DU6" s="636"/>
      <c r="DV6" s="636"/>
      <c r="DW6" s="636"/>
      <c r="DX6" s="636"/>
      <c r="DY6" s="636"/>
      <c r="DZ6" s="636"/>
      <c r="EA6" s="636"/>
      <c r="EB6" s="636"/>
      <c r="EC6" s="673"/>
    </row>
    <row r="7" spans="2:143" ht="11.25" customHeight="1" x14ac:dyDescent="0.2">
      <c r="B7" s="632" t="s">
        <v>231</v>
      </c>
      <c r="C7" s="633"/>
      <c r="D7" s="633"/>
      <c r="E7" s="633"/>
      <c r="F7" s="633"/>
      <c r="G7" s="633"/>
      <c r="H7" s="633"/>
      <c r="I7" s="633"/>
      <c r="J7" s="633"/>
      <c r="K7" s="633"/>
      <c r="L7" s="633"/>
      <c r="M7" s="633"/>
      <c r="N7" s="633"/>
      <c r="O7" s="633"/>
      <c r="P7" s="633"/>
      <c r="Q7" s="634"/>
      <c r="R7" s="635">
        <v>81</v>
      </c>
      <c r="S7" s="636"/>
      <c r="T7" s="636"/>
      <c r="U7" s="636"/>
      <c r="V7" s="636"/>
      <c r="W7" s="636"/>
      <c r="X7" s="636"/>
      <c r="Y7" s="637"/>
      <c r="Z7" s="661">
        <v>0</v>
      </c>
      <c r="AA7" s="661"/>
      <c r="AB7" s="661"/>
      <c r="AC7" s="661"/>
      <c r="AD7" s="662">
        <v>81</v>
      </c>
      <c r="AE7" s="662"/>
      <c r="AF7" s="662"/>
      <c r="AG7" s="662"/>
      <c r="AH7" s="662"/>
      <c r="AI7" s="662"/>
      <c r="AJ7" s="662"/>
      <c r="AK7" s="662"/>
      <c r="AL7" s="638">
        <v>0</v>
      </c>
      <c r="AM7" s="639"/>
      <c r="AN7" s="639"/>
      <c r="AO7" s="663"/>
      <c r="AP7" s="632" t="s">
        <v>232</v>
      </c>
      <c r="AQ7" s="633"/>
      <c r="AR7" s="633"/>
      <c r="AS7" s="633"/>
      <c r="AT7" s="633"/>
      <c r="AU7" s="633"/>
      <c r="AV7" s="633"/>
      <c r="AW7" s="633"/>
      <c r="AX7" s="633"/>
      <c r="AY7" s="633"/>
      <c r="AZ7" s="633"/>
      <c r="BA7" s="633"/>
      <c r="BB7" s="633"/>
      <c r="BC7" s="633"/>
      <c r="BD7" s="633"/>
      <c r="BE7" s="633"/>
      <c r="BF7" s="634"/>
      <c r="BG7" s="635">
        <v>59327</v>
      </c>
      <c r="BH7" s="636"/>
      <c r="BI7" s="636"/>
      <c r="BJ7" s="636"/>
      <c r="BK7" s="636"/>
      <c r="BL7" s="636"/>
      <c r="BM7" s="636"/>
      <c r="BN7" s="637"/>
      <c r="BO7" s="661">
        <v>34.299999999999997</v>
      </c>
      <c r="BP7" s="661"/>
      <c r="BQ7" s="661"/>
      <c r="BR7" s="661"/>
      <c r="BS7" s="662" t="s">
        <v>128</v>
      </c>
      <c r="BT7" s="662"/>
      <c r="BU7" s="662"/>
      <c r="BV7" s="662"/>
      <c r="BW7" s="662"/>
      <c r="BX7" s="662"/>
      <c r="BY7" s="662"/>
      <c r="BZ7" s="662"/>
      <c r="CA7" s="662"/>
      <c r="CB7" s="707"/>
      <c r="CD7" s="632" t="s">
        <v>233</v>
      </c>
      <c r="CE7" s="633"/>
      <c r="CF7" s="633"/>
      <c r="CG7" s="633"/>
      <c r="CH7" s="633"/>
      <c r="CI7" s="633"/>
      <c r="CJ7" s="633"/>
      <c r="CK7" s="633"/>
      <c r="CL7" s="633"/>
      <c r="CM7" s="633"/>
      <c r="CN7" s="633"/>
      <c r="CO7" s="633"/>
      <c r="CP7" s="633"/>
      <c r="CQ7" s="634"/>
      <c r="CR7" s="635">
        <v>772092</v>
      </c>
      <c r="CS7" s="636"/>
      <c r="CT7" s="636"/>
      <c r="CU7" s="636"/>
      <c r="CV7" s="636"/>
      <c r="CW7" s="636"/>
      <c r="CX7" s="636"/>
      <c r="CY7" s="637"/>
      <c r="CZ7" s="661">
        <v>29.9</v>
      </c>
      <c r="DA7" s="661"/>
      <c r="DB7" s="661"/>
      <c r="DC7" s="661"/>
      <c r="DD7" s="641">
        <v>67718</v>
      </c>
      <c r="DE7" s="636"/>
      <c r="DF7" s="636"/>
      <c r="DG7" s="636"/>
      <c r="DH7" s="636"/>
      <c r="DI7" s="636"/>
      <c r="DJ7" s="636"/>
      <c r="DK7" s="636"/>
      <c r="DL7" s="636"/>
      <c r="DM7" s="636"/>
      <c r="DN7" s="636"/>
      <c r="DO7" s="636"/>
      <c r="DP7" s="637"/>
      <c r="DQ7" s="641">
        <v>602070</v>
      </c>
      <c r="DR7" s="636"/>
      <c r="DS7" s="636"/>
      <c r="DT7" s="636"/>
      <c r="DU7" s="636"/>
      <c r="DV7" s="636"/>
      <c r="DW7" s="636"/>
      <c r="DX7" s="636"/>
      <c r="DY7" s="636"/>
      <c r="DZ7" s="636"/>
      <c r="EA7" s="636"/>
      <c r="EB7" s="636"/>
      <c r="EC7" s="673"/>
    </row>
    <row r="8" spans="2:143" ht="11.25" customHeight="1" x14ac:dyDescent="0.2">
      <c r="B8" s="632" t="s">
        <v>234</v>
      </c>
      <c r="C8" s="633"/>
      <c r="D8" s="633"/>
      <c r="E8" s="633"/>
      <c r="F8" s="633"/>
      <c r="G8" s="633"/>
      <c r="H8" s="633"/>
      <c r="I8" s="633"/>
      <c r="J8" s="633"/>
      <c r="K8" s="633"/>
      <c r="L8" s="633"/>
      <c r="M8" s="633"/>
      <c r="N8" s="633"/>
      <c r="O8" s="633"/>
      <c r="P8" s="633"/>
      <c r="Q8" s="634"/>
      <c r="R8" s="635">
        <v>577</v>
      </c>
      <c r="S8" s="636"/>
      <c r="T8" s="636"/>
      <c r="U8" s="636"/>
      <c r="V8" s="636"/>
      <c r="W8" s="636"/>
      <c r="X8" s="636"/>
      <c r="Y8" s="637"/>
      <c r="Z8" s="661">
        <v>0</v>
      </c>
      <c r="AA8" s="661"/>
      <c r="AB8" s="661"/>
      <c r="AC8" s="661"/>
      <c r="AD8" s="662">
        <v>577</v>
      </c>
      <c r="AE8" s="662"/>
      <c r="AF8" s="662"/>
      <c r="AG8" s="662"/>
      <c r="AH8" s="662"/>
      <c r="AI8" s="662"/>
      <c r="AJ8" s="662"/>
      <c r="AK8" s="662"/>
      <c r="AL8" s="638">
        <v>0</v>
      </c>
      <c r="AM8" s="639"/>
      <c r="AN8" s="639"/>
      <c r="AO8" s="663"/>
      <c r="AP8" s="632" t="s">
        <v>235</v>
      </c>
      <c r="AQ8" s="633"/>
      <c r="AR8" s="633"/>
      <c r="AS8" s="633"/>
      <c r="AT8" s="633"/>
      <c r="AU8" s="633"/>
      <c r="AV8" s="633"/>
      <c r="AW8" s="633"/>
      <c r="AX8" s="633"/>
      <c r="AY8" s="633"/>
      <c r="AZ8" s="633"/>
      <c r="BA8" s="633"/>
      <c r="BB8" s="633"/>
      <c r="BC8" s="633"/>
      <c r="BD8" s="633"/>
      <c r="BE8" s="633"/>
      <c r="BF8" s="634"/>
      <c r="BG8" s="635">
        <v>2348</v>
      </c>
      <c r="BH8" s="636"/>
      <c r="BI8" s="636"/>
      <c r="BJ8" s="636"/>
      <c r="BK8" s="636"/>
      <c r="BL8" s="636"/>
      <c r="BM8" s="636"/>
      <c r="BN8" s="637"/>
      <c r="BO8" s="661">
        <v>1.4</v>
      </c>
      <c r="BP8" s="661"/>
      <c r="BQ8" s="661"/>
      <c r="BR8" s="661"/>
      <c r="BS8" s="662" t="s">
        <v>128</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353506</v>
      </c>
      <c r="CS8" s="636"/>
      <c r="CT8" s="636"/>
      <c r="CU8" s="636"/>
      <c r="CV8" s="636"/>
      <c r="CW8" s="636"/>
      <c r="CX8" s="636"/>
      <c r="CY8" s="637"/>
      <c r="CZ8" s="661">
        <v>13.7</v>
      </c>
      <c r="DA8" s="661"/>
      <c r="DB8" s="661"/>
      <c r="DC8" s="661"/>
      <c r="DD8" s="641">
        <v>21470</v>
      </c>
      <c r="DE8" s="636"/>
      <c r="DF8" s="636"/>
      <c r="DG8" s="636"/>
      <c r="DH8" s="636"/>
      <c r="DI8" s="636"/>
      <c r="DJ8" s="636"/>
      <c r="DK8" s="636"/>
      <c r="DL8" s="636"/>
      <c r="DM8" s="636"/>
      <c r="DN8" s="636"/>
      <c r="DO8" s="636"/>
      <c r="DP8" s="637"/>
      <c r="DQ8" s="641">
        <v>217785</v>
      </c>
      <c r="DR8" s="636"/>
      <c r="DS8" s="636"/>
      <c r="DT8" s="636"/>
      <c r="DU8" s="636"/>
      <c r="DV8" s="636"/>
      <c r="DW8" s="636"/>
      <c r="DX8" s="636"/>
      <c r="DY8" s="636"/>
      <c r="DZ8" s="636"/>
      <c r="EA8" s="636"/>
      <c r="EB8" s="636"/>
      <c r="EC8" s="673"/>
    </row>
    <row r="9" spans="2:143" ht="11.25" customHeight="1" x14ac:dyDescent="0.2">
      <c r="B9" s="632" t="s">
        <v>237</v>
      </c>
      <c r="C9" s="633"/>
      <c r="D9" s="633"/>
      <c r="E9" s="633"/>
      <c r="F9" s="633"/>
      <c r="G9" s="633"/>
      <c r="H9" s="633"/>
      <c r="I9" s="633"/>
      <c r="J9" s="633"/>
      <c r="K9" s="633"/>
      <c r="L9" s="633"/>
      <c r="M9" s="633"/>
      <c r="N9" s="633"/>
      <c r="O9" s="633"/>
      <c r="P9" s="633"/>
      <c r="Q9" s="634"/>
      <c r="R9" s="635">
        <v>613</v>
      </c>
      <c r="S9" s="636"/>
      <c r="T9" s="636"/>
      <c r="U9" s="636"/>
      <c r="V9" s="636"/>
      <c r="W9" s="636"/>
      <c r="X9" s="636"/>
      <c r="Y9" s="637"/>
      <c r="Z9" s="661">
        <v>0</v>
      </c>
      <c r="AA9" s="661"/>
      <c r="AB9" s="661"/>
      <c r="AC9" s="661"/>
      <c r="AD9" s="662">
        <v>613</v>
      </c>
      <c r="AE9" s="662"/>
      <c r="AF9" s="662"/>
      <c r="AG9" s="662"/>
      <c r="AH9" s="662"/>
      <c r="AI9" s="662"/>
      <c r="AJ9" s="662"/>
      <c r="AK9" s="662"/>
      <c r="AL9" s="638">
        <v>0</v>
      </c>
      <c r="AM9" s="639"/>
      <c r="AN9" s="639"/>
      <c r="AO9" s="663"/>
      <c r="AP9" s="632" t="s">
        <v>238</v>
      </c>
      <c r="AQ9" s="633"/>
      <c r="AR9" s="633"/>
      <c r="AS9" s="633"/>
      <c r="AT9" s="633"/>
      <c r="AU9" s="633"/>
      <c r="AV9" s="633"/>
      <c r="AW9" s="633"/>
      <c r="AX9" s="633"/>
      <c r="AY9" s="633"/>
      <c r="AZ9" s="633"/>
      <c r="BA9" s="633"/>
      <c r="BB9" s="633"/>
      <c r="BC9" s="633"/>
      <c r="BD9" s="633"/>
      <c r="BE9" s="633"/>
      <c r="BF9" s="634"/>
      <c r="BG9" s="635">
        <v>49159</v>
      </c>
      <c r="BH9" s="636"/>
      <c r="BI9" s="636"/>
      <c r="BJ9" s="636"/>
      <c r="BK9" s="636"/>
      <c r="BL9" s="636"/>
      <c r="BM9" s="636"/>
      <c r="BN9" s="637"/>
      <c r="BO9" s="661">
        <v>28.4</v>
      </c>
      <c r="BP9" s="661"/>
      <c r="BQ9" s="661"/>
      <c r="BR9" s="661"/>
      <c r="BS9" s="662" t="s">
        <v>128</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220020</v>
      </c>
      <c r="CS9" s="636"/>
      <c r="CT9" s="636"/>
      <c r="CU9" s="636"/>
      <c r="CV9" s="636"/>
      <c r="CW9" s="636"/>
      <c r="CX9" s="636"/>
      <c r="CY9" s="637"/>
      <c r="CZ9" s="661">
        <v>8.5</v>
      </c>
      <c r="DA9" s="661"/>
      <c r="DB9" s="661"/>
      <c r="DC9" s="661"/>
      <c r="DD9" s="641">
        <v>31200</v>
      </c>
      <c r="DE9" s="636"/>
      <c r="DF9" s="636"/>
      <c r="DG9" s="636"/>
      <c r="DH9" s="636"/>
      <c r="DI9" s="636"/>
      <c r="DJ9" s="636"/>
      <c r="DK9" s="636"/>
      <c r="DL9" s="636"/>
      <c r="DM9" s="636"/>
      <c r="DN9" s="636"/>
      <c r="DO9" s="636"/>
      <c r="DP9" s="637"/>
      <c r="DQ9" s="641">
        <v>156893</v>
      </c>
      <c r="DR9" s="636"/>
      <c r="DS9" s="636"/>
      <c r="DT9" s="636"/>
      <c r="DU9" s="636"/>
      <c r="DV9" s="636"/>
      <c r="DW9" s="636"/>
      <c r="DX9" s="636"/>
      <c r="DY9" s="636"/>
      <c r="DZ9" s="636"/>
      <c r="EA9" s="636"/>
      <c r="EB9" s="636"/>
      <c r="EC9" s="673"/>
    </row>
    <row r="10" spans="2:143" ht="11.25" customHeight="1" x14ac:dyDescent="0.2">
      <c r="B10" s="632" t="s">
        <v>240</v>
      </c>
      <c r="C10" s="633"/>
      <c r="D10" s="633"/>
      <c r="E10" s="633"/>
      <c r="F10" s="633"/>
      <c r="G10" s="633"/>
      <c r="H10" s="633"/>
      <c r="I10" s="633"/>
      <c r="J10" s="633"/>
      <c r="K10" s="633"/>
      <c r="L10" s="633"/>
      <c r="M10" s="633"/>
      <c r="N10" s="633"/>
      <c r="O10" s="633"/>
      <c r="P10" s="633"/>
      <c r="Q10" s="634"/>
      <c r="R10" s="635" t="s">
        <v>128</v>
      </c>
      <c r="S10" s="636"/>
      <c r="T10" s="636"/>
      <c r="U10" s="636"/>
      <c r="V10" s="636"/>
      <c r="W10" s="636"/>
      <c r="X10" s="636"/>
      <c r="Y10" s="637"/>
      <c r="Z10" s="661" t="s">
        <v>128</v>
      </c>
      <c r="AA10" s="661"/>
      <c r="AB10" s="661"/>
      <c r="AC10" s="661"/>
      <c r="AD10" s="662" t="s">
        <v>128</v>
      </c>
      <c r="AE10" s="662"/>
      <c r="AF10" s="662"/>
      <c r="AG10" s="662"/>
      <c r="AH10" s="662"/>
      <c r="AI10" s="662"/>
      <c r="AJ10" s="662"/>
      <c r="AK10" s="662"/>
      <c r="AL10" s="638" t="s">
        <v>128</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4519</v>
      </c>
      <c r="BH10" s="636"/>
      <c r="BI10" s="636"/>
      <c r="BJ10" s="636"/>
      <c r="BK10" s="636"/>
      <c r="BL10" s="636"/>
      <c r="BM10" s="636"/>
      <c r="BN10" s="637"/>
      <c r="BO10" s="661">
        <v>2.6</v>
      </c>
      <c r="BP10" s="661"/>
      <c r="BQ10" s="661"/>
      <c r="BR10" s="661"/>
      <c r="BS10" s="662" t="s">
        <v>128</v>
      </c>
      <c r="BT10" s="662"/>
      <c r="BU10" s="662"/>
      <c r="BV10" s="662"/>
      <c r="BW10" s="662"/>
      <c r="BX10" s="662"/>
      <c r="BY10" s="662"/>
      <c r="BZ10" s="662"/>
      <c r="CA10" s="662"/>
      <c r="CB10" s="707"/>
      <c r="CD10" s="632" t="s">
        <v>242</v>
      </c>
      <c r="CE10" s="633"/>
      <c r="CF10" s="633"/>
      <c r="CG10" s="633"/>
      <c r="CH10" s="633"/>
      <c r="CI10" s="633"/>
      <c r="CJ10" s="633"/>
      <c r="CK10" s="633"/>
      <c r="CL10" s="633"/>
      <c r="CM10" s="633"/>
      <c r="CN10" s="633"/>
      <c r="CO10" s="633"/>
      <c r="CP10" s="633"/>
      <c r="CQ10" s="634"/>
      <c r="CR10" s="635" t="s">
        <v>128</v>
      </c>
      <c r="CS10" s="636"/>
      <c r="CT10" s="636"/>
      <c r="CU10" s="636"/>
      <c r="CV10" s="636"/>
      <c r="CW10" s="636"/>
      <c r="CX10" s="636"/>
      <c r="CY10" s="637"/>
      <c r="CZ10" s="661" t="s">
        <v>128</v>
      </c>
      <c r="DA10" s="661"/>
      <c r="DB10" s="661"/>
      <c r="DC10" s="661"/>
      <c r="DD10" s="641" t="s">
        <v>128</v>
      </c>
      <c r="DE10" s="636"/>
      <c r="DF10" s="636"/>
      <c r="DG10" s="636"/>
      <c r="DH10" s="636"/>
      <c r="DI10" s="636"/>
      <c r="DJ10" s="636"/>
      <c r="DK10" s="636"/>
      <c r="DL10" s="636"/>
      <c r="DM10" s="636"/>
      <c r="DN10" s="636"/>
      <c r="DO10" s="636"/>
      <c r="DP10" s="637"/>
      <c r="DQ10" s="641" t="s">
        <v>128</v>
      </c>
      <c r="DR10" s="636"/>
      <c r="DS10" s="636"/>
      <c r="DT10" s="636"/>
      <c r="DU10" s="636"/>
      <c r="DV10" s="636"/>
      <c r="DW10" s="636"/>
      <c r="DX10" s="636"/>
      <c r="DY10" s="636"/>
      <c r="DZ10" s="636"/>
      <c r="EA10" s="636"/>
      <c r="EB10" s="636"/>
      <c r="EC10" s="673"/>
    </row>
    <row r="11" spans="2:143" ht="11.25" customHeight="1" x14ac:dyDescent="0.2">
      <c r="B11" s="632" t="s">
        <v>243</v>
      </c>
      <c r="C11" s="633"/>
      <c r="D11" s="633"/>
      <c r="E11" s="633"/>
      <c r="F11" s="633"/>
      <c r="G11" s="633"/>
      <c r="H11" s="633"/>
      <c r="I11" s="633"/>
      <c r="J11" s="633"/>
      <c r="K11" s="633"/>
      <c r="L11" s="633"/>
      <c r="M11" s="633"/>
      <c r="N11" s="633"/>
      <c r="O11" s="633"/>
      <c r="P11" s="633"/>
      <c r="Q11" s="634"/>
      <c r="R11" s="635">
        <v>39387</v>
      </c>
      <c r="S11" s="636"/>
      <c r="T11" s="636"/>
      <c r="U11" s="636"/>
      <c r="V11" s="636"/>
      <c r="W11" s="636"/>
      <c r="X11" s="636"/>
      <c r="Y11" s="637"/>
      <c r="Z11" s="638">
        <v>1.4</v>
      </c>
      <c r="AA11" s="639"/>
      <c r="AB11" s="639"/>
      <c r="AC11" s="640"/>
      <c r="AD11" s="641">
        <v>39387</v>
      </c>
      <c r="AE11" s="636"/>
      <c r="AF11" s="636"/>
      <c r="AG11" s="636"/>
      <c r="AH11" s="636"/>
      <c r="AI11" s="636"/>
      <c r="AJ11" s="636"/>
      <c r="AK11" s="637"/>
      <c r="AL11" s="638">
        <v>2.7</v>
      </c>
      <c r="AM11" s="639"/>
      <c r="AN11" s="639"/>
      <c r="AO11" s="663"/>
      <c r="AP11" s="632" t="s">
        <v>244</v>
      </c>
      <c r="AQ11" s="633"/>
      <c r="AR11" s="633"/>
      <c r="AS11" s="633"/>
      <c r="AT11" s="633"/>
      <c r="AU11" s="633"/>
      <c r="AV11" s="633"/>
      <c r="AW11" s="633"/>
      <c r="AX11" s="633"/>
      <c r="AY11" s="633"/>
      <c r="AZ11" s="633"/>
      <c r="BA11" s="633"/>
      <c r="BB11" s="633"/>
      <c r="BC11" s="633"/>
      <c r="BD11" s="633"/>
      <c r="BE11" s="633"/>
      <c r="BF11" s="634"/>
      <c r="BG11" s="635">
        <v>3301</v>
      </c>
      <c r="BH11" s="636"/>
      <c r="BI11" s="636"/>
      <c r="BJ11" s="636"/>
      <c r="BK11" s="636"/>
      <c r="BL11" s="636"/>
      <c r="BM11" s="636"/>
      <c r="BN11" s="637"/>
      <c r="BO11" s="661">
        <v>1.9</v>
      </c>
      <c r="BP11" s="661"/>
      <c r="BQ11" s="661"/>
      <c r="BR11" s="661"/>
      <c r="BS11" s="662" t="s">
        <v>128</v>
      </c>
      <c r="BT11" s="662"/>
      <c r="BU11" s="662"/>
      <c r="BV11" s="662"/>
      <c r="BW11" s="662"/>
      <c r="BX11" s="662"/>
      <c r="BY11" s="662"/>
      <c r="BZ11" s="662"/>
      <c r="CA11" s="662"/>
      <c r="CB11" s="707"/>
      <c r="CD11" s="632" t="s">
        <v>245</v>
      </c>
      <c r="CE11" s="633"/>
      <c r="CF11" s="633"/>
      <c r="CG11" s="633"/>
      <c r="CH11" s="633"/>
      <c r="CI11" s="633"/>
      <c r="CJ11" s="633"/>
      <c r="CK11" s="633"/>
      <c r="CL11" s="633"/>
      <c r="CM11" s="633"/>
      <c r="CN11" s="633"/>
      <c r="CO11" s="633"/>
      <c r="CP11" s="633"/>
      <c r="CQ11" s="634"/>
      <c r="CR11" s="635">
        <v>167300</v>
      </c>
      <c r="CS11" s="636"/>
      <c r="CT11" s="636"/>
      <c r="CU11" s="636"/>
      <c r="CV11" s="636"/>
      <c r="CW11" s="636"/>
      <c r="CX11" s="636"/>
      <c r="CY11" s="637"/>
      <c r="CZ11" s="661">
        <v>6.5</v>
      </c>
      <c r="DA11" s="661"/>
      <c r="DB11" s="661"/>
      <c r="DC11" s="661"/>
      <c r="DD11" s="641">
        <v>34794</v>
      </c>
      <c r="DE11" s="636"/>
      <c r="DF11" s="636"/>
      <c r="DG11" s="636"/>
      <c r="DH11" s="636"/>
      <c r="DI11" s="636"/>
      <c r="DJ11" s="636"/>
      <c r="DK11" s="636"/>
      <c r="DL11" s="636"/>
      <c r="DM11" s="636"/>
      <c r="DN11" s="636"/>
      <c r="DO11" s="636"/>
      <c r="DP11" s="637"/>
      <c r="DQ11" s="641">
        <v>96011</v>
      </c>
      <c r="DR11" s="636"/>
      <c r="DS11" s="636"/>
      <c r="DT11" s="636"/>
      <c r="DU11" s="636"/>
      <c r="DV11" s="636"/>
      <c r="DW11" s="636"/>
      <c r="DX11" s="636"/>
      <c r="DY11" s="636"/>
      <c r="DZ11" s="636"/>
      <c r="EA11" s="636"/>
      <c r="EB11" s="636"/>
      <c r="EC11" s="673"/>
    </row>
    <row r="12" spans="2:143" ht="11.25" customHeight="1" x14ac:dyDescent="0.2">
      <c r="B12" s="632" t="s">
        <v>246</v>
      </c>
      <c r="C12" s="633"/>
      <c r="D12" s="633"/>
      <c r="E12" s="633"/>
      <c r="F12" s="633"/>
      <c r="G12" s="633"/>
      <c r="H12" s="633"/>
      <c r="I12" s="633"/>
      <c r="J12" s="633"/>
      <c r="K12" s="633"/>
      <c r="L12" s="633"/>
      <c r="M12" s="633"/>
      <c r="N12" s="633"/>
      <c r="O12" s="633"/>
      <c r="P12" s="633"/>
      <c r="Q12" s="634"/>
      <c r="R12" s="635" t="s">
        <v>128</v>
      </c>
      <c r="S12" s="636"/>
      <c r="T12" s="636"/>
      <c r="U12" s="636"/>
      <c r="V12" s="636"/>
      <c r="W12" s="636"/>
      <c r="X12" s="636"/>
      <c r="Y12" s="637"/>
      <c r="Z12" s="661" t="s">
        <v>128</v>
      </c>
      <c r="AA12" s="661"/>
      <c r="AB12" s="661"/>
      <c r="AC12" s="661"/>
      <c r="AD12" s="662" t="s">
        <v>128</v>
      </c>
      <c r="AE12" s="662"/>
      <c r="AF12" s="662"/>
      <c r="AG12" s="662"/>
      <c r="AH12" s="662"/>
      <c r="AI12" s="662"/>
      <c r="AJ12" s="662"/>
      <c r="AK12" s="662"/>
      <c r="AL12" s="638" t="s">
        <v>128</v>
      </c>
      <c r="AM12" s="639"/>
      <c r="AN12" s="639"/>
      <c r="AO12" s="663"/>
      <c r="AP12" s="632" t="s">
        <v>247</v>
      </c>
      <c r="AQ12" s="633"/>
      <c r="AR12" s="633"/>
      <c r="AS12" s="633"/>
      <c r="AT12" s="633"/>
      <c r="AU12" s="633"/>
      <c r="AV12" s="633"/>
      <c r="AW12" s="633"/>
      <c r="AX12" s="633"/>
      <c r="AY12" s="633"/>
      <c r="AZ12" s="633"/>
      <c r="BA12" s="633"/>
      <c r="BB12" s="633"/>
      <c r="BC12" s="633"/>
      <c r="BD12" s="633"/>
      <c r="BE12" s="633"/>
      <c r="BF12" s="634"/>
      <c r="BG12" s="635">
        <v>102368</v>
      </c>
      <c r="BH12" s="636"/>
      <c r="BI12" s="636"/>
      <c r="BJ12" s="636"/>
      <c r="BK12" s="636"/>
      <c r="BL12" s="636"/>
      <c r="BM12" s="636"/>
      <c r="BN12" s="637"/>
      <c r="BO12" s="661">
        <v>59.2</v>
      </c>
      <c r="BP12" s="661"/>
      <c r="BQ12" s="661"/>
      <c r="BR12" s="661"/>
      <c r="BS12" s="662" t="s">
        <v>128</v>
      </c>
      <c r="BT12" s="662"/>
      <c r="BU12" s="662"/>
      <c r="BV12" s="662"/>
      <c r="BW12" s="662"/>
      <c r="BX12" s="662"/>
      <c r="BY12" s="662"/>
      <c r="BZ12" s="662"/>
      <c r="CA12" s="662"/>
      <c r="CB12" s="707"/>
      <c r="CD12" s="632" t="s">
        <v>248</v>
      </c>
      <c r="CE12" s="633"/>
      <c r="CF12" s="633"/>
      <c r="CG12" s="633"/>
      <c r="CH12" s="633"/>
      <c r="CI12" s="633"/>
      <c r="CJ12" s="633"/>
      <c r="CK12" s="633"/>
      <c r="CL12" s="633"/>
      <c r="CM12" s="633"/>
      <c r="CN12" s="633"/>
      <c r="CO12" s="633"/>
      <c r="CP12" s="633"/>
      <c r="CQ12" s="634"/>
      <c r="CR12" s="635">
        <v>230740</v>
      </c>
      <c r="CS12" s="636"/>
      <c r="CT12" s="636"/>
      <c r="CU12" s="636"/>
      <c r="CV12" s="636"/>
      <c r="CW12" s="636"/>
      <c r="CX12" s="636"/>
      <c r="CY12" s="637"/>
      <c r="CZ12" s="661">
        <v>8.9</v>
      </c>
      <c r="DA12" s="661"/>
      <c r="DB12" s="661"/>
      <c r="DC12" s="661"/>
      <c r="DD12" s="641">
        <v>102078</v>
      </c>
      <c r="DE12" s="636"/>
      <c r="DF12" s="636"/>
      <c r="DG12" s="636"/>
      <c r="DH12" s="636"/>
      <c r="DI12" s="636"/>
      <c r="DJ12" s="636"/>
      <c r="DK12" s="636"/>
      <c r="DL12" s="636"/>
      <c r="DM12" s="636"/>
      <c r="DN12" s="636"/>
      <c r="DO12" s="636"/>
      <c r="DP12" s="637"/>
      <c r="DQ12" s="641">
        <v>118323</v>
      </c>
      <c r="DR12" s="636"/>
      <c r="DS12" s="636"/>
      <c r="DT12" s="636"/>
      <c r="DU12" s="636"/>
      <c r="DV12" s="636"/>
      <c r="DW12" s="636"/>
      <c r="DX12" s="636"/>
      <c r="DY12" s="636"/>
      <c r="DZ12" s="636"/>
      <c r="EA12" s="636"/>
      <c r="EB12" s="636"/>
      <c r="EC12" s="673"/>
    </row>
    <row r="13" spans="2:143" ht="11.25" customHeight="1" x14ac:dyDescent="0.2">
      <c r="B13" s="632" t="s">
        <v>249</v>
      </c>
      <c r="C13" s="633"/>
      <c r="D13" s="633"/>
      <c r="E13" s="633"/>
      <c r="F13" s="633"/>
      <c r="G13" s="633"/>
      <c r="H13" s="633"/>
      <c r="I13" s="633"/>
      <c r="J13" s="633"/>
      <c r="K13" s="633"/>
      <c r="L13" s="633"/>
      <c r="M13" s="633"/>
      <c r="N13" s="633"/>
      <c r="O13" s="633"/>
      <c r="P13" s="633"/>
      <c r="Q13" s="634"/>
      <c r="R13" s="635" t="s">
        <v>128</v>
      </c>
      <c r="S13" s="636"/>
      <c r="T13" s="636"/>
      <c r="U13" s="636"/>
      <c r="V13" s="636"/>
      <c r="W13" s="636"/>
      <c r="X13" s="636"/>
      <c r="Y13" s="637"/>
      <c r="Z13" s="661" t="s">
        <v>128</v>
      </c>
      <c r="AA13" s="661"/>
      <c r="AB13" s="661"/>
      <c r="AC13" s="661"/>
      <c r="AD13" s="662" t="s">
        <v>128</v>
      </c>
      <c r="AE13" s="662"/>
      <c r="AF13" s="662"/>
      <c r="AG13" s="662"/>
      <c r="AH13" s="662"/>
      <c r="AI13" s="662"/>
      <c r="AJ13" s="662"/>
      <c r="AK13" s="662"/>
      <c r="AL13" s="638" t="s">
        <v>128</v>
      </c>
      <c r="AM13" s="639"/>
      <c r="AN13" s="639"/>
      <c r="AO13" s="663"/>
      <c r="AP13" s="632" t="s">
        <v>250</v>
      </c>
      <c r="AQ13" s="633"/>
      <c r="AR13" s="633"/>
      <c r="AS13" s="633"/>
      <c r="AT13" s="633"/>
      <c r="AU13" s="633"/>
      <c r="AV13" s="633"/>
      <c r="AW13" s="633"/>
      <c r="AX13" s="633"/>
      <c r="AY13" s="633"/>
      <c r="AZ13" s="633"/>
      <c r="BA13" s="633"/>
      <c r="BB13" s="633"/>
      <c r="BC13" s="633"/>
      <c r="BD13" s="633"/>
      <c r="BE13" s="633"/>
      <c r="BF13" s="634"/>
      <c r="BG13" s="635">
        <v>101218</v>
      </c>
      <c r="BH13" s="636"/>
      <c r="BI13" s="636"/>
      <c r="BJ13" s="636"/>
      <c r="BK13" s="636"/>
      <c r="BL13" s="636"/>
      <c r="BM13" s="636"/>
      <c r="BN13" s="637"/>
      <c r="BO13" s="661">
        <v>58.6</v>
      </c>
      <c r="BP13" s="661"/>
      <c r="BQ13" s="661"/>
      <c r="BR13" s="661"/>
      <c r="BS13" s="662" t="s">
        <v>128</v>
      </c>
      <c r="BT13" s="662"/>
      <c r="BU13" s="662"/>
      <c r="BV13" s="662"/>
      <c r="BW13" s="662"/>
      <c r="BX13" s="662"/>
      <c r="BY13" s="662"/>
      <c r="BZ13" s="662"/>
      <c r="CA13" s="662"/>
      <c r="CB13" s="707"/>
      <c r="CD13" s="632" t="s">
        <v>251</v>
      </c>
      <c r="CE13" s="633"/>
      <c r="CF13" s="633"/>
      <c r="CG13" s="633"/>
      <c r="CH13" s="633"/>
      <c r="CI13" s="633"/>
      <c r="CJ13" s="633"/>
      <c r="CK13" s="633"/>
      <c r="CL13" s="633"/>
      <c r="CM13" s="633"/>
      <c r="CN13" s="633"/>
      <c r="CO13" s="633"/>
      <c r="CP13" s="633"/>
      <c r="CQ13" s="634"/>
      <c r="CR13" s="635">
        <v>213268</v>
      </c>
      <c r="CS13" s="636"/>
      <c r="CT13" s="636"/>
      <c r="CU13" s="636"/>
      <c r="CV13" s="636"/>
      <c r="CW13" s="636"/>
      <c r="CX13" s="636"/>
      <c r="CY13" s="637"/>
      <c r="CZ13" s="661">
        <v>8.3000000000000007</v>
      </c>
      <c r="DA13" s="661"/>
      <c r="DB13" s="661"/>
      <c r="DC13" s="661"/>
      <c r="DD13" s="641">
        <v>54571</v>
      </c>
      <c r="DE13" s="636"/>
      <c r="DF13" s="636"/>
      <c r="DG13" s="636"/>
      <c r="DH13" s="636"/>
      <c r="DI13" s="636"/>
      <c r="DJ13" s="636"/>
      <c r="DK13" s="636"/>
      <c r="DL13" s="636"/>
      <c r="DM13" s="636"/>
      <c r="DN13" s="636"/>
      <c r="DO13" s="636"/>
      <c r="DP13" s="637"/>
      <c r="DQ13" s="641">
        <v>139855</v>
      </c>
      <c r="DR13" s="636"/>
      <c r="DS13" s="636"/>
      <c r="DT13" s="636"/>
      <c r="DU13" s="636"/>
      <c r="DV13" s="636"/>
      <c r="DW13" s="636"/>
      <c r="DX13" s="636"/>
      <c r="DY13" s="636"/>
      <c r="DZ13" s="636"/>
      <c r="EA13" s="636"/>
      <c r="EB13" s="636"/>
      <c r="EC13" s="673"/>
    </row>
    <row r="14" spans="2:143" ht="11.25" customHeight="1" x14ac:dyDescent="0.2">
      <c r="B14" s="632" t="s">
        <v>252</v>
      </c>
      <c r="C14" s="633"/>
      <c r="D14" s="633"/>
      <c r="E14" s="633"/>
      <c r="F14" s="633"/>
      <c r="G14" s="633"/>
      <c r="H14" s="633"/>
      <c r="I14" s="633"/>
      <c r="J14" s="633"/>
      <c r="K14" s="633"/>
      <c r="L14" s="633"/>
      <c r="M14" s="633"/>
      <c r="N14" s="633"/>
      <c r="O14" s="633"/>
      <c r="P14" s="633"/>
      <c r="Q14" s="634"/>
      <c r="R14" s="635">
        <v>7</v>
      </c>
      <c r="S14" s="636"/>
      <c r="T14" s="636"/>
      <c r="U14" s="636"/>
      <c r="V14" s="636"/>
      <c r="W14" s="636"/>
      <c r="X14" s="636"/>
      <c r="Y14" s="637"/>
      <c r="Z14" s="661">
        <v>0</v>
      </c>
      <c r="AA14" s="661"/>
      <c r="AB14" s="661"/>
      <c r="AC14" s="661"/>
      <c r="AD14" s="662">
        <v>7</v>
      </c>
      <c r="AE14" s="662"/>
      <c r="AF14" s="662"/>
      <c r="AG14" s="662"/>
      <c r="AH14" s="662"/>
      <c r="AI14" s="662"/>
      <c r="AJ14" s="662"/>
      <c r="AK14" s="662"/>
      <c r="AL14" s="638">
        <v>0</v>
      </c>
      <c r="AM14" s="639"/>
      <c r="AN14" s="639"/>
      <c r="AO14" s="663"/>
      <c r="AP14" s="632" t="s">
        <v>253</v>
      </c>
      <c r="AQ14" s="633"/>
      <c r="AR14" s="633"/>
      <c r="AS14" s="633"/>
      <c r="AT14" s="633"/>
      <c r="AU14" s="633"/>
      <c r="AV14" s="633"/>
      <c r="AW14" s="633"/>
      <c r="AX14" s="633"/>
      <c r="AY14" s="633"/>
      <c r="AZ14" s="633"/>
      <c r="BA14" s="633"/>
      <c r="BB14" s="633"/>
      <c r="BC14" s="633"/>
      <c r="BD14" s="633"/>
      <c r="BE14" s="633"/>
      <c r="BF14" s="634"/>
      <c r="BG14" s="635">
        <v>5545</v>
      </c>
      <c r="BH14" s="636"/>
      <c r="BI14" s="636"/>
      <c r="BJ14" s="636"/>
      <c r="BK14" s="636"/>
      <c r="BL14" s="636"/>
      <c r="BM14" s="636"/>
      <c r="BN14" s="637"/>
      <c r="BO14" s="661">
        <v>3.2</v>
      </c>
      <c r="BP14" s="661"/>
      <c r="BQ14" s="661"/>
      <c r="BR14" s="661"/>
      <c r="BS14" s="662" t="s">
        <v>128</v>
      </c>
      <c r="BT14" s="662"/>
      <c r="BU14" s="662"/>
      <c r="BV14" s="662"/>
      <c r="BW14" s="662"/>
      <c r="BX14" s="662"/>
      <c r="BY14" s="662"/>
      <c r="BZ14" s="662"/>
      <c r="CA14" s="662"/>
      <c r="CB14" s="707"/>
      <c r="CD14" s="632" t="s">
        <v>254</v>
      </c>
      <c r="CE14" s="633"/>
      <c r="CF14" s="633"/>
      <c r="CG14" s="633"/>
      <c r="CH14" s="633"/>
      <c r="CI14" s="633"/>
      <c r="CJ14" s="633"/>
      <c r="CK14" s="633"/>
      <c r="CL14" s="633"/>
      <c r="CM14" s="633"/>
      <c r="CN14" s="633"/>
      <c r="CO14" s="633"/>
      <c r="CP14" s="633"/>
      <c r="CQ14" s="634"/>
      <c r="CR14" s="635">
        <v>91386</v>
      </c>
      <c r="CS14" s="636"/>
      <c r="CT14" s="636"/>
      <c r="CU14" s="636"/>
      <c r="CV14" s="636"/>
      <c r="CW14" s="636"/>
      <c r="CX14" s="636"/>
      <c r="CY14" s="637"/>
      <c r="CZ14" s="661">
        <v>3.5</v>
      </c>
      <c r="DA14" s="661"/>
      <c r="DB14" s="661"/>
      <c r="DC14" s="661"/>
      <c r="DD14" s="641">
        <v>15689</v>
      </c>
      <c r="DE14" s="636"/>
      <c r="DF14" s="636"/>
      <c r="DG14" s="636"/>
      <c r="DH14" s="636"/>
      <c r="DI14" s="636"/>
      <c r="DJ14" s="636"/>
      <c r="DK14" s="636"/>
      <c r="DL14" s="636"/>
      <c r="DM14" s="636"/>
      <c r="DN14" s="636"/>
      <c r="DO14" s="636"/>
      <c r="DP14" s="637"/>
      <c r="DQ14" s="641">
        <v>74586</v>
      </c>
      <c r="DR14" s="636"/>
      <c r="DS14" s="636"/>
      <c r="DT14" s="636"/>
      <c r="DU14" s="636"/>
      <c r="DV14" s="636"/>
      <c r="DW14" s="636"/>
      <c r="DX14" s="636"/>
      <c r="DY14" s="636"/>
      <c r="DZ14" s="636"/>
      <c r="EA14" s="636"/>
      <c r="EB14" s="636"/>
      <c r="EC14" s="673"/>
    </row>
    <row r="15" spans="2:143" ht="11.25" customHeight="1" x14ac:dyDescent="0.2">
      <c r="B15" s="632" t="s">
        <v>255</v>
      </c>
      <c r="C15" s="633"/>
      <c r="D15" s="633"/>
      <c r="E15" s="633"/>
      <c r="F15" s="633"/>
      <c r="G15" s="633"/>
      <c r="H15" s="633"/>
      <c r="I15" s="633"/>
      <c r="J15" s="633"/>
      <c r="K15" s="633"/>
      <c r="L15" s="633"/>
      <c r="M15" s="633"/>
      <c r="N15" s="633"/>
      <c r="O15" s="633"/>
      <c r="P15" s="633"/>
      <c r="Q15" s="634"/>
      <c r="R15" s="635" t="s">
        <v>128</v>
      </c>
      <c r="S15" s="636"/>
      <c r="T15" s="636"/>
      <c r="U15" s="636"/>
      <c r="V15" s="636"/>
      <c r="W15" s="636"/>
      <c r="X15" s="636"/>
      <c r="Y15" s="637"/>
      <c r="Z15" s="661" t="s">
        <v>128</v>
      </c>
      <c r="AA15" s="661"/>
      <c r="AB15" s="661"/>
      <c r="AC15" s="661"/>
      <c r="AD15" s="662" t="s">
        <v>128</v>
      </c>
      <c r="AE15" s="662"/>
      <c r="AF15" s="662"/>
      <c r="AG15" s="662"/>
      <c r="AH15" s="662"/>
      <c r="AI15" s="662"/>
      <c r="AJ15" s="662"/>
      <c r="AK15" s="662"/>
      <c r="AL15" s="638" t="s">
        <v>128</v>
      </c>
      <c r="AM15" s="639"/>
      <c r="AN15" s="639"/>
      <c r="AO15" s="663"/>
      <c r="AP15" s="632" t="s">
        <v>256</v>
      </c>
      <c r="AQ15" s="633"/>
      <c r="AR15" s="633"/>
      <c r="AS15" s="633"/>
      <c r="AT15" s="633"/>
      <c r="AU15" s="633"/>
      <c r="AV15" s="633"/>
      <c r="AW15" s="633"/>
      <c r="AX15" s="633"/>
      <c r="AY15" s="633"/>
      <c r="AZ15" s="633"/>
      <c r="BA15" s="633"/>
      <c r="BB15" s="633"/>
      <c r="BC15" s="633"/>
      <c r="BD15" s="633"/>
      <c r="BE15" s="633"/>
      <c r="BF15" s="634"/>
      <c r="BG15" s="635">
        <v>4855</v>
      </c>
      <c r="BH15" s="636"/>
      <c r="BI15" s="636"/>
      <c r="BJ15" s="636"/>
      <c r="BK15" s="636"/>
      <c r="BL15" s="636"/>
      <c r="BM15" s="636"/>
      <c r="BN15" s="637"/>
      <c r="BO15" s="661">
        <v>2.8</v>
      </c>
      <c r="BP15" s="661"/>
      <c r="BQ15" s="661"/>
      <c r="BR15" s="661"/>
      <c r="BS15" s="662" t="s">
        <v>128</v>
      </c>
      <c r="BT15" s="662"/>
      <c r="BU15" s="662"/>
      <c r="BV15" s="662"/>
      <c r="BW15" s="662"/>
      <c r="BX15" s="662"/>
      <c r="BY15" s="662"/>
      <c r="BZ15" s="662"/>
      <c r="CA15" s="662"/>
      <c r="CB15" s="707"/>
      <c r="CD15" s="632" t="s">
        <v>257</v>
      </c>
      <c r="CE15" s="633"/>
      <c r="CF15" s="633"/>
      <c r="CG15" s="633"/>
      <c r="CH15" s="633"/>
      <c r="CI15" s="633"/>
      <c r="CJ15" s="633"/>
      <c r="CK15" s="633"/>
      <c r="CL15" s="633"/>
      <c r="CM15" s="633"/>
      <c r="CN15" s="633"/>
      <c r="CO15" s="633"/>
      <c r="CP15" s="633"/>
      <c r="CQ15" s="634"/>
      <c r="CR15" s="635">
        <v>213046</v>
      </c>
      <c r="CS15" s="636"/>
      <c r="CT15" s="636"/>
      <c r="CU15" s="636"/>
      <c r="CV15" s="636"/>
      <c r="CW15" s="636"/>
      <c r="CX15" s="636"/>
      <c r="CY15" s="637"/>
      <c r="CZ15" s="661">
        <v>8.3000000000000007</v>
      </c>
      <c r="DA15" s="661"/>
      <c r="DB15" s="661"/>
      <c r="DC15" s="661"/>
      <c r="DD15" s="641">
        <v>84101</v>
      </c>
      <c r="DE15" s="636"/>
      <c r="DF15" s="636"/>
      <c r="DG15" s="636"/>
      <c r="DH15" s="636"/>
      <c r="DI15" s="636"/>
      <c r="DJ15" s="636"/>
      <c r="DK15" s="636"/>
      <c r="DL15" s="636"/>
      <c r="DM15" s="636"/>
      <c r="DN15" s="636"/>
      <c r="DO15" s="636"/>
      <c r="DP15" s="637"/>
      <c r="DQ15" s="641">
        <v>119194</v>
      </c>
      <c r="DR15" s="636"/>
      <c r="DS15" s="636"/>
      <c r="DT15" s="636"/>
      <c r="DU15" s="636"/>
      <c r="DV15" s="636"/>
      <c r="DW15" s="636"/>
      <c r="DX15" s="636"/>
      <c r="DY15" s="636"/>
      <c r="DZ15" s="636"/>
      <c r="EA15" s="636"/>
      <c r="EB15" s="636"/>
      <c r="EC15" s="673"/>
    </row>
    <row r="16" spans="2:143" ht="11.25" customHeight="1" x14ac:dyDescent="0.2">
      <c r="B16" s="632" t="s">
        <v>258</v>
      </c>
      <c r="C16" s="633"/>
      <c r="D16" s="633"/>
      <c r="E16" s="633"/>
      <c r="F16" s="633"/>
      <c r="G16" s="633"/>
      <c r="H16" s="633"/>
      <c r="I16" s="633"/>
      <c r="J16" s="633"/>
      <c r="K16" s="633"/>
      <c r="L16" s="633"/>
      <c r="M16" s="633"/>
      <c r="N16" s="633"/>
      <c r="O16" s="633"/>
      <c r="P16" s="633"/>
      <c r="Q16" s="634"/>
      <c r="R16" s="635">
        <v>773</v>
      </c>
      <c r="S16" s="636"/>
      <c r="T16" s="636"/>
      <c r="U16" s="636"/>
      <c r="V16" s="636"/>
      <c r="W16" s="636"/>
      <c r="X16" s="636"/>
      <c r="Y16" s="637"/>
      <c r="Z16" s="661">
        <v>0</v>
      </c>
      <c r="AA16" s="661"/>
      <c r="AB16" s="661"/>
      <c r="AC16" s="661"/>
      <c r="AD16" s="662">
        <v>773</v>
      </c>
      <c r="AE16" s="662"/>
      <c r="AF16" s="662"/>
      <c r="AG16" s="662"/>
      <c r="AH16" s="662"/>
      <c r="AI16" s="662"/>
      <c r="AJ16" s="662"/>
      <c r="AK16" s="662"/>
      <c r="AL16" s="638">
        <v>0.1</v>
      </c>
      <c r="AM16" s="639"/>
      <c r="AN16" s="639"/>
      <c r="AO16" s="663"/>
      <c r="AP16" s="632" t="s">
        <v>259</v>
      </c>
      <c r="AQ16" s="633"/>
      <c r="AR16" s="633"/>
      <c r="AS16" s="633"/>
      <c r="AT16" s="633"/>
      <c r="AU16" s="633"/>
      <c r="AV16" s="633"/>
      <c r="AW16" s="633"/>
      <c r="AX16" s="633"/>
      <c r="AY16" s="633"/>
      <c r="AZ16" s="633"/>
      <c r="BA16" s="633"/>
      <c r="BB16" s="633"/>
      <c r="BC16" s="633"/>
      <c r="BD16" s="633"/>
      <c r="BE16" s="633"/>
      <c r="BF16" s="634"/>
      <c r="BG16" s="635" t="s">
        <v>128</v>
      </c>
      <c r="BH16" s="636"/>
      <c r="BI16" s="636"/>
      <c r="BJ16" s="636"/>
      <c r="BK16" s="636"/>
      <c r="BL16" s="636"/>
      <c r="BM16" s="636"/>
      <c r="BN16" s="637"/>
      <c r="BO16" s="661" t="s">
        <v>128</v>
      </c>
      <c r="BP16" s="661"/>
      <c r="BQ16" s="661"/>
      <c r="BR16" s="661"/>
      <c r="BS16" s="662" t="s">
        <v>128</v>
      </c>
      <c r="BT16" s="662"/>
      <c r="BU16" s="662"/>
      <c r="BV16" s="662"/>
      <c r="BW16" s="662"/>
      <c r="BX16" s="662"/>
      <c r="BY16" s="662"/>
      <c r="BZ16" s="662"/>
      <c r="CA16" s="662"/>
      <c r="CB16" s="707"/>
      <c r="CD16" s="632" t="s">
        <v>260</v>
      </c>
      <c r="CE16" s="633"/>
      <c r="CF16" s="633"/>
      <c r="CG16" s="633"/>
      <c r="CH16" s="633"/>
      <c r="CI16" s="633"/>
      <c r="CJ16" s="633"/>
      <c r="CK16" s="633"/>
      <c r="CL16" s="633"/>
      <c r="CM16" s="633"/>
      <c r="CN16" s="633"/>
      <c r="CO16" s="633"/>
      <c r="CP16" s="633"/>
      <c r="CQ16" s="634"/>
      <c r="CR16" s="635" t="s">
        <v>128</v>
      </c>
      <c r="CS16" s="636"/>
      <c r="CT16" s="636"/>
      <c r="CU16" s="636"/>
      <c r="CV16" s="636"/>
      <c r="CW16" s="636"/>
      <c r="CX16" s="636"/>
      <c r="CY16" s="637"/>
      <c r="CZ16" s="661" t="s">
        <v>128</v>
      </c>
      <c r="DA16" s="661"/>
      <c r="DB16" s="661"/>
      <c r="DC16" s="661"/>
      <c r="DD16" s="641" t="s">
        <v>128</v>
      </c>
      <c r="DE16" s="636"/>
      <c r="DF16" s="636"/>
      <c r="DG16" s="636"/>
      <c r="DH16" s="636"/>
      <c r="DI16" s="636"/>
      <c r="DJ16" s="636"/>
      <c r="DK16" s="636"/>
      <c r="DL16" s="636"/>
      <c r="DM16" s="636"/>
      <c r="DN16" s="636"/>
      <c r="DO16" s="636"/>
      <c r="DP16" s="637"/>
      <c r="DQ16" s="641" t="s">
        <v>128</v>
      </c>
      <c r="DR16" s="636"/>
      <c r="DS16" s="636"/>
      <c r="DT16" s="636"/>
      <c r="DU16" s="636"/>
      <c r="DV16" s="636"/>
      <c r="DW16" s="636"/>
      <c r="DX16" s="636"/>
      <c r="DY16" s="636"/>
      <c r="DZ16" s="636"/>
      <c r="EA16" s="636"/>
      <c r="EB16" s="636"/>
      <c r="EC16" s="673"/>
    </row>
    <row r="17" spans="2:133" ht="11.25" customHeight="1" x14ac:dyDescent="0.2">
      <c r="B17" s="632" t="s">
        <v>261</v>
      </c>
      <c r="C17" s="633"/>
      <c r="D17" s="633"/>
      <c r="E17" s="633"/>
      <c r="F17" s="633"/>
      <c r="G17" s="633"/>
      <c r="H17" s="633"/>
      <c r="I17" s="633"/>
      <c r="J17" s="633"/>
      <c r="K17" s="633"/>
      <c r="L17" s="633"/>
      <c r="M17" s="633"/>
      <c r="N17" s="633"/>
      <c r="O17" s="633"/>
      <c r="P17" s="633"/>
      <c r="Q17" s="634"/>
      <c r="R17" s="635">
        <v>2152</v>
      </c>
      <c r="S17" s="636"/>
      <c r="T17" s="636"/>
      <c r="U17" s="636"/>
      <c r="V17" s="636"/>
      <c r="W17" s="636"/>
      <c r="X17" s="636"/>
      <c r="Y17" s="637"/>
      <c r="Z17" s="661">
        <v>0.1</v>
      </c>
      <c r="AA17" s="661"/>
      <c r="AB17" s="661"/>
      <c r="AC17" s="661"/>
      <c r="AD17" s="662">
        <v>2152</v>
      </c>
      <c r="AE17" s="662"/>
      <c r="AF17" s="662"/>
      <c r="AG17" s="662"/>
      <c r="AH17" s="662"/>
      <c r="AI17" s="662"/>
      <c r="AJ17" s="662"/>
      <c r="AK17" s="662"/>
      <c r="AL17" s="638">
        <v>0.1</v>
      </c>
      <c r="AM17" s="639"/>
      <c r="AN17" s="639"/>
      <c r="AO17" s="663"/>
      <c r="AP17" s="632" t="s">
        <v>262</v>
      </c>
      <c r="AQ17" s="633"/>
      <c r="AR17" s="633"/>
      <c r="AS17" s="633"/>
      <c r="AT17" s="633"/>
      <c r="AU17" s="633"/>
      <c r="AV17" s="633"/>
      <c r="AW17" s="633"/>
      <c r="AX17" s="633"/>
      <c r="AY17" s="633"/>
      <c r="AZ17" s="633"/>
      <c r="BA17" s="633"/>
      <c r="BB17" s="633"/>
      <c r="BC17" s="633"/>
      <c r="BD17" s="633"/>
      <c r="BE17" s="633"/>
      <c r="BF17" s="634"/>
      <c r="BG17" s="635" t="s">
        <v>128</v>
      </c>
      <c r="BH17" s="636"/>
      <c r="BI17" s="636"/>
      <c r="BJ17" s="636"/>
      <c r="BK17" s="636"/>
      <c r="BL17" s="636"/>
      <c r="BM17" s="636"/>
      <c r="BN17" s="637"/>
      <c r="BO17" s="661" t="s">
        <v>128</v>
      </c>
      <c r="BP17" s="661"/>
      <c r="BQ17" s="661"/>
      <c r="BR17" s="661"/>
      <c r="BS17" s="662" t="s">
        <v>128</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280230</v>
      </c>
      <c r="CS17" s="636"/>
      <c r="CT17" s="636"/>
      <c r="CU17" s="636"/>
      <c r="CV17" s="636"/>
      <c r="CW17" s="636"/>
      <c r="CX17" s="636"/>
      <c r="CY17" s="637"/>
      <c r="CZ17" s="661">
        <v>10.9</v>
      </c>
      <c r="DA17" s="661"/>
      <c r="DB17" s="661"/>
      <c r="DC17" s="661"/>
      <c r="DD17" s="641" t="s">
        <v>128</v>
      </c>
      <c r="DE17" s="636"/>
      <c r="DF17" s="636"/>
      <c r="DG17" s="636"/>
      <c r="DH17" s="636"/>
      <c r="DI17" s="636"/>
      <c r="DJ17" s="636"/>
      <c r="DK17" s="636"/>
      <c r="DL17" s="636"/>
      <c r="DM17" s="636"/>
      <c r="DN17" s="636"/>
      <c r="DO17" s="636"/>
      <c r="DP17" s="637"/>
      <c r="DQ17" s="641">
        <v>278155</v>
      </c>
      <c r="DR17" s="636"/>
      <c r="DS17" s="636"/>
      <c r="DT17" s="636"/>
      <c r="DU17" s="636"/>
      <c r="DV17" s="636"/>
      <c r="DW17" s="636"/>
      <c r="DX17" s="636"/>
      <c r="DY17" s="636"/>
      <c r="DZ17" s="636"/>
      <c r="EA17" s="636"/>
      <c r="EB17" s="636"/>
      <c r="EC17" s="673"/>
    </row>
    <row r="18" spans="2:133" ht="11.25" customHeight="1" x14ac:dyDescent="0.2">
      <c r="B18" s="632" t="s">
        <v>264</v>
      </c>
      <c r="C18" s="633"/>
      <c r="D18" s="633"/>
      <c r="E18" s="633"/>
      <c r="F18" s="633"/>
      <c r="G18" s="633"/>
      <c r="H18" s="633"/>
      <c r="I18" s="633"/>
      <c r="J18" s="633"/>
      <c r="K18" s="633"/>
      <c r="L18" s="633"/>
      <c r="M18" s="633"/>
      <c r="N18" s="633"/>
      <c r="O18" s="633"/>
      <c r="P18" s="633"/>
      <c r="Q18" s="634"/>
      <c r="R18" s="635">
        <v>885</v>
      </c>
      <c r="S18" s="636"/>
      <c r="T18" s="636"/>
      <c r="U18" s="636"/>
      <c r="V18" s="636"/>
      <c r="W18" s="636"/>
      <c r="X18" s="636"/>
      <c r="Y18" s="637"/>
      <c r="Z18" s="661">
        <v>0</v>
      </c>
      <c r="AA18" s="661"/>
      <c r="AB18" s="661"/>
      <c r="AC18" s="661"/>
      <c r="AD18" s="662">
        <v>885</v>
      </c>
      <c r="AE18" s="662"/>
      <c r="AF18" s="662"/>
      <c r="AG18" s="662"/>
      <c r="AH18" s="662"/>
      <c r="AI18" s="662"/>
      <c r="AJ18" s="662"/>
      <c r="AK18" s="662"/>
      <c r="AL18" s="638">
        <v>0.10000000149011612</v>
      </c>
      <c r="AM18" s="639"/>
      <c r="AN18" s="639"/>
      <c r="AO18" s="663"/>
      <c r="AP18" s="632" t="s">
        <v>265</v>
      </c>
      <c r="AQ18" s="633"/>
      <c r="AR18" s="633"/>
      <c r="AS18" s="633"/>
      <c r="AT18" s="633"/>
      <c r="AU18" s="633"/>
      <c r="AV18" s="633"/>
      <c r="AW18" s="633"/>
      <c r="AX18" s="633"/>
      <c r="AY18" s="633"/>
      <c r="AZ18" s="633"/>
      <c r="BA18" s="633"/>
      <c r="BB18" s="633"/>
      <c r="BC18" s="633"/>
      <c r="BD18" s="633"/>
      <c r="BE18" s="633"/>
      <c r="BF18" s="634"/>
      <c r="BG18" s="635" t="s">
        <v>128</v>
      </c>
      <c r="BH18" s="636"/>
      <c r="BI18" s="636"/>
      <c r="BJ18" s="636"/>
      <c r="BK18" s="636"/>
      <c r="BL18" s="636"/>
      <c r="BM18" s="636"/>
      <c r="BN18" s="637"/>
      <c r="BO18" s="661" t="s">
        <v>128</v>
      </c>
      <c r="BP18" s="661"/>
      <c r="BQ18" s="661"/>
      <c r="BR18" s="661"/>
      <c r="BS18" s="662" t="s">
        <v>128</v>
      </c>
      <c r="BT18" s="662"/>
      <c r="BU18" s="662"/>
      <c r="BV18" s="662"/>
      <c r="BW18" s="662"/>
      <c r="BX18" s="662"/>
      <c r="BY18" s="662"/>
      <c r="BZ18" s="662"/>
      <c r="CA18" s="662"/>
      <c r="CB18" s="707"/>
      <c r="CD18" s="632" t="s">
        <v>266</v>
      </c>
      <c r="CE18" s="633"/>
      <c r="CF18" s="633"/>
      <c r="CG18" s="633"/>
      <c r="CH18" s="633"/>
      <c r="CI18" s="633"/>
      <c r="CJ18" s="633"/>
      <c r="CK18" s="633"/>
      <c r="CL18" s="633"/>
      <c r="CM18" s="633"/>
      <c r="CN18" s="633"/>
      <c r="CO18" s="633"/>
      <c r="CP18" s="633"/>
      <c r="CQ18" s="634"/>
      <c r="CR18" s="635" t="s">
        <v>128</v>
      </c>
      <c r="CS18" s="636"/>
      <c r="CT18" s="636"/>
      <c r="CU18" s="636"/>
      <c r="CV18" s="636"/>
      <c r="CW18" s="636"/>
      <c r="CX18" s="636"/>
      <c r="CY18" s="637"/>
      <c r="CZ18" s="661" t="s">
        <v>128</v>
      </c>
      <c r="DA18" s="661"/>
      <c r="DB18" s="661"/>
      <c r="DC18" s="661"/>
      <c r="DD18" s="641" t="s">
        <v>128</v>
      </c>
      <c r="DE18" s="636"/>
      <c r="DF18" s="636"/>
      <c r="DG18" s="636"/>
      <c r="DH18" s="636"/>
      <c r="DI18" s="636"/>
      <c r="DJ18" s="636"/>
      <c r="DK18" s="636"/>
      <c r="DL18" s="636"/>
      <c r="DM18" s="636"/>
      <c r="DN18" s="636"/>
      <c r="DO18" s="636"/>
      <c r="DP18" s="637"/>
      <c r="DQ18" s="641" t="s">
        <v>128</v>
      </c>
      <c r="DR18" s="636"/>
      <c r="DS18" s="636"/>
      <c r="DT18" s="636"/>
      <c r="DU18" s="636"/>
      <c r="DV18" s="636"/>
      <c r="DW18" s="636"/>
      <c r="DX18" s="636"/>
      <c r="DY18" s="636"/>
      <c r="DZ18" s="636"/>
      <c r="EA18" s="636"/>
      <c r="EB18" s="636"/>
      <c r="EC18" s="673"/>
    </row>
    <row r="19" spans="2:133" ht="11.25" customHeight="1" x14ac:dyDescent="0.2">
      <c r="B19" s="632" t="s">
        <v>267</v>
      </c>
      <c r="C19" s="633"/>
      <c r="D19" s="633"/>
      <c r="E19" s="633"/>
      <c r="F19" s="633"/>
      <c r="G19" s="633"/>
      <c r="H19" s="633"/>
      <c r="I19" s="633"/>
      <c r="J19" s="633"/>
      <c r="K19" s="633"/>
      <c r="L19" s="633"/>
      <c r="M19" s="633"/>
      <c r="N19" s="633"/>
      <c r="O19" s="633"/>
      <c r="P19" s="633"/>
      <c r="Q19" s="634"/>
      <c r="R19" s="635">
        <v>127</v>
      </c>
      <c r="S19" s="636"/>
      <c r="T19" s="636"/>
      <c r="U19" s="636"/>
      <c r="V19" s="636"/>
      <c r="W19" s="636"/>
      <c r="X19" s="636"/>
      <c r="Y19" s="637"/>
      <c r="Z19" s="661">
        <v>0</v>
      </c>
      <c r="AA19" s="661"/>
      <c r="AB19" s="661"/>
      <c r="AC19" s="661"/>
      <c r="AD19" s="662">
        <v>127</v>
      </c>
      <c r="AE19" s="662"/>
      <c r="AF19" s="662"/>
      <c r="AG19" s="662"/>
      <c r="AH19" s="662"/>
      <c r="AI19" s="662"/>
      <c r="AJ19" s="662"/>
      <c r="AK19" s="662"/>
      <c r="AL19" s="638">
        <v>0</v>
      </c>
      <c r="AM19" s="639"/>
      <c r="AN19" s="639"/>
      <c r="AO19" s="663"/>
      <c r="AP19" s="632" t="s">
        <v>268</v>
      </c>
      <c r="AQ19" s="633"/>
      <c r="AR19" s="633"/>
      <c r="AS19" s="633"/>
      <c r="AT19" s="633"/>
      <c r="AU19" s="633"/>
      <c r="AV19" s="633"/>
      <c r="AW19" s="633"/>
      <c r="AX19" s="633"/>
      <c r="AY19" s="633"/>
      <c r="AZ19" s="633"/>
      <c r="BA19" s="633"/>
      <c r="BB19" s="633"/>
      <c r="BC19" s="633"/>
      <c r="BD19" s="633"/>
      <c r="BE19" s="633"/>
      <c r="BF19" s="634"/>
      <c r="BG19" s="635">
        <v>750</v>
      </c>
      <c r="BH19" s="636"/>
      <c r="BI19" s="636"/>
      <c r="BJ19" s="636"/>
      <c r="BK19" s="636"/>
      <c r="BL19" s="636"/>
      <c r="BM19" s="636"/>
      <c r="BN19" s="637"/>
      <c r="BO19" s="661">
        <v>0.4</v>
      </c>
      <c r="BP19" s="661"/>
      <c r="BQ19" s="661"/>
      <c r="BR19" s="661"/>
      <c r="BS19" s="662" t="s">
        <v>128</v>
      </c>
      <c r="BT19" s="662"/>
      <c r="BU19" s="662"/>
      <c r="BV19" s="662"/>
      <c r="BW19" s="662"/>
      <c r="BX19" s="662"/>
      <c r="BY19" s="662"/>
      <c r="BZ19" s="662"/>
      <c r="CA19" s="662"/>
      <c r="CB19" s="707"/>
      <c r="CD19" s="632" t="s">
        <v>269</v>
      </c>
      <c r="CE19" s="633"/>
      <c r="CF19" s="633"/>
      <c r="CG19" s="633"/>
      <c r="CH19" s="633"/>
      <c r="CI19" s="633"/>
      <c r="CJ19" s="633"/>
      <c r="CK19" s="633"/>
      <c r="CL19" s="633"/>
      <c r="CM19" s="633"/>
      <c r="CN19" s="633"/>
      <c r="CO19" s="633"/>
      <c r="CP19" s="633"/>
      <c r="CQ19" s="634"/>
      <c r="CR19" s="635" t="s">
        <v>128</v>
      </c>
      <c r="CS19" s="636"/>
      <c r="CT19" s="636"/>
      <c r="CU19" s="636"/>
      <c r="CV19" s="636"/>
      <c r="CW19" s="636"/>
      <c r="CX19" s="636"/>
      <c r="CY19" s="637"/>
      <c r="CZ19" s="661" t="s">
        <v>128</v>
      </c>
      <c r="DA19" s="661"/>
      <c r="DB19" s="661"/>
      <c r="DC19" s="661"/>
      <c r="DD19" s="641" t="s">
        <v>128</v>
      </c>
      <c r="DE19" s="636"/>
      <c r="DF19" s="636"/>
      <c r="DG19" s="636"/>
      <c r="DH19" s="636"/>
      <c r="DI19" s="636"/>
      <c r="DJ19" s="636"/>
      <c r="DK19" s="636"/>
      <c r="DL19" s="636"/>
      <c r="DM19" s="636"/>
      <c r="DN19" s="636"/>
      <c r="DO19" s="636"/>
      <c r="DP19" s="637"/>
      <c r="DQ19" s="641" t="s">
        <v>128</v>
      </c>
      <c r="DR19" s="636"/>
      <c r="DS19" s="636"/>
      <c r="DT19" s="636"/>
      <c r="DU19" s="636"/>
      <c r="DV19" s="636"/>
      <c r="DW19" s="636"/>
      <c r="DX19" s="636"/>
      <c r="DY19" s="636"/>
      <c r="DZ19" s="636"/>
      <c r="EA19" s="636"/>
      <c r="EB19" s="636"/>
      <c r="EC19" s="673"/>
    </row>
    <row r="20" spans="2:133" ht="11.25" customHeight="1" x14ac:dyDescent="0.2">
      <c r="B20" s="632" t="s">
        <v>270</v>
      </c>
      <c r="C20" s="633"/>
      <c r="D20" s="633"/>
      <c r="E20" s="633"/>
      <c r="F20" s="633"/>
      <c r="G20" s="633"/>
      <c r="H20" s="633"/>
      <c r="I20" s="633"/>
      <c r="J20" s="633"/>
      <c r="K20" s="633"/>
      <c r="L20" s="633"/>
      <c r="M20" s="633"/>
      <c r="N20" s="633"/>
      <c r="O20" s="633"/>
      <c r="P20" s="633"/>
      <c r="Q20" s="634"/>
      <c r="R20" s="635">
        <v>223</v>
      </c>
      <c r="S20" s="636"/>
      <c r="T20" s="636"/>
      <c r="U20" s="636"/>
      <c r="V20" s="636"/>
      <c r="W20" s="636"/>
      <c r="X20" s="636"/>
      <c r="Y20" s="637"/>
      <c r="Z20" s="661">
        <v>0</v>
      </c>
      <c r="AA20" s="661"/>
      <c r="AB20" s="661"/>
      <c r="AC20" s="661"/>
      <c r="AD20" s="662">
        <v>223</v>
      </c>
      <c r="AE20" s="662"/>
      <c r="AF20" s="662"/>
      <c r="AG20" s="662"/>
      <c r="AH20" s="662"/>
      <c r="AI20" s="662"/>
      <c r="AJ20" s="662"/>
      <c r="AK20" s="662"/>
      <c r="AL20" s="638">
        <v>0</v>
      </c>
      <c r="AM20" s="639"/>
      <c r="AN20" s="639"/>
      <c r="AO20" s="663"/>
      <c r="AP20" s="632" t="s">
        <v>271</v>
      </c>
      <c r="AQ20" s="633"/>
      <c r="AR20" s="633"/>
      <c r="AS20" s="633"/>
      <c r="AT20" s="633"/>
      <c r="AU20" s="633"/>
      <c r="AV20" s="633"/>
      <c r="AW20" s="633"/>
      <c r="AX20" s="633"/>
      <c r="AY20" s="633"/>
      <c r="AZ20" s="633"/>
      <c r="BA20" s="633"/>
      <c r="BB20" s="633"/>
      <c r="BC20" s="633"/>
      <c r="BD20" s="633"/>
      <c r="BE20" s="633"/>
      <c r="BF20" s="634"/>
      <c r="BG20" s="635">
        <v>750</v>
      </c>
      <c r="BH20" s="636"/>
      <c r="BI20" s="636"/>
      <c r="BJ20" s="636"/>
      <c r="BK20" s="636"/>
      <c r="BL20" s="636"/>
      <c r="BM20" s="636"/>
      <c r="BN20" s="637"/>
      <c r="BO20" s="661">
        <v>0.4</v>
      </c>
      <c r="BP20" s="661"/>
      <c r="BQ20" s="661"/>
      <c r="BR20" s="661"/>
      <c r="BS20" s="662" t="s">
        <v>128</v>
      </c>
      <c r="BT20" s="662"/>
      <c r="BU20" s="662"/>
      <c r="BV20" s="662"/>
      <c r="BW20" s="662"/>
      <c r="BX20" s="662"/>
      <c r="BY20" s="662"/>
      <c r="BZ20" s="662"/>
      <c r="CA20" s="662"/>
      <c r="CB20" s="707"/>
      <c r="CD20" s="632" t="s">
        <v>272</v>
      </c>
      <c r="CE20" s="633"/>
      <c r="CF20" s="633"/>
      <c r="CG20" s="633"/>
      <c r="CH20" s="633"/>
      <c r="CI20" s="633"/>
      <c r="CJ20" s="633"/>
      <c r="CK20" s="633"/>
      <c r="CL20" s="633"/>
      <c r="CM20" s="633"/>
      <c r="CN20" s="633"/>
      <c r="CO20" s="633"/>
      <c r="CP20" s="633"/>
      <c r="CQ20" s="634"/>
      <c r="CR20" s="635">
        <v>2581433</v>
      </c>
      <c r="CS20" s="636"/>
      <c r="CT20" s="636"/>
      <c r="CU20" s="636"/>
      <c r="CV20" s="636"/>
      <c r="CW20" s="636"/>
      <c r="CX20" s="636"/>
      <c r="CY20" s="637"/>
      <c r="CZ20" s="661">
        <v>100</v>
      </c>
      <c r="DA20" s="661"/>
      <c r="DB20" s="661"/>
      <c r="DC20" s="661"/>
      <c r="DD20" s="641">
        <v>411621</v>
      </c>
      <c r="DE20" s="636"/>
      <c r="DF20" s="636"/>
      <c r="DG20" s="636"/>
      <c r="DH20" s="636"/>
      <c r="DI20" s="636"/>
      <c r="DJ20" s="636"/>
      <c r="DK20" s="636"/>
      <c r="DL20" s="636"/>
      <c r="DM20" s="636"/>
      <c r="DN20" s="636"/>
      <c r="DO20" s="636"/>
      <c r="DP20" s="637"/>
      <c r="DQ20" s="641">
        <v>1842717</v>
      </c>
      <c r="DR20" s="636"/>
      <c r="DS20" s="636"/>
      <c r="DT20" s="636"/>
      <c r="DU20" s="636"/>
      <c r="DV20" s="636"/>
      <c r="DW20" s="636"/>
      <c r="DX20" s="636"/>
      <c r="DY20" s="636"/>
      <c r="DZ20" s="636"/>
      <c r="EA20" s="636"/>
      <c r="EB20" s="636"/>
      <c r="EC20" s="673"/>
    </row>
    <row r="21" spans="2:133" ht="11.25" customHeight="1" x14ac:dyDescent="0.2">
      <c r="B21" s="632" t="s">
        <v>273</v>
      </c>
      <c r="C21" s="633"/>
      <c r="D21" s="633"/>
      <c r="E21" s="633"/>
      <c r="F21" s="633"/>
      <c r="G21" s="633"/>
      <c r="H21" s="633"/>
      <c r="I21" s="633"/>
      <c r="J21" s="633"/>
      <c r="K21" s="633"/>
      <c r="L21" s="633"/>
      <c r="M21" s="633"/>
      <c r="N21" s="633"/>
      <c r="O21" s="633"/>
      <c r="P21" s="633"/>
      <c r="Q21" s="634"/>
      <c r="R21" s="635">
        <v>74</v>
      </c>
      <c r="S21" s="636"/>
      <c r="T21" s="636"/>
      <c r="U21" s="636"/>
      <c r="V21" s="636"/>
      <c r="W21" s="636"/>
      <c r="X21" s="636"/>
      <c r="Y21" s="637"/>
      <c r="Z21" s="661">
        <v>0</v>
      </c>
      <c r="AA21" s="661"/>
      <c r="AB21" s="661"/>
      <c r="AC21" s="661"/>
      <c r="AD21" s="662">
        <v>74</v>
      </c>
      <c r="AE21" s="662"/>
      <c r="AF21" s="662"/>
      <c r="AG21" s="662"/>
      <c r="AH21" s="662"/>
      <c r="AI21" s="662"/>
      <c r="AJ21" s="662"/>
      <c r="AK21" s="662"/>
      <c r="AL21" s="638">
        <v>0</v>
      </c>
      <c r="AM21" s="639"/>
      <c r="AN21" s="639"/>
      <c r="AO21" s="663"/>
      <c r="AP21" s="632" t="s">
        <v>274</v>
      </c>
      <c r="AQ21" s="708"/>
      <c r="AR21" s="708"/>
      <c r="AS21" s="708"/>
      <c r="AT21" s="708"/>
      <c r="AU21" s="708"/>
      <c r="AV21" s="708"/>
      <c r="AW21" s="708"/>
      <c r="AX21" s="708"/>
      <c r="AY21" s="708"/>
      <c r="AZ21" s="708"/>
      <c r="BA21" s="708"/>
      <c r="BB21" s="708"/>
      <c r="BC21" s="708"/>
      <c r="BD21" s="708"/>
      <c r="BE21" s="708"/>
      <c r="BF21" s="709"/>
      <c r="BG21" s="635">
        <v>750</v>
      </c>
      <c r="BH21" s="636"/>
      <c r="BI21" s="636"/>
      <c r="BJ21" s="636"/>
      <c r="BK21" s="636"/>
      <c r="BL21" s="636"/>
      <c r="BM21" s="636"/>
      <c r="BN21" s="637"/>
      <c r="BO21" s="661">
        <v>0.4</v>
      </c>
      <c r="BP21" s="661"/>
      <c r="BQ21" s="661"/>
      <c r="BR21" s="661"/>
      <c r="BS21" s="662" t="s">
        <v>128</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275</v>
      </c>
      <c r="C22" s="693"/>
      <c r="D22" s="693"/>
      <c r="E22" s="693"/>
      <c r="F22" s="693"/>
      <c r="G22" s="693"/>
      <c r="H22" s="693"/>
      <c r="I22" s="693"/>
      <c r="J22" s="693"/>
      <c r="K22" s="693"/>
      <c r="L22" s="693"/>
      <c r="M22" s="693"/>
      <c r="N22" s="693"/>
      <c r="O22" s="693"/>
      <c r="P22" s="693"/>
      <c r="Q22" s="694"/>
      <c r="R22" s="635">
        <v>461</v>
      </c>
      <c r="S22" s="636"/>
      <c r="T22" s="636"/>
      <c r="U22" s="636"/>
      <c r="V22" s="636"/>
      <c r="W22" s="636"/>
      <c r="X22" s="636"/>
      <c r="Y22" s="637"/>
      <c r="Z22" s="661">
        <v>0</v>
      </c>
      <c r="AA22" s="661"/>
      <c r="AB22" s="661"/>
      <c r="AC22" s="661"/>
      <c r="AD22" s="662">
        <v>461</v>
      </c>
      <c r="AE22" s="662"/>
      <c r="AF22" s="662"/>
      <c r="AG22" s="662"/>
      <c r="AH22" s="662"/>
      <c r="AI22" s="662"/>
      <c r="AJ22" s="662"/>
      <c r="AK22" s="662"/>
      <c r="AL22" s="638">
        <v>0</v>
      </c>
      <c r="AM22" s="639"/>
      <c r="AN22" s="639"/>
      <c r="AO22" s="663"/>
      <c r="AP22" s="632" t="s">
        <v>276</v>
      </c>
      <c r="AQ22" s="708"/>
      <c r="AR22" s="708"/>
      <c r="AS22" s="708"/>
      <c r="AT22" s="708"/>
      <c r="AU22" s="708"/>
      <c r="AV22" s="708"/>
      <c r="AW22" s="708"/>
      <c r="AX22" s="708"/>
      <c r="AY22" s="708"/>
      <c r="AZ22" s="708"/>
      <c r="BA22" s="708"/>
      <c r="BB22" s="708"/>
      <c r="BC22" s="708"/>
      <c r="BD22" s="708"/>
      <c r="BE22" s="708"/>
      <c r="BF22" s="709"/>
      <c r="BG22" s="635" t="s">
        <v>128</v>
      </c>
      <c r="BH22" s="636"/>
      <c r="BI22" s="636"/>
      <c r="BJ22" s="636"/>
      <c r="BK22" s="636"/>
      <c r="BL22" s="636"/>
      <c r="BM22" s="636"/>
      <c r="BN22" s="637"/>
      <c r="BO22" s="661" t="s">
        <v>128</v>
      </c>
      <c r="BP22" s="661"/>
      <c r="BQ22" s="661"/>
      <c r="BR22" s="661"/>
      <c r="BS22" s="662" t="s">
        <v>128</v>
      </c>
      <c r="BT22" s="662"/>
      <c r="BU22" s="662"/>
      <c r="BV22" s="662"/>
      <c r="BW22" s="662"/>
      <c r="BX22" s="662"/>
      <c r="BY22" s="662"/>
      <c r="BZ22" s="662"/>
      <c r="CA22" s="662"/>
      <c r="CB22" s="707"/>
      <c r="CD22" s="688" t="s">
        <v>277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278</v>
      </c>
      <c r="C23" s="633"/>
      <c r="D23" s="633"/>
      <c r="E23" s="633"/>
      <c r="F23" s="633"/>
      <c r="G23" s="633"/>
      <c r="H23" s="633"/>
      <c r="I23" s="633"/>
      <c r="J23" s="633"/>
      <c r="K23" s="633"/>
      <c r="L23" s="633"/>
      <c r="M23" s="633"/>
      <c r="N23" s="633"/>
      <c r="O23" s="633"/>
      <c r="P23" s="633"/>
      <c r="Q23" s="634"/>
      <c r="R23" s="635">
        <v>1384651</v>
      </c>
      <c r="S23" s="636"/>
      <c r="T23" s="636"/>
      <c r="U23" s="636"/>
      <c r="V23" s="636"/>
      <c r="W23" s="636"/>
      <c r="X23" s="636"/>
      <c r="Y23" s="637"/>
      <c r="Z23" s="661">
        <v>50.4</v>
      </c>
      <c r="AA23" s="661"/>
      <c r="AB23" s="661"/>
      <c r="AC23" s="661"/>
      <c r="AD23" s="662">
        <v>1200956</v>
      </c>
      <c r="AE23" s="662"/>
      <c r="AF23" s="662"/>
      <c r="AG23" s="662"/>
      <c r="AH23" s="662"/>
      <c r="AI23" s="662"/>
      <c r="AJ23" s="662"/>
      <c r="AK23" s="662"/>
      <c r="AL23" s="638">
        <v>83.6</v>
      </c>
      <c r="AM23" s="639"/>
      <c r="AN23" s="639"/>
      <c r="AO23" s="663"/>
      <c r="AP23" s="632" t="s">
        <v>279</v>
      </c>
      <c r="AQ23" s="708"/>
      <c r="AR23" s="708"/>
      <c r="AS23" s="708"/>
      <c r="AT23" s="708"/>
      <c r="AU23" s="708"/>
      <c r="AV23" s="708"/>
      <c r="AW23" s="708"/>
      <c r="AX23" s="708"/>
      <c r="AY23" s="708"/>
      <c r="AZ23" s="708"/>
      <c r="BA23" s="708"/>
      <c r="BB23" s="708"/>
      <c r="BC23" s="708"/>
      <c r="BD23" s="708"/>
      <c r="BE23" s="708"/>
      <c r="BF23" s="709"/>
      <c r="BG23" s="635" t="s">
        <v>128</v>
      </c>
      <c r="BH23" s="636"/>
      <c r="BI23" s="636"/>
      <c r="BJ23" s="636"/>
      <c r="BK23" s="636"/>
      <c r="BL23" s="636"/>
      <c r="BM23" s="636"/>
      <c r="BN23" s="637"/>
      <c r="BO23" s="661" t="s">
        <v>128</v>
      </c>
      <c r="BP23" s="661"/>
      <c r="BQ23" s="661"/>
      <c r="BR23" s="661"/>
      <c r="BS23" s="662" t="s">
        <v>128</v>
      </c>
      <c r="BT23" s="662"/>
      <c r="BU23" s="662"/>
      <c r="BV23" s="662"/>
      <c r="BW23" s="662"/>
      <c r="BX23" s="662"/>
      <c r="BY23" s="662"/>
      <c r="BZ23" s="662"/>
      <c r="CA23" s="662"/>
      <c r="CB23" s="707"/>
      <c r="CD23" s="688" t="s">
        <v>219</v>
      </c>
      <c r="CE23" s="689"/>
      <c r="CF23" s="689"/>
      <c r="CG23" s="689"/>
      <c r="CH23" s="689"/>
      <c r="CI23" s="689"/>
      <c r="CJ23" s="689"/>
      <c r="CK23" s="689"/>
      <c r="CL23" s="689"/>
      <c r="CM23" s="689"/>
      <c r="CN23" s="689"/>
      <c r="CO23" s="689"/>
      <c r="CP23" s="689"/>
      <c r="CQ23" s="690"/>
      <c r="CR23" s="688" t="s">
        <v>280</v>
      </c>
      <c r="CS23" s="689"/>
      <c r="CT23" s="689"/>
      <c r="CU23" s="689"/>
      <c r="CV23" s="689"/>
      <c r="CW23" s="689"/>
      <c r="CX23" s="689"/>
      <c r="CY23" s="690"/>
      <c r="CZ23" s="688" t="s">
        <v>281</v>
      </c>
      <c r="DA23" s="689"/>
      <c r="DB23" s="689"/>
      <c r="DC23" s="690"/>
      <c r="DD23" s="688" t="s">
        <v>282</v>
      </c>
      <c r="DE23" s="689"/>
      <c r="DF23" s="689"/>
      <c r="DG23" s="689"/>
      <c r="DH23" s="689"/>
      <c r="DI23" s="689"/>
      <c r="DJ23" s="689"/>
      <c r="DK23" s="690"/>
      <c r="DL23" s="720" t="s">
        <v>283</v>
      </c>
      <c r="DM23" s="721"/>
      <c r="DN23" s="721"/>
      <c r="DO23" s="721"/>
      <c r="DP23" s="721"/>
      <c r="DQ23" s="721"/>
      <c r="DR23" s="721"/>
      <c r="DS23" s="721"/>
      <c r="DT23" s="721"/>
      <c r="DU23" s="721"/>
      <c r="DV23" s="722"/>
      <c r="DW23" s="688" t="s">
        <v>284</v>
      </c>
      <c r="DX23" s="689"/>
      <c r="DY23" s="689"/>
      <c r="DZ23" s="689"/>
      <c r="EA23" s="689"/>
      <c r="EB23" s="689"/>
      <c r="EC23" s="690"/>
    </row>
    <row r="24" spans="2:133" ht="11.25" customHeight="1" x14ac:dyDescent="0.2">
      <c r="B24" s="632" t="s">
        <v>285</v>
      </c>
      <c r="C24" s="633"/>
      <c r="D24" s="633"/>
      <c r="E24" s="633"/>
      <c r="F24" s="633"/>
      <c r="G24" s="633"/>
      <c r="H24" s="633"/>
      <c r="I24" s="633"/>
      <c r="J24" s="633"/>
      <c r="K24" s="633"/>
      <c r="L24" s="633"/>
      <c r="M24" s="633"/>
      <c r="N24" s="633"/>
      <c r="O24" s="633"/>
      <c r="P24" s="633"/>
      <c r="Q24" s="634"/>
      <c r="R24" s="635">
        <v>1200956</v>
      </c>
      <c r="S24" s="636"/>
      <c r="T24" s="636"/>
      <c r="U24" s="636"/>
      <c r="V24" s="636"/>
      <c r="W24" s="636"/>
      <c r="X24" s="636"/>
      <c r="Y24" s="637"/>
      <c r="Z24" s="661">
        <v>43.7</v>
      </c>
      <c r="AA24" s="661"/>
      <c r="AB24" s="661"/>
      <c r="AC24" s="661"/>
      <c r="AD24" s="662">
        <v>1200956</v>
      </c>
      <c r="AE24" s="662"/>
      <c r="AF24" s="662"/>
      <c r="AG24" s="662"/>
      <c r="AH24" s="662"/>
      <c r="AI24" s="662"/>
      <c r="AJ24" s="662"/>
      <c r="AK24" s="662"/>
      <c r="AL24" s="638">
        <v>83.6</v>
      </c>
      <c r="AM24" s="639"/>
      <c r="AN24" s="639"/>
      <c r="AO24" s="663"/>
      <c r="AP24" s="632" t="s">
        <v>286</v>
      </c>
      <c r="AQ24" s="708"/>
      <c r="AR24" s="708"/>
      <c r="AS24" s="708"/>
      <c r="AT24" s="708"/>
      <c r="AU24" s="708"/>
      <c r="AV24" s="708"/>
      <c r="AW24" s="708"/>
      <c r="AX24" s="708"/>
      <c r="AY24" s="708"/>
      <c r="AZ24" s="708"/>
      <c r="BA24" s="708"/>
      <c r="BB24" s="708"/>
      <c r="BC24" s="708"/>
      <c r="BD24" s="708"/>
      <c r="BE24" s="708"/>
      <c r="BF24" s="709"/>
      <c r="BG24" s="635" t="s">
        <v>128</v>
      </c>
      <c r="BH24" s="636"/>
      <c r="BI24" s="636"/>
      <c r="BJ24" s="636"/>
      <c r="BK24" s="636"/>
      <c r="BL24" s="636"/>
      <c r="BM24" s="636"/>
      <c r="BN24" s="637"/>
      <c r="BO24" s="661" t="s">
        <v>128</v>
      </c>
      <c r="BP24" s="661"/>
      <c r="BQ24" s="661"/>
      <c r="BR24" s="661"/>
      <c r="BS24" s="662" t="s">
        <v>128</v>
      </c>
      <c r="BT24" s="662"/>
      <c r="BU24" s="662"/>
      <c r="BV24" s="662"/>
      <c r="BW24" s="662"/>
      <c r="BX24" s="662"/>
      <c r="BY24" s="662"/>
      <c r="BZ24" s="662"/>
      <c r="CA24" s="662"/>
      <c r="CB24" s="707"/>
      <c r="CD24" s="685" t="s">
        <v>287</v>
      </c>
      <c r="CE24" s="686"/>
      <c r="CF24" s="686"/>
      <c r="CG24" s="686"/>
      <c r="CH24" s="686"/>
      <c r="CI24" s="686"/>
      <c r="CJ24" s="686"/>
      <c r="CK24" s="686"/>
      <c r="CL24" s="686"/>
      <c r="CM24" s="686"/>
      <c r="CN24" s="686"/>
      <c r="CO24" s="686"/>
      <c r="CP24" s="686"/>
      <c r="CQ24" s="687"/>
      <c r="CR24" s="682">
        <v>835058</v>
      </c>
      <c r="CS24" s="683"/>
      <c r="CT24" s="683"/>
      <c r="CU24" s="683"/>
      <c r="CV24" s="683"/>
      <c r="CW24" s="683"/>
      <c r="CX24" s="683"/>
      <c r="CY24" s="711"/>
      <c r="CZ24" s="712">
        <v>32.299999999999997</v>
      </c>
      <c r="DA24" s="698"/>
      <c r="DB24" s="698"/>
      <c r="DC24" s="714"/>
      <c r="DD24" s="710">
        <v>684293</v>
      </c>
      <c r="DE24" s="683"/>
      <c r="DF24" s="683"/>
      <c r="DG24" s="683"/>
      <c r="DH24" s="683"/>
      <c r="DI24" s="683"/>
      <c r="DJ24" s="683"/>
      <c r="DK24" s="711"/>
      <c r="DL24" s="710">
        <v>662523</v>
      </c>
      <c r="DM24" s="683"/>
      <c r="DN24" s="683"/>
      <c r="DO24" s="683"/>
      <c r="DP24" s="683"/>
      <c r="DQ24" s="683"/>
      <c r="DR24" s="683"/>
      <c r="DS24" s="683"/>
      <c r="DT24" s="683"/>
      <c r="DU24" s="683"/>
      <c r="DV24" s="711"/>
      <c r="DW24" s="712">
        <v>44.7</v>
      </c>
      <c r="DX24" s="698"/>
      <c r="DY24" s="698"/>
      <c r="DZ24" s="698"/>
      <c r="EA24" s="698"/>
      <c r="EB24" s="698"/>
      <c r="EC24" s="713"/>
    </row>
    <row r="25" spans="2:133" ht="11.25" customHeight="1" x14ac:dyDescent="0.2">
      <c r="B25" s="632" t="s">
        <v>288</v>
      </c>
      <c r="C25" s="633"/>
      <c r="D25" s="633"/>
      <c r="E25" s="633"/>
      <c r="F25" s="633"/>
      <c r="G25" s="633"/>
      <c r="H25" s="633"/>
      <c r="I25" s="633"/>
      <c r="J25" s="633"/>
      <c r="K25" s="633"/>
      <c r="L25" s="633"/>
      <c r="M25" s="633"/>
      <c r="N25" s="633"/>
      <c r="O25" s="633"/>
      <c r="P25" s="633"/>
      <c r="Q25" s="634"/>
      <c r="R25" s="635">
        <v>180600</v>
      </c>
      <c r="S25" s="636"/>
      <c r="T25" s="636"/>
      <c r="U25" s="636"/>
      <c r="V25" s="636"/>
      <c r="W25" s="636"/>
      <c r="X25" s="636"/>
      <c r="Y25" s="637"/>
      <c r="Z25" s="661">
        <v>6.6</v>
      </c>
      <c r="AA25" s="661"/>
      <c r="AB25" s="661"/>
      <c r="AC25" s="661"/>
      <c r="AD25" s="662" t="s">
        <v>128</v>
      </c>
      <c r="AE25" s="662"/>
      <c r="AF25" s="662"/>
      <c r="AG25" s="662"/>
      <c r="AH25" s="662"/>
      <c r="AI25" s="662"/>
      <c r="AJ25" s="662"/>
      <c r="AK25" s="662"/>
      <c r="AL25" s="638" t="s">
        <v>128</v>
      </c>
      <c r="AM25" s="639"/>
      <c r="AN25" s="639"/>
      <c r="AO25" s="663"/>
      <c r="AP25" s="632" t="s">
        <v>289</v>
      </c>
      <c r="AQ25" s="708"/>
      <c r="AR25" s="708"/>
      <c r="AS25" s="708"/>
      <c r="AT25" s="708"/>
      <c r="AU25" s="708"/>
      <c r="AV25" s="708"/>
      <c r="AW25" s="708"/>
      <c r="AX25" s="708"/>
      <c r="AY25" s="708"/>
      <c r="AZ25" s="708"/>
      <c r="BA25" s="708"/>
      <c r="BB25" s="708"/>
      <c r="BC25" s="708"/>
      <c r="BD25" s="708"/>
      <c r="BE25" s="708"/>
      <c r="BF25" s="709"/>
      <c r="BG25" s="635" t="s">
        <v>128</v>
      </c>
      <c r="BH25" s="636"/>
      <c r="BI25" s="636"/>
      <c r="BJ25" s="636"/>
      <c r="BK25" s="636"/>
      <c r="BL25" s="636"/>
      <c r="BM25" s="636"/>
      <c r="BN25" s="637"/>
      <c r="BO25" s="661" t="s">
        <v>128</v>
      </c>
      <c r="BP25" s="661"/>
      <c r="BQ25" s="661"/>
      <c r="BR25" s="661"/>
      <c r="BS25" s="662" t="s">
        <v>128</v>
      </c>
      <c r="BT25" s="662"/>
      <c r="BU25" s="662"/>
      <c r="BV25" s="662"/>
      <c r="BW25" s="662"/>
      <c r="BX25" s="662"/>
      <c r="BY25" s="662"/>
      <c r="BZ25" s="662"/>
      <c r="CA25" s="662"/>
      <c r="CB25" s="707"/>
      <c r="CD25" s="632" t="s">
        <v>290</v>
      </c>
      <c r="CE25" s="633"/>
      <c r="CF25" s="633"/>
      <c r="CG25" s="633"/>
      <c r="CH25" s="633"/>
      <c r="CI25" s="633"/>
      <c r="CJ25" s="633"/>
      <c r="CK25" s="633"/>
      <c r="CL25" s="633"/>
      <c r="CM25" s="633"/>
      <c r="CN25" s="633"/>
      <c r="CO25" s="633"/>
      <c r="CP25" s="633"/>
      <c r="CQ25" s="634"/>
      <c r="CR25" s="635">
        <v>444310</v>
      </c>
      <c r="CS25" s="645"/>
      <c r="CT25" s="645"/>
      <c r="CU25" s="645"/>
      <c r="CV25" s="645"/>
      <c r="CW25" s="645"/>
      <c r="CX25" s="645"/>
      <c r="CY25" s="646"/>
      <c r="CZ25" s="638">
        <v>17.2</v>
      </c>
      <c r="DA25" s="647"/>
      <c r="DB25" s="647"/>
      <c r="DC25" s="648"/>
      <c r="DD25" s="641">
        <v>375056</v>
      </c>
      <c r="DE25" s="645"/>
      <c r="DF25" s="645"/>
      <c r="DG25" s="645"/>
      <c r="DH25" s="645"/>
      <c r="DI25" s="645"/>
      <c r="DJ25" s="645"/>
      <c r="DK25" s="646"/>
      <c r="DL25" s="641">
        <v>362822</v>
      </c>
      <c r="DM25" s="645"/>
      <c r="DN25" s="645"/>
      <c r="DO25" s="645"/>
      <c r="DP25" s="645"/>
      <c r="DQ25" s="645"/>
      <c r="DR25" s="645"/>
      <c r="DS25" s="645"/>
      <c r="DT25" s="645"/>
      <c r="DU25" s="645"/>
      <c r="DV25" s="646"/>
      <c r="DW25" s="638">
        <v>24.5</v>
      </c>
      <c r="DX25" s="647"/>
      <c r="DY25" s="647"/>
      <c r="DZ25" s="647"/>
      <c r="EA25" s="647"/>
      <c r="EB25" s="647"/>
      <c r="EC25" s="674"/>
    </row>
    <row r="26" spans="2:133" ht="11.25" customHeight="1" x14ac:dyDescent="0.2">
      <c r="B26" s="632" t="s">
        <v>291</v>
      </c>
      <c r="C26" s="633"/>
      <c r="D26" s="633"/>
      <c r="E26" s="633"/>
      <c r="F26" s="633"/>
      <c r="G26" s="633"/>
      <c r="H26" s="633"/>
      <c r="I26" s="633"/>
      <c r="J26" s="633"/>
      <c r="K26" s="633"/>
      <c r="L26" s="633"/>
      <c r="M26" s="633"/>
      <c r="N26" s="633"/>
      <c r="O26" s="633"/>
      <c r="P26" s="633"/>
      <c r="Q26" s="634"/>
      <c r="R26" s="635">
        <v>3095</v>
      </c>
      <c r="S26" s="636"/>
      <c r="T26" s="636"/>
      <c r="U26" s="636"/>
      <c r="V26" s="636"/>
      <c r="W26" s="636"/>
      <c r="X26" s="636"/>
      <c r="Y26" s="637"/>
      <c r="Z26" s="661">
        <v>0.1</v>
      </c>
      <c r="AA26" s="661"/>
      <c r="AB26" s="661"/>
      <c r="AC26" s="661"/>
      <c r="AD26" s="662" t="s">
        <v>128</v>
      </c>
      <c r="AE26" s="662"/>
      <c r="AF26" s="662"/>
      <c r="AG26" s="662"/>
      <c r="AH26" s="662"/>
      <c r="AI26" s="662"/>
      <c r="AJ26" s="662"/>
      <c r="AK26" s="662"/>
      <c r="AL26" s="638" t="s">
        <v>128</v>
      </c>
      <c r="AM26" s="639"/>
      <c r="AN26" s="639"/>
      <c r="AO26" s="663"/>
      <c r="AP26" s="632" t="s">
        <v>292</v>
      </c>
      <c r="AQ26" s="708"/>
      <c r="AR26" s="708"/>
      <c r="AS26" s="708"/>
      <c r="AT26" s="708"/>
      <c r="AU26" s="708"/>
      <c r="AV26" s="708"/>
      <c r="AW26" s="708"/>
      <c r="AX26" s="708"/>
      <c r="AY26" s="708"/>
      <c r="AZ26" s="708"/>
      <c r="BA26" s="708"/>
      <c r="BB26" s="708"/>
      <c r="BC26" s="708"/>
      <c r="BD26" s="708"/>
      <c r="BE26" s="708"/>
      <c r="BF26" s="709"/>
      <c r="BG26" s="635" t="s">
        <v>128</v>
      </c>
      <c r="BH26" s="636"/>
      <c r="BI26" s="636"/>
      <c r="BJ26" s="636"/>
      <c r="BK26" s="636"/>
      <c r="BL26" s="636"/>
      <c r="BM26" s="636"/>
      <c r="BN26" s="637"/>
      <c r="BO26" s="661" t="s">
        <v>128</v>
      </c>
      <c r="BP26" s="661"/>
      <c r="BQ26" s="661"/>
      <c r="BR26" s="661"/>
      <c r="BS26" s="662" t="s">
        <v>128</v>
      </c>
      <c r="BT26" s="662"/>
      <c r="BU26" s="662"/>
      <c r="BV26" s="662"/>
      <c r="BW26" s="662"/>
      <c r="BX26" s="662"/>
      <c r="BY26" s="662"/>
      <c r="BZ26" s="662"/>
      <c r="CA26" s="662"/>
      <c r="CB26" s="707"/>
      <c r="CD26" s="632" t="s">
        <v>293</v>
      </c>
      <c r="CE26" s="633"/>
      <c r="CF26" s="633"/>
      <c r="CG26" s="633"/>
      <c r="CH26" s="633"/>
      <c r="CI26" s="633"/>
      <c r="CJ26" s="633"/>
      <c r="CK26" s="633"/>
      <c r="CL26" s="633"/>
      <c r="CM26" s="633"/>
      <c r="CN26" s="633"/>
      <c r="CO26" s="633"/>
      <c r="CP26" s="633"/>
      <c r="CQ26" s="634"/>
      <c r="CR26" s="635">
        <v>236308</v>
      </c>
      <c r="CS26" s="636"/>
      <c r="CT26" s="636"/>
      <c r="CU26" s="636"/>
      <c r="CV26" s="636"/>
      <c r="CW26" s="636"/>
      <c r="CX26" s="636"/>
      <c r="CY26" s="637"/>
      <c r="CZ26" s="638">
        <v>9.1999999999999993</v>
      </c>
      <c r="DA26" s="647"/>
      <c r="DB26" s="647"/>
      <c r="DC26" s="648"/>
      <c r="DD26" s="641">
        <v>192551</v>
      </c>
      <c r="DE26" s="636"/>
      <c r="DF26" s="636"/>
      <c r="DG26" s="636"/>
      <c r="DH26" s="636"/>
      <c r="DI26" s="636"/>
      <c r="DJ26" s="636"/>
      <c r="DK26" s="637"/>
      <c r="DL26" s="641" t="s">
        <v>128</v>
      </c>
      <c r="DM26" s="636"/>
      <c r="DN26" s="636"/>
      <c r="DO26" s="636"/>
      <c r="DP26" s="636"/>
      <c r="DQ26" s="636"/>
      <c r="DR26" s="636"/>
      <c r="DS26" s="636"/>
      <c r="DT26" s="636"/>
      <c r="DU26" s="636"/>
      <c r="DV26" s="637"/>
      <c r="DW26" s="638" t="s">
        <v>128</v>
      </c>
      <c r="DX26" s="647"/>
      <c r="DY26" s="647"/>
      <c r="DZ26" s="647"/>
      <c r="EA26" s="647"/>
      <c r="EB26" s="647"/>
      <c r="EC26" s="674"/>
    </row>
    <row r="27" spans="2:133" ht="11.25" customHeight="1" x14ac:dyDescent="0.2">
      <c r="B27" s="632" t="s">
        <v>294</v>
      </c>
      <c r="C27" s="633"/>
      <c r="D27" s="633"/>
      <c r="E27" s="633"/>
      <c r="F27" s="633"/>
      <c r="G27" s="633"/>
      <c r="H27" s="633"/>
      <c r="I27" s="633"/>
      <c r="J27" s="633"/>
      <c r="K27" s="633"/>
      <c r="L27" s="633"/>
      <c r="M27" s="633"/>
      <c r="N27" s="633"/>
      <c r="O27" s="633"/>
      <c r="P27" s="633"/>
      <c r="Q27" s="634"/>
      <c r="R27" s="635">
        <v>1620468</v>
      </c>
      <c r="S27" s="636"/>
      <c r="T27" s="636"/>
      <c r="U27" s="636"/>
      <c r="V27" s="636"/>
      <c r="W27" s="636"/>
      <c r="X27" s="636"/>
      <c r="Y27" s="637"/>
      <c r="Z27" s="661">
        <v>59</v>
      </c>
      <c r="AA27" s="661"/>
      <c r="AB27" s="661"/>
      <c r="AC27" s="661"/>
      <c r="AD27" s="662">
        <v>1436773</v>
      </c>
      <c r="AE27" s="662"/>
      <c r="AF27" s="662"/>
      <c r="AG27" s="662"/>
      <c r="AH27" s="662"/>
      <c r="AI27" s="662"/>
      <c r="AJ27" s="662"/>
      <c r="AK27" s="662"/>
      <c r="AL27" s="638">
        <v>100</v>
      </c>
      <c r="AM27" s="639"/>
      <c r="AN27" s="639"/>
      <c r="AO27" s="663"/>
      <c r="AP27" s="632" t="s">
        <v>295</v>
      </c>
      <c r="AQ27" s="633"/>
      <c r="AR27" s="633"/>
      <c r="AS27" s="633"/>
      <c r="AT27" s="633"/>
      <c r="AU27" s="633"/>
      <c r="AV27" s="633"/>
      <c r="AW27" s="633"/>
      <c r="AX27" s="633"/>
      <c r="AY27" s="633"/>
      <c r="AZ27" s="633"/>
      <c r="BA27" s="633"/>
      <c r="BB27" s="633"/>
      <c r="BC27" s="633"/>
      <c r="BD27" s="633"/>
      <c r="BE27" s="633"/>
      <c r="BF27" s="634"/>
      <c r="BG27" s="635">
        <v>172845</v>
      </c>
      <c r="BH27" s="636"/>
      <c r="BI27" s="636"/>
      <c r="BJ27" s="636"/>
      <c r="BK27" s="636"/>
      <c r="BL27" s="636"/>
      <c r="BM27" s="636"/>
      <c r="BN27" s="637"/>
      <c r="BO27" s="661">
        <v>100</v>
      </c>
      <c r="BP27" s="661"/>
      <c r="BQ27" s="661"/>
      <c r="BR27" s="661"/>
      <c r="BS27" s="662" t="s">
        <v>128</v>
      </c>
      <c r="BT27" s="662"/>
      <c r="BU27" s="662"/>
      <c r="BV27" s="662"/>
      <c r="BW27" s="662"/>
      <c r="BX27" s="662"/>
      <c r="BY27" s="662"/>
      <c r="BZ27" s="662"/>
      <c r="CA27" s="662"/>
      <c r="CB27" s="707"/>
      <c r="CD27" s="632" t="s">
        <v>296</v>
      </c>
      <c r="CE27" s="633"/>
      <c r="CF27" s="633"/>
      <c r="CG27" s="633"/>
      <c r="CH27" s="633"/>
      <c r="CI27" s="633"/>
      <c r="CJ27" s="633"/>
      <c r="CK27" s="633"/>
      <c r="CL27" s="633"/>
      <c r="CM27" s="633"/>
      <c r="CN27" s="633"/>
      <c r="CO27" s="633"/>
      <c r="CP27" s="633"/>
      <c r="CQ27" s="634"/>
      <c r="CR27" s="635">
        <v>110518</v>
      </c>
      <c r="CS27" s="645"/>
      <c r="CT27" s="645"/>
      <c r="CU27" s="645"/>
      <c r="CV27" s="645"/>
      <c r="CW27" s="645"/>
      <c r="CX27" s="645"/>
      <c r="CY27" s="646"/>
      <c r="CZ27" s="638">
        <v>4.3</v>
      </c>
      <c r="DA27" s="647"/>
      <c r="DB27" s="647"/>
      <c r="DC27" s="648"/>
      <c r="DD27" s="641">
        <v>31082</v>
      </c>
      <c r="DE27" s="645"/>
      <c r="DF27" s="645"/>
      <c r="DG27" s="645"/>
      <c r="DH27" s="645"/>
      <c r="DI27" s="645"/>
      <c r="DJ27" s="645"/>
      <c r="DK27" s="646"/>
      <c r="DL27" s="641">
        <v>21546</v>
      </c>
      <c r="DM27" s="645"/>
      <c r="DN27" s="645"/>
      <c r="DO27" s="645"/>
      <c r="DP27" s="645"/>
      <c r="DQ27" s="645"/>
      <c r="DR27" s="645"/>
      <c r="DS27" s="645"/>
      <c r="DT27" s="645"/>
      <c r="DU27" s="645"/>
      <c r="DV27" s="646"/>
      <c r="DW27" s="638">
        <v>1.5</v>
      </c>
      <c r="DX27" s="647"/>
      <c r="DY27" s="647"/>
      <c r="DZ27" s="647"/>
      <c r="EA27" s="647"/>
      <c r="EB27" s="647"/>
      <c r="EC27" s="674"/>
    </row>
    <row r="28" spans="2:133" ht="11.25" customHeight="1" x14ac:dyDescent="0.2">
      <c r="B28" s="632" t="s">
        <v>297</v>
      </c>
      <c r="C28" s="633"/>
      <c r="D28" s="633"/>
      <c r="E28" s="633"/>
      <c r="F28" s="633"/>
      <c r="G28" s="633"/>
      <c r="H28" s="633"/>
      <c r="I28" s="633"/>
      <c r="J28" s="633"/>
      <c r="K28" s="633"/>
      <c r="L28" s="633"/>
      <c r="M28" s="633"/>
      <c r="N28" s="633"/>
      <c r="O28" s="633"/>
      <c r="P28" s="633"/>
      <c r="Q28" s="634"/>
      <c r="R28" s="635" t="s">
        <v>128</v>
      </c>
      <c r="S28" s="636"/>
      <c r="T28" s="636"/>
      <c r="U28" s="636"/>
      <c r="V28" s="636"/>
      <c r="W28" s="636"/>
      <c r="X28" s="636"/>
      <c r="Y28" s="637"/>
      <c r="Z28" s="661" t="s">
        <v>128</v>
      </c>
      <c r="AA28" s="661"/>
      <c r="AB28" s="661"/>
      <c r="AC28" s="661"/>
      <c r="AD28" s="662" t="s">
        <v>128</v>
      </c>
      <c r="AE28" s="662"/>
      <c r="AF28" s="662"/>
      <c r="AG28" s="662"/>
      <c r="AH28" s="662"/>
      <c r="AI28" s="662"/>
      <c r="AJ28" s="662"/>
      <c r="AK28" s="662"/>
      <c r="AL28" s="638" t="s">
        <v>128</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298</v>
      </c>
      <c r="CE28" s="633"/>
      <c r="CF28" s="633"/>
      <c r="CG28" s="633"/>
      <c r="CH28" s="633"/>
      <c r="CI28" s="633"/>
      <c r="CJ28" s="633"/>
      <c r="CK28" s="633"/>
      <c r="CL28" s="633"/>
      <c r="CM28" s="633"/>
      <c r="CN28" s="633"/>
      <c r="CO28" s="633"/>
      <c r="CP28" s="633"/>
      <c r="CQ28" s="634"/>
      <c r="CR28" s="635">
        <v>280230</v>
      </c>
      <c r="CS28" s="636"/>
      <c r="CT28" s="636"/>
      <c r="CU28" s="636"/>
      <c r="CV28" s="636"/>
      <c r="CW28" s="636"/>
      <c r="CX28" s="636"/>
      <c r="CY28" s="637"/>
      <c r="CZ28" s="638">
        <v>10.9</v>
      </c>
      <c r="DA28" s="647"/>
      <c r="DB28" s="647"/>
      <c r="DC28" s="648"/>
      <c r="DD28" s="641">
        <v>278155</v>
      </c>
      <c r="DE28" s="636"/>
      <c r="DF28" s="636"/>
      <c r="DG28" s="636"/>
      <c r="DH28" s="636"/>
      <c r="DI28" s="636"/>
      <c r="DJ28" s="636"/>
      <c r="DK28" s="637"/>
      <c r="DL28" s="641">
        <v>278155</v>
      </c>
      <c r="DM28" s="636"/>
      <c r="DN28" s="636"/>
      <c r="DO28" s="636"/>
      <c r="DP28" s="636"/>
      <c r="DQ28" s="636"/>
      <c r="DR28" s="636"/>
      <c r="DS28" s="636"/>
      <c r="DT28" s="636"/>
      <c r="DU28" s="636"/>
      <c r="DV28" s="637"/>
      <c r="DW28" s="638">
        <v>18.8</v>
      </c>
      <c r="DX28" s="647"/>
      <c r="DY28" s="647"/>
      <c r="DZ28" s="647"/>
      <c r="EA28" s="647"/>
      <c r="EB28" s="647"/>
      <c r="EC28" s="674"/>
    </row>
    <row r="29" spans="2:133" ht="11.25" customHeight="1" x14ac:dyDescent="0.2">
      <c r="B29" s="632" t="s">
        <v>299</v>
      </c>
      <c r="C29" s="633"/>
      <c r="D29" s="633"/>
      <c r="E29" s="633"/>
      <c r="F29" s="633"/>
      <c r="G29" s="633"/>
      <c r="H29" s="633"/>
      <c r="I29" s="633"/>
      <c r="J29" s="633"/>
      <c r="K29" s="633"/>
      <c r="L29" s="633"/>
      <c r="M29" s="633"/>
      <c r="N29" s="633"/>
      <c r="O29" s="633"/>
      <c r="P29" s="633"/>
      <c r="Q29" s="634"/>
      <c r="R29" s="635">
        <v>34</v>
      </c>
      <c r="S29" s="636"/>
      <c r="T29" s="636"/>
      <c r="U29" s="636"/>
      <c r="V29" s="636"/>
      <c r="W29" s="636"/>
      <c r="X29" s="636"/>
      <c r="Y29" s="637"/>
      <c r="Z29" s="661">
        <v>0</v>
      </c>
      <c r="AA29" s="661"/>
      <c r="AB29" s="661"/>
      <c r="AC29" s="661"/>
      <c r="AD29" s="662" t="s">
        <v>128</v>
      </c>
      <c r="AE29" s="662"/>
      <c r="AF29" s="662"/>
      <c r="AG29" s="662"/>
      <c r="AH29" s="662"/>
      <c r="AI29" s="662"/>
      <c r="AJ29" s="662"/>
      <c r="AK29" s="662"/>
      <c r="AL29" s="638" t="s">
        <v>128</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300</v>
      </c>
      <c r="CE29" s="656"/>
      <c r="CF29" s="632" t="s">
        <v>70</v>
      </c>
      <c r="CG29" s="633"/>
      <c r="CH29" s="633"/>
      <c r="CI29" s="633"/>
      <c r="CJ29" s="633"/>
      <c r="CK29" s="633"/>
      <c r="CL29" s="633"/>
      <c r="CM29" s="633"/>
      <c r="CN29" s="633"/>
      <c r="CO29" s="633"/>
      <c r="CP29" s="633"/>
      <c r="CQ29" s="634"/>
      <c r="CR29" s="635">
        <v>280230</v>
      </c>
      <c r="CS29" s="645"/>
      <c r="CT29" s="645"/>
      <c r="CU29" s="645"/>
      <c r="CV29" s="645"/>
      <c r="CW29" s="645"/>
      <c r="CX29" s="645"/>
      <c r="CY29" s="646"/>
      <c r="CZ29" s="638">
        <v>10.9</v>
      </c>
      <c r="DA29" s="647"/>
      <c r="DB29" s="647"/>
      <c r="DC29" s="648"/>
      <c r="DD29" s="641">
        <v>278155</v>
      </c>
      <c r="DE29" s="645"/>
      <c r="DF29" s="645"/>
      <c r="DG29" s="645"/>
      <c r="DH29" s="645"/>
      <c r="DI29" s="645"/>
      <c r="DJ29" s="645"/>
      <c r="DK29" s="646"/>
      <c r="DL29" s="641">
        <v>278155</v>
      </c>
      <c r="DM29" s="645"/>
      <c r="DN29" s="645"/>
      <c r="DO29" s="645"/>
      <c r="DP29" s="645"/>
      <c r="DQ29" s="645"/>
      <c r="DR29" s="645"/>
      <c r="DS29" s="645"/>
      <c r="DT29" s="645"/>
      <c r="DU29" s="645"/>
      <c r="DV29" s="646"/>
      <c r="DW29" s="638">
        <v>18.8</v>
      </c>
      <c r="DX29" s="647"/>
      <c r="DY29" s="647"/>
      <c r="DZ29" s="647"/>
      <c r="EA29" s="647"/>
      <c r="EB29" s="647"/>
      <c r="EC29" s="674"/>
    </row>
    <row r="30" spans="2:133" ht="11.25" customHeight="1" x14ac:dyDescent="0.2">
      <c r="B30" s="632" t="s">
        <v>301</v>
      </c>
      <c r="C30" s="633"/>
      <c r="D30" s="633"/>
      <c r="E30" s="633"/>
      <c r="F30" s="633"/>
      <c r="G30" s="633"/>
      <c r="H30" s="633"/>
      <c r="I30" s="633"/>
      <c r="J30" s="633"/>
      <c r="K30" s="633"/>
      <c r="L30" s="633"/>
      <c r="M30" s="633"/>
      <c r="N30" s="633"/>
      <c r="O30" s="633"/>
      <c r="P30" s="633"/>
      <c r="Q30" s="634"/>
      <c r="R30" s="635">
        <v>31856</v>
      </c>
      <c r="S30" s="636"/>
      <c r="T30" s="636"/>
      <c r="U30" s="636"/>
      <c r="V30" s="636"/>
      <c r="W30" s="636"/>
      <c r="X30" s="636"/>
      <c r="Y30" s="637"/>
      <c r="Z30" s="661">
        <v>1.2</v>
      </c>
      <c r="AA30" s="661"/>
      <c r="AB30" s="661"/>
      <c r="AC30" s="661"/>
      <c r="AD30" s="662" t="s">
        <v>128</v>
      </c>
      <c r="AE30" s="662"/>
      <c r="AF30" s="662"/>
      <c r="AG30" s="662"/>
      <c r="AH30" s="662"/>
      <c r="AI30" s="662"/>
      <c r="AJ30" s="662"/>
      <c r="AK30" s="662"/>
      <c r="AL30" s="638" t="s">
        <v>128</v>
      </c>
      <c r="AM30" s="639"/>
      <c r="AN30" s="639"/>
      <c r="AO30" s="663"/>
      <c r="AP30" s="688" t="s">
        <v>219</v>
      </c>
      <c r="AQ30" s="689"/>
      <c r="AR30" s="689"/>
      <c r="AS30" s="689"/>
      <c r="AT30" s="689"/>
      <c r="AU30" s="689"/>
      <c r="AV30" s="689"/>
      <c r="AW30" s="689"/>
      <c r="AX30" s="689"/>
      <c r="AY30" s="689"/>
      <c r="AZ30" s="689"/>
      <c r="BA30" s="689"/>
      <c r="BB30" s="689"/>
      <c r="BC30" s="689"/>
      <c r="BD30" s="689"/>
      <c r="BE30" s="689"/>
      <c r="BF30" s="690"/>
      <c r="BG30" s="688" t="s">
        <v>302</v>
      </c>
      <c r="BH30" s="705"/>
      <c r="BI30" s="705"/>
      <c r="BJ30" s="705"/>
      <c r="BK30" s="705"/>
      <c r="BL30" s="705"/>
      <c r="BM30" s="705"/>
      <c r="BN30" s="705"/>
      <c r="BO30" s="705"/>
      <c r="BP30" s="705"/>
      <c r="BQ30" s="706"/>
      <c r="BR30" s="688" t="s">
        <v>303</v>
      </c>
      <c r="BS30" s="705"/>
      <c r="BT30" s="705"/>
      <c r="BU30" s="705"/>
      <c r="BV30" s="705"/>
      <c r="BW30" s="705"/>
      <c r="BX30" s="705"/>
      <c r="BY30" s="705"/>
      <c r="BZ30" s="705"/>
      <c r="CA30" s="705"/>
      <c r="CB30" s="706"/>
      <c r="CD30" s="657"/>
      <c r="CE30" s="658"/>
      <c r="CF30" s="632" t="s">
        <v>304</v>
      </c>
      <c r="CG30" s="633"/>
      <c r="CH30" s="633"/>
      <c r="CI30" s="633"/>
      <c r="CJ30" s="633"/>
      <c r="CK30" s="633"/>
      <c r="CL30" s="633"/>
      <c r="CM30" s="633"/>
      <c r="CN30" s="633"/>
      <c r="CO30" s="633"/>
      <c r="CP30" s="633"/>
      <c r="CQ30" s="634"/>
      <c r="CR30" s="635">
        <v>272747</v>
      </c>
      <c r="CS30" s="636"/>
      <c r="CT30" s="636"/>
      <c r="CU30" s="636"/>
      <c r="CV30" s="636"/>
      <c r="CW30" s="636"/>
      <c r="CX30" s="636"/>
      <c r="CY30" s="637"/>
      <c r="CZ30" s="638">
        <v>10.6</v>
      </c>
      <c r="DA30" s="647"/>
      <c r="DB30" s="647"/>
      <c r="DC30" s="648"/>
      <c r="DD30" s="641">
        <v>270741</v>
      </c>
      <c r="DE30" s="636"/>
      <c r="DF30" s="636"/>
      <c r="DG30" s="636"/>
      <c r="DH30" s="636"/>
      <c r="DI30" s="636"/>
      <c r="DJ30" s="636"/>
      <c r="DK30" s="637"/>
      <c r="DL30" s="641">
        <v>270741</v>
      </c>
      <c r="DM30" s="636"/>
      <c r="DN30" s="636"/>
      <c r="DO30" s="636"/>
      <c r="DP30" s="636"/>
      <c r="DQ30" s="636"/>
      <c r="DR30" s="636"/>
      <c r="DS30" s="636"/>
      <c r="DT30" s="636"/>
      <c r="DU30" s="636"/>
      <c r="DV30" s="637"/>
      <c r="DW30" s="638">
        <v>18.3</v>
      </c>
      <c r="DX30" s="647"/>
      <c r="DY30" s="647"/>
      <c r="DZ30" s="647"/>
      <c r="EA30" s="647"/>
      <c r="EB30" s="647"/>
      <c r="EC30" s="674"/>
    </row>
    <row r="31" spans="2:133" ht="11.25" customHeight="1" x14ac:dyDescent="0.2">
      <c r="B31" s="632" t="s">
        <v>305</v>
      </c>
      <c r="C31" s="633"/>
      <c r="D31" s="633"/>
      <c r="E31" s="633"/>
      <c r="F31" s="633"/>
      <c r="G31" s="633"/>
      <c r="H31" s="633"/>
      <c r="I31" s="633"/>
      <c r="J31" s="633"/>
      <c r="K31" s="633"/>
      <c r="L31" s="633"/>
      <c r="M31" s="633"/>
      <c r="N31" s="633"/>
      <c r="O31" s="633"/>
      <c r="P31" s="633"/>
      <c r="Q31" s="634"/>
      <c r="R31" s="635">
        <v>1782</v>
      </c>
      <c r="S31" s="636"/>
      <c r="T31" s="636"/>
      <c r="U31" s="636"/>
      <c r="V31" s="636"/>
      <c r="W31" s="636"/>
      <c r="X31" s="636"/>
      <c r="Y31" s="637"/>
      <c r="Z31" s="661">
        <v>0.1</v>
      </c>
      <c r="AA31" s="661"/>
      <c r="AB31" s="661"/>
      <c r="AC31" s="661"/>
      <c r="AD31" s="662" t="s">
        <v>128</v>
      </c>
      <c r="AE31" s="662"/>
      <c r="AF31" s="662"/>
      <c r="AG31" s="662"/>
      <c r="AH31" s="662"/>
      <c r="AI31" s="662"/>
      <c r="AJ31" s="662"/>
      <c r="AK31" s="662"/>
      <c r="AL31" s="638" t="s">
        <v>128</v>
      </c>
      <c r="AM31" s="639"/>
      <c r="AN31" s="639"/>
      <c r="AO31" s="663"/>
      <c r="AP31" s="700" t="s">
        <v>306</v>
      </c>
      <c r="AQ31" s="701"/>
      <c r="AR31" s="701"/>
      <c r="AS31" s="701"/>
      <c r="AT31" s="702" t="s">
        <v>307</v>
      </c>
      <c r="AU31" s="209"/>
      <c r="AV31" s="209"/>
      <c r="AW31" s="209"/>
      <c r="AX31" s="685" t="s">
        <v>186</v>
      </c>
      <c r="AY31" s="686"/>
      <c r="AZ31" s="686"/>
      <c r="BA31" s="686"/>
      <c r="BB31" s="686"/>
      <c r="BC31" s="686"/>
      <c r="BD31" s="686"/>
      <c r="BE31" s="686"/>
      <c r="BF31" s="687"/>
      <c r="BG31" s="696">
        <v>99.7</v>
      </c>
      <c r="BH31" s="697"/>
      <c r="BI31" s="697"/>
      <c r="BJ31" s="697"/>
      <c r="BK31" s="697"/>
      <c r="BL31" s="697"/>
      <c r="BM31" s="698">
        <v>96.7</v>
      </c>
      <c r="BN31" s="697"/>
      <c r="BO31" s="697"/>
      <c r="BP31" s="697"/>
      <c r="BQ31" s="699"/>
      <c r="BR31" s="696">
        <v>99.7</v>
      </c>
      <c r="BS31" s="697"/>
      <c r="BT31" s="697"/>
      <c r="BU31" s="697"/>
      <c r="BV31" s="697"/>
      <c r="BW31" s="697"/>
      <c r="BX31" s="698">
        <v>96.9</v>
      </c>
      <c r="BY31" s="697"/>
      <c r="BZ31" s="697"/>
      <c r="CA31" s="697"/>
      <c r="CB31" s="699"/>
      <c r="CD31" s="657"/>
      <c r="CE31" s="658"/>
      <c r="CF31" s="632" t="s">
        <v>308</v>
      </c>
      <c r="CG31" s="633"/>
      <c r="CH31" s="633"/>
      <c r="CI31" s="633"/>
      <c r="CJ31" s="633"/>
      <c r="CK31" s="633"/>
      <c r="CL31" s="633"/>
      <c r="CM31" s="633"/>
      <c r="CN31" s="633"/>
      <c r="CO31" s="633"/>
      <c r="CP31" s="633"/>
      <c r="CQ31" s="634"/>
      <c r="CR31" s="635">
        <v>7483</v>
      </c>
      <c r="CS31" s="645"/>
      <c r="CT31" s="645"/>
      <c r="CU31" s="645"/>
      <c r="CV31" s="645"/>
      <c r="CW31" s="645"/>
      <c r="CX31" s="645"/>
      <c r="CY31" s="646"/>
      <c r="CZ31" s="638">
        <v>0.3</v>
      </c>
      <c r="DA31" s="647"/>
      <c r="DB31" s="647"/>
      <c r="DC31" s="648"/>
      <c r="DD31" s="641">
        <v>7414</v>
      </c>
      <c r="DE31" s="645"/>
      <c r="DF31" s="645"/>
      <c r="DG31" s="645"/>
      <c r="DH31" s="645"/>
      <c r="DI31" s="645"/>
      <c r="DJ31" s="645"/>
      <c r="DK31" s="646"/>
      <c r="DL31" s="641">
        <v>7414</v>
      </c>
      <c r="DM31" s="645"/>
      <c r="DN31" s="645"/>
      <c r="DO31" s="645"/>
      <c r="DP31" s="645"/>
      <c r="DQ31" s="645"/>
      <c r="DR31" s="645"/>
      <c r="DS31" s="645"/>
      <c r="DT31" s="645"/>
      <c r="DU31" s="645"/>
      <c r="DV31" s="646"/>
      <c r="DW31" s="638">
        <v>0.5</v>
      </c>
      <c r="DX31" s="647"/>
      <c r="DY31" s="647"/>
      <c r="DZ31" s="647"/>
      <c r="EA31" s="647"/>
      <c r="EB31" s="647"/>
      <c r="EC31" s="674"/>
    </row>
    <row r="32" spans="2:133" ht="11.25" customHeight="1" x14ac:dyDescent="0.2">
      <c r="B32" s="632" t="s">
        <v>309</v>
      </c>
      <c r="C32" s="633"/>
      <c r="D32" s="633"/>
      <c r="E32" s="633"/>
      <c r="F32" s="633"/>
      <c r="G32" s="633"/>
      <c r="H32" s="633"/>
      <c r="I32" s="633"/>
      <c r="J32" s="633"/>
      <c r="K32" s="633"/>
      <c r="L32" s="633"/>
      <c r="M32" s="633"/>
      <c r="N32" s="633"/>
      <c r="O32" s="633"/>
      <c r="P32" s="633"/>
      <c r="Q32" s="634"/>
      <c r="R32" s="635">
        <v>233003</v>
      </c>
      <c r="S32" s="636"/>
      <c r="T32" s="636"/>
      <c r="U32" s="636"/>
      <c r="V32" s="636"/>
      <c r="W32" s="636"/>
      <c r="X32" s="636"/>
      <c r="Y32" s="637"/>
      <c r="Z32" s="661">
        <v>8.5</v>
      </c>
      <c r="AA32" s="661"/>
      <c r="AB32" s="661"/>
      <c r="AC32" s="661"/>
      <c r="AD32" s="662" t="s">
        <v>128</v>
      </c>
      <c r="AE32" s="662"/>
      <c r="AF32" s="662"/>
      <c r="AG32" s="662"/>
      <c r="AH32" s="662"/>
      <c r="AI32" s="662"/>
      <c r="AJ32" s="662"/>
      <c r="AK32" s="662"/>
      <c r="AL32" s="638" t="s">
        <v>128</v>
      </c>
      <c r="AM32" s="639"/>
      <c r="AN32" s="639"/>
      <c r="AO32" s="663"/>
      <c r="AP32" s="675"/>
      <c r="AQ32" s="676"/>
      <c r="AR32" s="676"/>
      <c r="AS32" s="676"/>
      <c r="AT32" s="703"/>
      <c r="AU32" s="205" t="s">
        <v>310</v>
      </c>
      <c r="AX32" s="632" t="s">
        <v>311</v>
      </c>
      <c r="AY32" s="633"/>
      <c r="AZ32" s="633"/>
      <c r="BA32" s="633"/>
      <c r="BB32" s="633"/>
      <c r="BC32" s="633"/>
      <c r="BD32" s="633"/>
      <c r="BE32" s="633"/>
      <c r="BF32" s="634"/>
      <c r="BG32" s="695">
        <v>99.8</v>
      </c>
      <c r="BH32" s="645"/>
      <c r="BI32" s="645"/>
      <c r="BJ32" s="645"/>
      <c r="BK32" s="645"/>
      <c r="BL32" s="645"/>
      <c r="BM32" s="639">
        <v>98.9</v>
      </c>
      <c r="BN32" s="645"/>
      <c r="BO32" s="645"/>
      <c r="BP32" s="645"/>
      <c r="BQ32" s="672"/>
      <c r="BR32" s="695">
        <v>100</v>
      </c>
      <c r="BS32" s="645"/>
      <c r="BT32" s="645"/>
      <c r="BU32" s="645"/>
      <c r="BV32" s="645"/>
      <c r="BW32" s="645"/>
      <c r="BX32" s="639">
        <v>99.1</v>
      </c>
      <c r="BY32" s="645"/>
      <c r="BZ32" s="645"/>
      <c r="CA32" s="645"/>
      <c r="CB32" s="672"/>
      <c r="CD32" s="659"/>
      <c r="CE32" s="660"/>
      <c r="CF32" s="632" t="s">
        <v>312</v>
      </c>
      <c r="CG32" s="633"/>
      <c r="CH32" s="633"/>
      <c r="CI32" s="633"/>
      <c r="CJ32" s="633"/>
      <c r="CK32" s="633"/>
      <c r="CL32" s="633"/>
      <c r="CM32" s="633"/>
      <c r="CN32" s="633"/>
      <c r="CO32" s="633"/>
      <c r="CP32" s="633"/>
      <c r="CQ32" s="634"/>
      <c r="CR32" s="635" t="s">
        <v>128</v>
      </c>
      <c r="CS32" s="636"/>
      <c r="CT32" s="636"/>
      <c r="CU32" s="636"/>
      <c r="CV32" s="636"/>
      <c r="CW32" s="636"/>
      <c r="CX32" s="636"/>
      <c r="CY32" s="637"/>
      <c r="CZ32" s="638" t="s">
        <v>128</v>
      </c>
      <c r="DA32" s="647"/>
      <c r="DB32" s="647"/>
      <c r="DC32" s="648"/>
      <c r="DD32" s="641" t="s">
        <v>128</v>
      </c>
      <c r="DE32" s="636"/>
      <c r="DF32" s="636"/>
      <c r="DG32" s="636"/>
      <c r="DH32" s="636"/>
      <c r="DI32" s="636"/>
      <c r="DJ32" s="636"/>
      <c r="DK32" s="637"/>
      <c r="DL32" s="641" t="s">
        <v>128</v>
      </c>
      <c r="DM32" s="636"/>
      <c r="DN32" s="636"/>
      <c r="DO32" s="636"/>
      <c r="DP32" s="636"/>
      <c r="DQ32" s="636"/>
      <c r="DR32" s="636"/>
      <c r="DS32" s="636"/>
      <c r="DT32" s="636"/>
      <c r="DU32" s="636"/>
      <c r="DV32" s="637"/>
      <c r="DW32" s="638" t="s">
        <v>128</v>
      </c>
      <c r="DX32" s="647"/>
      <c r="DY32" s="647"/>
      <c r="DZ32" s="647"/>
      <c r="EA32" s="647"/>
      <c r="EB32" s="647"/>
      <c r="EC32" s="674"/>
    </row>
    <row r="33" spans="2:133" ht="11.25" customHeight="1" x14ac:dyDescent="0.2">
      <c r="B33" s="692" t="s">
        <v>313</v>
      </c>
      <c r="C33" s="693"/>
      <c r="D33" s="693"/>
      <c r="E33" s="693"/>
      <c r="F33" s="693"/>
      <c r="G33" s="693"/>
      <c r="H33" s="693"/>
      <c r="I33" s="693"/>
      <c r="J33" s="693"/>
      <c r="K33" s="693"/>
      <c r="L33" s="693"/>
      <c r="M33" s="693"/>
      <c r="N33" s="693"/>
      <c r="O33" s="693"/>
      <c r="P33" s="693"/>
      <c r="Q33" s="694"/>
      <c r="R33" s="635" t="s">
        <v>128</v>
      </c>
      <c r="S33" s="636"/>
      <c r="T33" s="636"/>
      <c r="U33" s="636"/>
      <c r="V33" s="636"/>
      <c r="W33" s="636"/>
      <c r="X33" s="636"/>
      <c r="Y33" s="637"/>
      <c r="Z33" s="661" t="s">
        <v>128</v>
      </c>
      <c r="AA33" s="661"/>
      <c r="AB33" s="661"/>
      <c r="AC33" s="661"/>
      <c r="AD33" s="662" t="s">
        <v>128</v>
      </c>
      <c r="AE33" s="662"/>
      <c r="AF33" s="662"/>
      <c r="AG33" s="662"/>
      <c r="AH33" s="662"/>
      <c r="AI33" s="662"/>
      <c r="AJ33" s="662"/>
      <c r="AK33" s="662"/>
      <c r="AL33" s="638" t="s">
        <v>128</v>
      </c>
      <c r="AM33" s="639"/>
      <c r="AN33" s="639"/>
      <c r="AO33" s="663"/>
      <c r="AP33" s="677"/>
      <c r="AQ33" s="678"/>
      <c r="AR33" s="678"/>
      <c r="AS33" s="678"/>
      <c r="AT33" s="704"/>
      <c r="AU33" s="210"/>
      <c r="AV33" s="210"/>
      <c r="AW33" s="210"/>
      <c r="AX33" s="612" t="s">
        <v>314</v>
      </c>
      <c r="AY33" s="613"/>
      <c r="AZ33" s="613"/>
      <c r="BA33" s="613"/>
      <c r="BB33" s="613"/>
      <c r="BC33" s="613"/>
      <c r="BD33" s="613"/>
      <c r="BE33" s="613"/>
      <c r="BF33" s="614"/>
      <c r="BG33" s="691">
        <v>99.6</v>
      </c>
      <c r="BH33" s="616"/>
      <c r="BI33" s="616"/>
      <c r="BJ33" s="616"/>
      <c r="BK33" s="616"/>
      <c r="BL33" s="616"/>
      <c r="BM33" s="653">
        <v>95.3</v>
      </c>
      <c r="BN33" s="616"/>
      <c r="BO33" s="616"/>
      <c r="BP33" s="616"/>
      <c r="BQ33" s="664"/>
      <c r="BR33" s="691">
        <v>99.6</v>
      </c>
      <c r="BS33" s="616"/>
      <c r="BT33" s="616"/>
      <c r="BU33" s="616"/>
      <c r="BV33" s="616"/>
      <c r="BW33" s="616"/>
      <c r="BX33" s="653">
        <v>95.7</v>
      </c>
      <c r="BY33" s="616"/>
      <c r="BZ33" s="616"/>
      <c r="CA33" s="616"/>
      <c r="CB33" s="664"/>
      <c r="CD33" s="632" t="s">
        <v>315</v>
      </c>
      <c r="CE33" s="633"/>
      <c r="CF33" s="633"/>
      <c r="CG33" s="633"/>
      <c r="CH33" s="633"/>
      <c r="CI33" s="633"/>
      <c r="CJ33" s="633"/>
      <c r="CK33" s="633"/>
      <c r="CL33" s="633"/>
      <c r="CM33" s="633"/>
      <c r="CN33" s="633"/>
      <c r="CO33" s="633"/>
      <c r="CP33" s="633"/>
      <c r="CQ33" s="634"/>
      <c r="CR33" s="635">
        <v>1334754</v>
      </c>
      <c r="CS33" s="645"/>
      <c r="CT33" s="645"/>
      <c r="CU33" s="645"/>
      <c r="CV33" s="645"/>
      <c r="CW33" s="645"/>
      <c r="CX33" s="645"/>
      <c r="CY33" s="646"/>
      <c r="CZ33" s="638">
        <v>51.7</v>
      </c>
      <c r="DA33" s="647"/>
      <c r="DB33" s="647"/>
      <c r="DC33" s="648"/>
      <c r="DD33" s="641">
        <v>1088453</v>
      </c>
      <c r="DE33" s="645"/>
      <c r="DF33" s="645"/>
      <c r="DG33" s="645"/>
      <c r="DH33" s="645"/>
      <c r="DI33" s="645"/>
      <c r="DJ33" s="645"/>
      <c r="DK33" s="646"/>
      <c r="DL33" s="641">
        <v>668190</v>
      </c>
      <c r="DM33" s="645"/>
      <c r="DN33" s="645"/>
      <c r="DO33" s="645"/>
      <c r="DP33" s="645"/>
      <c r="DQ33" s="645"/>
      <c r="DR33" s="645"/>
      <c r="DS33" s="645"/>
      <c r="DT33" s="645"/>
      <c r="DU33" s="645"/>
      <c r="DV33" s="646"/>
      <c r="DW33" s="638">
        <v>45.1</v>
      </c>
      <c r="DX33" s="647"/>
      <c r="DY33" s="647"/>
      <c r="DZ33" s="647"/>
      <c r="EA33" s="647"/>
      <c r="EB33" s="647"/>
      <c r="EC33" s="674"/>
    </row>
    <row r="34" spans="2:133" ht="11.25" customHeight="1" x14ac:dyDescent="0.2">
      <c r="B34" s="632" t="s">
        <v>316</v>
      </c>
      <c r="C34" s="633"/>
      <c r="D34" s="633"/>
      <c r="E34" s="633"/>
      <c r="F34" s="633"/>
      <c r="G34" s="633"/>
      <c r="H34" s="633"/>
      <c r="I34" s="633"/>
      <c r="J34" s="633"/>
      <c r="K34" s="633"/>
      <c r="L34" s="633"/>
      <c r="M34" s="633"/>
      <c r="N34" s="633"/>
      <c r="O34" s="633"/>
      <c r="P34" s="633"/>
      <c r="Q34" s="634"/>
      <c r="R34" s="635">
        <v>161067</v>
      </c>
      <c r="S34" s="636"/>
      <c r="T34" s="636"/>
      <c r="U34" s="636"/>
      <c r="V34" s="636"/>
      <c r="W34" s="636"/>
      <c r="X34" s="636"/>
      <c r="Y34" s="637"/>
      <c r="Z34" s="661">
        <v>5.9</v>
      </c>
      <c r="AA34" s="661"/>
      <c r="AB34" s="661"/>
      <c r="AC34" s="661"/>
      <c r="AD34" s="662" t="s">
        <v>128</v>
      </c>
      <c r="AE34" s="662"/>
      <c r="AF34" s="662"/>
      <c r="AG34" s="662"/>
      <c r="AH34" s="662"/>
      <c r="AI34" s="662"/>
      <c r="AJ34" s="662"/>
      <c r="AK34" s="662"/>
      <c r="AL34" s="638" t="s">
        <v>128</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317</v>
      </c>
      <c r="CE34" s="633"/>
      <c r="CF34" s="633"/>
      <c r="CG34" s="633"/>
      <c r="CH34" s="633"/>
      <c r="CI34" s="633"/>
      <c r="CJ34" s="633"/>
      <c r="CK34" s="633"/>
      <c r="CL34" s="633"/>
      <c r="CM34" s="633"/>
      <c r="CN34" s="633"/>
      <c r="CO34" s="633"/>
      <c r="CP34" s="633"/>
      <c r="CQ34" s="634"/>
      <c r="CR34" s="635">
        <v>428352</v>
      </c>
      <c r="CS34" s="636"/>
      <c r="CT34" s="636"/>
      <c r="CU34" s="636"/>
      <c r="CV34" s="636"/>
      <c r="CW34" s="636"/>
      <c r="CX34" s="636"/>
      <c r="CY34" s="637"/>
      <c r="CZ34" s="638">
        <v>16.600000000000001</v>
      </c>
      <c r="DA34" s="647"/>
      <c r="DB34" s="647"/>
      <c r="DC34" s="648"/>
      <c r="DD34" s="641">
        <v>321657</v>
      </c>
      <c r="DE34" s="636"/>
      <c r="DF34" s="636"/>
      <c r="DG34" s="636"/>
      <c r="DH34" s="636"/>
      <c r="DI34" s="636"/>
      <c r="DJ34" s="636"/>
      <c r="DK34" s="637"/>
      <c r="DL34" s="641">
        <v>247109</v>
      </c>
      <c r="DM34" s="636"/>
      <c r="DN34" s="636"/>
      <c r="DO34" s="636"/>
      <c r="DP34" s="636"/>
      <c r="DQ34" s="636"/>
      <c r="DR34" s="636"/>
      <c r="DS34" s="636"/>
      <c r="DT34" s="636"/>
      <c r="DU34" s="636"/>
      <c r="DV34" s="637"/>
      <c r="DW34" s="638">
        <v>16.7</v>
      </c>
      <c r="DX34" s="647"/>
      <c r="DY34" s="647"/>
      <c r="DZ34" s="647"/>
      <c r="EA34" s="647"/>
      <c r="EB34" s="647"/>
      <c r="EC34" s="674"/>
    </row>
    <row r="35" spans="2:133" ht="11.25" customHeight="1" x14ac:dyDescent="0.2">
      <c r="B35" s="632" t="s">
        <v>318</v>
      </c>
      <c r="C35" s="633"/>
      <c r="D35" s="633"/>
      <c r="E35" s="633"/>
      <c r="F35" s="633"/>
      <c r="G35" s="633"/>
      <c r="H35" s="633"/>
      <c r="I35" s="633"/>
      <c r="J35" s="633"/>
      <c r="K35" s="633"/>
      <c r="L35" s="633"/>
      <c r="M35" s="633"/>
      <c r="N35" s="633"/>
      <c r="O35" s="633"/>
      <c r="P35" s="633"/>
      <c r="Q35" s="634"/>
      <c r="R35" s="635">
        <v>6308</v>
      </c>
      <c r="S35" s="636"/>
      <c r="T35" s="636"/>
      <c r="U35" s="636"/>
      <c r="V35" s="636"/>
      <c r="W35" s="636"/>
      <c r="X35" s="636"/>
      <c r="Y35" s="637"/>
      <c r="Z35" s="661">
        <v>0.2</v>
      </c>
      <c r="AA35" s="661"/>
      <c r="AB35" s="661"/>
      <c r="AC35" s="661"/>
      <c r="AD35" s="662" t="s">
        <v>128</v>
      </c>
      <c r="AE35" s="662"/>
      <c r="AF35" s="662"/>
      <c r="AG35" s="662"/>
      <c r="AH35" s="662"/>
      <c r="AI35" s="662"/>
      <c r="AJ35" s="662"/>
      <c r="AK35" s="662"/>
      <c r="AL35" s="638" t="s">
        <v>128</v>
      </c>
      <c r="AM35" s="639"/>
      <c r="AN35" s="639"/>
      <c r="AO35" s="663"/>
      <c r="AP35" s="215"/>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321</v>
      </c>
      <c r="CE35" s="633"/>
      <c r="CF35" s="633"/>
      <c r="CG35" s="633"/>
      <c r="CH35" s="633"/>
      <c r="CI35" s="633"/>
      <c r="CJ35" s="633"/>
      <c r="CK35" s="633"/>
      <c r="CL35" s="633"/>
      <c r="CM35" s="633"/>
      <c r="CN35" s="633"/>
      <c r="CO35" s="633"/>
      <c r="CP35" s="633"/>
      <c r="CQ35" s="634"/>
      <c r="CR35" s="635">
        <v>188574</v>
      </c>
      <c r="CS35" s="645"/>
      <c r="CT35" s="645"/>
      <c r="CU35" s="645"/>
      <c r="CV35" s="645"/>
      <c r="CW35" s="645"/>
      <c r="CX35" s="645"/>
      <c r="CY35" s="646"/>
      <c r="CZ35" s="638">
        <v>7.3</v>
      </c>
      <c r="DA35" s="647"/>
      <c r="DB35" s="647"/>
      <c r="DC35" s="648"/>
      <c r="DD35" s="641">
        <v>151472</v>
      </c>
      <c r="DE35" s="645"/>
      <c r="DF35" s="645"/>
      <c r="DG35" s="645"/>
      <c r="DH35" s="645"/>
      <c r="DI35" s="645"/>
      <c r="DJ35" s="645"/>
      <c r="DK35" s="646"/>
      <c r="DL35" s="641">
        <v>106765</v>
      </c>
      <c r="DM35" s="645"/>
      <c r="DN35" s="645"/>
      <c r="DO35" s="645"/>
      <c r="DP35" s="645"/>
      <c r="DQ35" s="645"/>
      <c r="DR35" s="645"/>
      <c r="DS35" s="645"/>
      <c r="DT35" s="645"/>
      <c r="DU35" s="645"/>
      <c r="DV35" s="646"/>
      <c r="DW35" s="638">
        <v>7.2</v>
      </c>
      <c r="DX35" s="647"/>
      <c r="DY35" s="647"/>
      <c r="DZ35" s="647"/>
      <c r="EA35" s="647"/>
      <c r="EB35" s="647"/>
      <c r="EC35" s="674"/>
    </row>
    <row r="36" spans="2:133" ht="11.25" customHeight="1" x14ac:dyDescent="0.2">
      <c r="B36" s="632" t="s">
        <v>322</v>
      </c>
      <c r="C36" s="633"/>
      <c r="D36" s="633"/>
      <c r="E36" s="633"/>
      <c r="F36" s="633"/>
      <c r="G36" s="633"/>
      <c r="H36" s="633"/>
      <c r="I36" s="633"/>
      <c r="J36" s="633"/>
      <c r="K36" s="633"/>
      <c r="L36" s="633"/>
      <c r="M36" s="633"/>
      <c r="N36" s="633"/>
      <c r="O36" s="633"/>
      <c r="P36" s="633"/>
      <c r="Q36" s="634"/>
      <c r="R36" s="635">
        <v>21999</v>
      </c>
      <c r="S36" s="636"/>
      <c r="T36" s="636"/>
      <c r="U36" s="636"/>
      <c r="V36" s="636"/>
      <c r="W36" s="636"/>
      <c r="X36" s="636"/>
      <c r="Y36" s="637"/>
      <c r="Z36" s="661">
        <v>0.8</v>
      </c>
      <c r="AA36" s="661"/>
      <c r="AB36" s="661"/>
      <c r="AC36" s="661"/>
      <c r="AD36" s="662" t="s">
        <v>128</v>
      </c>
      <c r="AE36" s="662"/>
      <c r="AF36" s="662"/>
      <c r="AG36" s="662"/>
      <c r="AH36" s="662"/>
      <c r="AI36" s="662"/>
      <c r="AJ36" s="662"/>
      <c r="AK36" s="662"/>
      <c r="AL36" s="638" t="s">
        <v>128</v>
      </c>
      <c r="AM36" s="639"/>
      <c r="AN36" s="639"/>
      <c r="AO36" s="663"/>
      <c r="AP36" s="215"/>
      <c r="AQ36" s="679" t="s">
        <v>323</v>
      </c>
      <c r="AR36" s="680"/>
      <c r="AS36" s="680"/>
      <c r="AT36" s="680"/>
      <c r="AU36" s="680"/>
      <c r="AV36" s="680"/>
      <c r="AW36" s="680"/>
      <c r="AX36" s="680"/>
      <c r="AY36" s="681"/>
      <c r="AZ36" s="682">
        <v>254801</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6526</v>
      </c>
      <c r="BW36" s="683"/>
      <c r="BX36" s="683"/>
      <c r="BY36" s="683"/>
      <c r="BZ36" s="683"/>
      <c r="CA36" s="683"/>
      <c r="CB36" s="684"/>
      <c r="CD36" s="632" t="s">
        <v>325</v>
      </c>
      <c r="CE36" s="633"/>
      <c r="CF36" s="633"/>
      <c r="CG36" s="633"/>
      <c r="CH36" s="633"/>
      <c r="CI36" s="633"/>
      <c r="CJ36" s="633"/>
      <c r="CK36" s="633"/>
      <c r="CL36" s="633"/>
      <c r="CM36" s="633"/>
      <c r="CN36" s="633"/>
      <c r="CO36" s="633"/>
      <c r="CP36" s="633"/>
      <c r="CQ36" s="634"/>
      <c r="CR36" s="635">
        <v>242898</v>
      </c>
      <c r="CS36" s="636"/>
      <c r="CT36" s="636"/>
      <c r="CU36" s="636"/>
      <c r="CV36" s="636"/>
      <c r="CW36" s="636"/>
      <c r="CX36" s="636"/>
      <c r="CY36" s="637"/>
      <c r="CZ36" s="638">
        <v>9.4</v>
      </c>
      <c r="DA36" s="647"/>
      <c r="DB36" s="647"/>
      <c r="DC36" s="648"/>
      <c r="DD36" s="641">
        <v>200135</v>
      </c>
      <c r="DE36" s="636"/>
      <c r="DF36" s="636"/>
      <c r="DG36" s="636"/>
      <c r="DH36" s="636"/>
      <c r="DI36" s="636"/>
      <c r="DJ36" s="636"/>
      <c r="DK36" s="637"/>
      <c r="DL36" s="641">
        <v>140773</v>
      </c>
      <c r="DM36" s="636"/>
      <c r="DN36" s="636"/>
      <c r="DO36" s="636"/>
      <c r="DP36" s="636"/>
      <c r="DQ36" s="636"/>
      <c r="DR36" s="636"/>
      <c r="DS36" s="636"/>
      <c r="DT36" s="636"/>
      <c r="DU36" s="636"/>
      <c r="DV36" s="637"/>
      <c r="DW36" s="638">
        <v>9.5</v>
      </c>
      <c r="DX36" s="647"/>
      <c r="DY36" s="647"/>
      <c r="DZ36" s="647"/>
      <c r="EA36" s="647"/>
      <c r="EB36" s="647"/>
      <c r="EC36" s="674"/>
    </row>
    <row r="37" spans="2:133" ht="11.25" customHeight="1" x14ac:dyDescent="0.2">
      <c r="B37" s="632" t="s">
        <v>326</v>
      </c>
      <c r="C37" s="633"/>
      <c r="D37" s="633"/>
      <c r="E37" s="633"/>
      <c r="F37" s="633"/>
      <c r="G37" s="633"/>
      <c r="H37" s="633"/>
      <c r="I37" s="633"/>
      <c r="J37" s="633"/>
      <c r="K37" s="633"/>
      <c r="L37" s="633"/>
      <c r="M37" s="633"/>
      <c r="N37" s="633"/>
      <c r="O37" s="633"/>
      <c r="P37" s="633"/>
      <c r="Q37" s="634"/>
      <c r="R37" s="635">
        <v>185614</v>
      </c>
      <c r="S37" s="636"/>
      <c r="T37" s="636"/>
      <c r="U37" s="636"/>
      <c r="V37" s="636"/>
      <c r="W37" s="636"/>
      <c r="X37" s="636"/>
      <c r="Y37" s="637"/>
      <c r="Z37" s="661">
        <v>6.8</v>
      </c>
      <c r="AA37" s="661"/>
      <c r="AB37" s="661"/>
      <c r="AC37" s="661"/>
      <c r="AD37" s="662" t="s">
        <v>128</v>
      </c>
      <c r="AE37" s="662"/>
      <c r="AF37" s="662"/>
      <c r="AG37" s="662"/>
      <c r="AH37" s="662"/>
      <c r="AI37" s="662"/>
      <c r="AJ37" s="662"/>
      <c r="AK37" s="662"/>
      <c r="AL37" s="638" t="s">
        <v>128</v>
      </c>
      <c r="AM37" s="639"/>
      <c r="AN37" s="639"/>
      <c r="AO37" s="663"/>
      <c r="AQ37" s="669" t="s">
        <v>327</v>
      </c>
      <c r="AR37" s="670"/>
      <c r="AS37" s="670"/>
      <c r="AT37" s="670"/>
      <c r="AU37" s="670"/>
      <c r="AV37" s="670"/>
      <c r="AW37" s="670"/>
      <c r="AX37" s="670"/>
      <c r="AY37" s="671"/>
      <c r="AZ37" s="635">
        <v>78600</v>
      </c>
      <c r="BA37" s="636"/>
      <c r="BB37" s="636"/>
      <c r="BC37" s="636"/>
      <c r="BD37" s="645"/>
      <c r="BE37" s="645"/>
      <c r="BF37" s="672"/>
      <c r="BG37" s="632" t="s">
        <v>328</v>
      </c>
      <c r="BH37" s="633"/>
      <c r="BI37" s="633"/>
      <c r="BJ37" s="633"/>
      <c r="BK37" s="633"/>
      <c r="BL37" s="633"/>
      <c r="BM37" s="633"/>
      <c r="BN37" s="633"/>
      <c r="BO37" s="633"/>
      <c r="BP37" s="633"/>
      <c r="BQ37" s="633"/>
      <c r="BR37" s="633"/>
      <c r="BS37" s="633"/>
      <c r="BT37" s="633"/>
      <c r="BU37" s="634"/>
      <c r="BV37" s="635">
        <v>3235</v>
      </c>
      <c r="BW37" s="636"/>
      <c r="BX37" s="636"/>
      <c r="BY37" s="636"/>
      <c r="BZ37" s="636"/>
      <c r="CA37" s="636"/>
      <c r="CB37" s="673"/>
      <c r="CD37" s="632" t="s">
        <v>329</v>
      </c>
      <c r="CE37" s="633"/>
      <c r="CF37" s="633"/>
      <c r="CG37" s="633"/>
      <c r="CH37" s="633"/>
      <c r="CI37" s="633"/>
      <c r="CJ37" s="633"/>
      <c r="CK37" s="633"/>
      <c r="CL37" s="633"/>
      <c r="CM37" s="633"/>
      <c r="CN37" s="633"/>
      <c r="CO37" s="633"/>
      <c r="CP37" s="633"/>
      <c r="CQ37" s="634"/>
      <c r="CR37" s="635">
        <v>79639</v>
      </c>
      <c r="CS37" s="645"/>
      <c r="CT37" s="645"/>
      <c r="CU37" s="645"/>
      <c r="CV37" s="645"/>
      <c r="CW37" s="645"/>
      <c r="CX37" s="645"/>
      <c r="CY37" s="646"/>
      <c r="CZ37" s="638">
        <v>3.1</v>
      </c>
      <c r="DA37" s="647"/>
      <c r="DB37" s="647"/>
      <c r="DC37" s="648"/>
      <c r="DD37" s="641">
        <v>74439</v>
      </c>
      <c r="DE37" s="645"/>
      <c r="DF37" s="645"/>
      <c r="DG37" s="645"/>
      <c r="DH37" s="645"/>
      <c r="DI37" s="645"/>
      <c r="DJ37" s="645"/>
      <c r="DK37" s="646"/>
      <c r="DL37" s="641">
        <v>74386</v>
      </c>
      <c r="DM37" s="645"/>
      <c r="DN37" s="645"/>
      <c r="DO37" s="645"/>
      <c r="DP37" s="645"/>
      <c r="DQ37" s="645"/>
      <c r="DR37" s="645"/>
      <c r="DS37" s="645"/>
      <c r="DT37" s="645"/>
      <c r="DU37" s="645"/>
      <c r="DV37" s="646"/>
      <c r="DW37" s="638">
        <v>5</v>
      </c>
      <c r="DX37" s="647"/>
      <c r="DY37" s="647"/>
      <c r="DZ37" s="647"/>
      <c r="EA37" s="647"/>
      <c r="EB37" s="647"/>
      <c r="EC37" s="674"/>
    </row>
    <row r="38" spans="2:133" ht="11.25" customHeight="1" x14ac:dyDescent="0.2">
      <c r="B38" s="632" t="s">
        <v>330</v>
      </c>
      <c r="C38" s="633"/>
      <c r="D38" s="633"/>
      <c r="E38" s="633"/>
      <c r="F38" s="633"/>
      <c r="G38" s="633"/>
      <c r="H38" s="633"/>
      <c r="I38" s="633"/>
      <c r="J38" s="633"/>
      <c r="K38" s="633"/>
      <c r="L38" s="633"/>
      <c r="M38" s="633"/>
      <c r="N38" s="633"/>
      <c r="O38" s="633"/>
      <c r="P38" s="633"/>
      <c r="Q38" s="634"/>
      <c r="R38" s="635">
        <v>198815</v>
      </c>
      <c r="S38" s="636"/>
      <c r="T38" s="636"/>
      <c r="U38" s="636"/>
      <c r="V38" s="636"/>
      <c r="W38" s="636"/>
      <c r="X38" s="636"/>
      <c r="Y38" s="637"/>
      <c r="Z38" s="661">
        <v>7.2</v>
      </c>
      <c r="AA38" s="661"/>
      <c r="AB38" s="661"/>
      <c r="AC38" s="661"/>
      <c r="AD38" s="662" t="s">
        <v>128</v>
      </c>
      <c r="AE38" s="662"/>
      <c r="AF38" s="662"/>
      <c r="AG38" s="662"/>
      <c r="AH38" s="662"/>
      <c r="AI38" s="662"/>
      <c r="AJ38" s="662"/>
      <c r="AK38" s="662"/>
      <c r="AL38" s="638" t="s">
        <v>128</v>
      </c>
      <c r="AM38" s="639"/>
      <c r="AN38" s="639"/>
      <c r="AO38" s="663"/>
      <c r="AQ38" s="669" t="s">
        <v>331</v>
      </c>
      <c r="AR38" s="670"/>
      <c r="AS38" s="670"/>
      <c r="AT38" s="670"/>
      <c r="AU38" s="670"/>
      <c r="AV38" s="670"/>
      <c r="AW38" s="670"/>
      <c r="AX38" s="670"/>
      <c r="AY38" s="671"/>
      <c r="AZ38" s="635">
        <v>34655</v>
      </c>
      <c r="BA38" s="636"/>
      <c r="BB38" s="636"/>
      <c r="BC38" s="636"/>
      <c r="BD38" s="645"/>
      <c r="BE38" s="645"/>
      <c r="BF38" s="672"/>
      <c r="BG38" s="632" t="s">
        <v>332</v>
      </c>
      <c r="BH38" s="633"/>
      <c r="BI38" s="633"/>
      <c r="BJ38" s="633"/>
      <c r="BK38" s="633"/>
      <c r="BL38" s="633"/>
      <c r="BM38" s="633"/>
      <c r="BN38" s="633"/>
      <c r="BO38" s="633"/>
      <c r="BP38" s="633"/>
      <c r="BQ38" s="633"/>
      <c r="BR38" s="633"/>
      <c r="BS38" s="633"/>
      <c r="BT38" s="633"/>
      <c r="BU38" s="634"/>
      <c r="BV38" s="635">
        <v>240</v>
      </c>
      <c r="BW38" s="636"/>
      <c r="BX38" s="636"/>
      <c r="BY38" s="636"/>
      <c r="BZ38" s="636"/>
      <c r="CA38" s="636"/>
      <c r="CB38" s="673"/>
      <c r="CD38" s="632" t="s">
        <v>333</v>
      </c>
      <c r="CE38" s="633"/>
      <c r="CF38" s="633"/>
      <c r="CG38" s="633"/>
      <c r="CH38" s="633"/>
      <c r="CI38" s="633"/>
      <c r="CJ38" s="633"/>
      <c r="CK38" s="633"/>
      <c r="CL38" s="633"/>
      <c r="CM38" s="633"/>
      <c r="CN38" s="633"/>
      <c r="CO38" s="633"/>
      <c r="CP38" s="633"/>
      <c r="CQ38" s="634"/>
      <c r="CR38" s="635">
        <v>254801</v>
      </c>
      <c r="CS38" s="636"/>
      <c r="CT38" s="636"/>
      <c r="CU38" s="636"/>
      <c r="CV38" s="636"/>
      <c r="CW38" s="636"/>
      <c r="CX38" s="636"/>
      <c r="CY38" s="637"/>
      <c r="CZ38" s="638">
        <v>9.9</v>
      </c>
      <c r="DA38" s="647"/>
      <c r="DB38" s="647"/>
      <c r="DC38" s="648"/>
      <c r="DD38" s="641">
        <v>235783</v>
      </c>
      <c r="DE38" s="636"/>
      <c r="DF38" s="636"/>
      <c r="DG38" s="636"/>
      <c r="DH38" s="636"/>
      <c r="DI38" s="636"/>
      <c r="DJ38" s="636"/>
      <c r="DK38" s="637"/>
      <c r="DL38" s="641">
        <v>173543</v>
      </c>
      <c r="DM38" s="636"/>
      <c r="DN38" s="636"/>
      <c r="DO38" s="636"/>
      <c r="DP38" s="636"/>
      <c r="DQ38" s="636"/>
      <c r="DR38" s="636"/>
      <c r="DS38" s="636"/>
      <c r="DT38" s="636"/>
      <c r="DU38" s="636"/>
      <c r="DV38" s="637"/>
      <c r="DW38" s="638">
        <v>11.7</v>
      </c>
      <c r="DX38" s="647"/>
      <c r="DY38" s="647"/>
      <c r="DZ38" s="647"/>
      <c r="EA38" s="647"/>
      <c r="EB38" s="647"/>
      <c r="EC38" s="674"/>
    </row>
    <row r="39" spans="2:133" ht="11.25" customHeight="1" x14ac:dyDescent="0.2">
      <c r="B39" s="632" t="s">
        <v>334</v>
      </c>
      <c r="C39" s="633"/>
      <c r="D39" s="633"/>
      <c r="E39" s="633"/>
      <c r="F39" s="633"/>
      <c r="G39" s="633"/>
      <c r="H39" s="633"/>
      <c r="I39" s="633"/>
      <c r="J39" s="633"/>
      <c r="K39" s="633"/>
      <c r="L39" s="633"/>
      <c r="M39" s="633"/>
      <c r="N39" s="633"/>
      <c r="O39" s="633"/>
      <c r="P39" s="633"/>
      <c r="Q39" s="634"/>
      <c r="R39" s="635">
        <v>15008</v>
      </c>
      <c r="S39" s="636"/>
      <c r="T39" s="636"/>
      <c r="U39" s="636"/>
      <c r="V39" s="636"/>
      <c r="W39" s="636"/>
      <c r="X39" s="636"/>
      <c r="Y39" s="637"/>
      <c r="Z39" s="661">
        <v>0.5</v>
      </c>
      <c r="AA39" s="661"/>
      <c r="AB39" s="661"/>
      <c r="AC39" s="661"/>
      <c r="AD39" s="662">
        <v>2</v>
      </c>
      <c r="AE39" s="662"/>
      <c r="AF39" s="662"/>
      <c r="AG39" s="662"/>
      <c r="AH39" s="662"/>
      <c r="AI39" s="662"/>
      <c r="AJ39" s="662"/>
      <c r="AK39" s="662"/>
      <c r="AL39" s="638">
        <v>0</v>
      </c>
      <c r="AM39" s="639"/>
      <c r="AN39" s="639"/>
      <c r="AO39" s="663"/>
      <c r="AQ39" s="669" t="s">
        <v>335</v>
      </c>
      <c r="AR39" s="670"/>
      <c r="AS39" s="670"/>
      <c r="AT39" s="670"/>
      <c r="AU39" s="670"/>
      <c r="AV39" s="670"/>
      <c r="AW39" s="670"/>
      <c r="AX39" s="670"/>
      <c r="AY39" s="671"/>
      <c r="AZ39" s="635" t="s">
        <v>128</v>
      </c>
      <c r="BA39" s="636"/>
      <c r="BB39" s="636"/>
      <c r="BC39" s="636"/>
      <c r="BD39" s="645"/>
      <c r="BE39" s="645"/>
      <c r="BF39" s="672"/>
      <c r="BG39" s="632" t="s">
        <v>336</v>
      </c>
      <c r="BH39" s="633"/>
      <c r="BI39" s="633"/>
      <c r="BJ39" s="633"/>
      <c r="BK39" s="633"/>
      <c r="BL39" s="633"/>
      <c r="BM39" s="633"/>
      <c r="BN39" s="633"/>
      <c r="BO39" s="633"/>
      <c r="BP39" s="633"/>
      <c r="BQ39" s="633"/>
      <c r="BR39" s="633"/>
      <c r="BS39" s="633"/>
      <c r="BT39" s="633"/>
      <c r="BU39" s="634"/>
      <c r="BV39" s="635">
        <v>360</v>
      </c>
      <c r="BW39" s="636"/>
      <c r="BX39" s="636"/>
      <c r="BY39" s="636"/>
      <c r="BZ39" s="636"/>
      <c r="CA39" s="636"/>
      <c r="CB39" s="673"/>
      <c r="CD39" s="632" t="s">
        <v>337</v>
      </c>
      <c r="CE39" s="633"/>
      <c r="CF39" s="633"/>
      <c r="CG39" s="633"/>
      <c r="CH39" s="633"/>
      <c r="CI39" s="633"/>
      <c r="CJ39" s="633"/>
      <c r="CK39" s="633"/>
      <c r="CL39" s="633"/>
      <c r="CM39" s="633"/>
      <c r="CN39" s="633"/>
      <c r="CO39" s="633"/>
      <c r="CP39" s="633"/>
      <c r="CQ39" s="634"/>
      <c r="CR39" s="635">
        <v>220129</v>
      </c>
      <c r="CS39" s="645"/>
      <c r="CT39" s="645"/>
      <c r="CU39" s="645"/>
      <c r="CV39" s="645"/>
      <c r="CW39" s="645"/>
      <c r="CX39" s="645"/>
      <c r="CY39" s="646"/>
      <c r="CZ39" s="638">
        <v>8.5</v>
      </c>
      <c r="DA39" s="647"/>
      <c r="DB39" s="647"/>
      <c r="DC39" s="648"/>
      <c r="DD39" s="641">
        <v>179406</v>
      </c>
      <c r="DE39" s="645"/>
      <c r="DF39" s="645"/>
      <c r="DG39" s="645"/>
      <c r="DH39" s="645"/>
      <c r="DI39" s="645"/>
      <c r="DJ39" s="645"/>
      <c r="DK39" s="646"/>
      <c r="DL39" s="641" t="s">
        <v>128</v>
      </c>
      <c r="DM39" s="645"/>
      <c r="DN39" s="645"/>
      <c r="DO39" s="645"/>
      <c r="DP39" s="645"/>
      <c r="DQ39" s="645"/>
      <c r="DR39" s="645"/>
      <c r="DS39" s="645"/>
      <c r="DT39" s="645"/>
      <c r="DU39" s="645"/>
      <c r="DV39" s="646"/>
      <c r="DW39" s="638" t="s">
        <v>128</v>
      </c>
      <c r="DX39" s="647"/>
      <c r="DY39" s="647"/>
      <c r="DZ39" s="647"/>
      <c r="EA39" s="647"/>
      <c r="EB39" s="647"/>
      <c r="EC39" s="674"/>
    </row>
    <row r="40" spans="2:133" ht="11.25" customHeight="1" x14ac:dyDescent="0.2">
      <c r="B40" s="632" t="s">
        <v>338</v>
      </c>
      <c r="C40" s="633"/>
      <c r="D40" s="633"/>
      <c r="E40" s="633"/>
      <c r="F40" s="633"/>
      <c r="G40" s="633"/>
      <c r="H40" s="633"/>
      <c r="I40" s="633"/>
      <c r="J40" s="633"/>
      <c r="K40" s="633"/>
      <c r="L40" s="633"/>
      <c r="M40" s="633"/>
      <c r="N40" s="633"/>
      <c r="O40" s="633"/>
      <c r="P40" s="633"/>
      <c r="Q40" s="634"/>
      <c r="R40" s="635">
        <v>271756</v>
      </c>
      <c r="S40" s="636"/>
      <c r="T40" s="636"/>
      <c r="U40" s="636"/>
      <c r="V40" s="636"/>
      <c r="W40" s="636"/>
      <c r="X40" s="636"/>
      <c r="Y40" s="637"/>
      <c r="Z40" s="661">
        <v>9.9</v>
      </c>
      <c r="AA40" s="661"/>
      <c r="AB40" s="661"/>
      <c r="AC40" s="661"/>
      <c r="AD40" s="662" t="s">
        <v>128</v>
      </c>
      <c r="AE40" s="662"/>
      <c r="AF40" s="662"/>
      <c r="AG40" s="662"/>
      <c r="AH40" s="662"/>
      <c r="AI40" s="662"/>
      <c r="AJ40" s="662"/>
      <c r="AK40" s="662"/>
      <c r="AL40" s="638" t="s">
        <v>128</v>
      </c>
      <c r="AM40" s="639"/>
      <c r="AN40" s="639"/>
      <c r="AO40" s="663"/>
      <c r="AQ40" s="669" t="s">
        <v>339</v>
      </c>
      <c r="AR40" s="670"/>
      <c r="AS40" s="670"/>
      <c r="AT40" s="670"/>
      <c r="AU40" s="670"/>
      <c r="AV40" s="670"/>
      <c r="AW40" s="670"/>
      <c r="AX40" s="670"/>
      <c r="AY40" s="671"/>
      <c r="AZ40" s="635" t="s">
        <v>128</v>
      </c>
      <c r="BA40" s="636"/>
      <c r="BB40" s="636"/>
      <c r="BC40" s="636"/>
      <c r="BD40" s="645"/>
      <c r="BE40" s="645"/>
      <c r="BF40" s="672"/>
      <c r="BG40" s="675" t="s">
        <v>340</v>
      </c>
      <c r="BH40" s="676"/>
      <c r="BI40" s="676"/>
      <c r="BJ40" s="676"/>
      <c r="BK40" s="676"/>
      <c r="BL40" s="211"/>
      <c r="BM40" s="633" t="s">
        <v>341</v>
      </c>
      <c r="BN40" s="633"/>
      <c r="BO40" s="633"/>
      <c r="BP40" s="633"/>
      <c r="BQ40" s="633"/>
      <c r="BR40" s="633"/>
      <c r="BS40" s="633"/>
      <c r="BT40" s="633"/>
      <c r="BU40" s="634"/>
      <c r="BV40" s="635">
        <v>75</v>
      </c>
      <c r="BW40" s="636"/>
      <c r="BX40" s="636"/>
      <c r="BY40" s="636"/>
      <c r="BZ40" s="636"/>
      <c r="CA40" s="636"/>
      <c r="CB40" s="673"/>
      <c r="CD40" s="632" t="s">
        <v>342</v>
      </c>
      <c r="CE40" s="633"/>
      <c r="CF40" s="633"/>
      <c r="CG40" s="633"/>
      <c r="CH40" s="633"/>
      <c r="CI40" s="633"/>
      <c r="CJ40" s="633"/>
      <c r="CK40" s="633"/>
      <c r="CL40" s="633"/>
      <c r="CM40" s="633"/>
      <c r="CN40" s="633"/>
      <c r="CO40" s="633"/>
      <c r="CP40" s="633"/>
      <c r="CQ40" s="634"/>
      <c r="CR40" s="635" t="s">
        <v>128</v>
      </c>
      <c r="CS40" s="636"/>
      <c r="CT40" s="636"/>
      <c r="CU40" s="636"/>
      <c r="CV40" s="636"/>
      <c r="CW40" s="636"/>
      <c r="CX40" s="636"/>
      <c r="CY40" s="637"/>
      <c r="CZ40" s="638" t="s">
        <v>128</v>
      </c>
      <c r="DA40" s="647"/>
      <c r="DB40" s="647"/>
      <c r="DC40" s="648"/>
      <c r="DD40" s="641" t="s">
        <v>128</v>
      </c>
      <c r="DE40" s="636"/>
      <c r="DF40" s="636"/>
      <c r="DG40" s="636"/>
      <c r="DH40" s="636"/>
      <c r="DI40" s="636"/>
      <c r="DJ40" s="636"/>
      <c r="DK40" s="637"/>
      <c r="DL40" s="641" t="s">
        <v>128</v>
      </c>
      <c r="DM40" s="636"/>
      <c r="DN40" s="636"/>
      <c r="DO40" s="636"/>
      <c r="DP40" s="636"/>
      <c r="DQ40" s="636"/>
      <c r="DR40" s="636"/>
      <c r="DS40" s="636"/>
      <c r="DT40" s="636"/>
      <c r="DU40" s="636"/>
      <c r="DV40" s="637"/>
      <c r="DW40" s="638" t="s">
        <v>128</v>
      </c>
      <c r="DX40" s="647"/>
      <c r="DY40" s="647"/>
      <c r="DZ40" s="647"/>
      <c r="EA40" s="647"/>
      <c r="EB40" s="647"/>
      <c r="EC40" s="674"/>
    </row>
    <row r="41" spans="2:133" ht="11.25" customHeight="1" x14ac:dyDescent="0.2">
      <c r="B41" s="632" t="s">
        <v>343</v>
      </c>
      <c r="C41" s="633"/>
      <c r="D41" s="633"/>
      <c r="E41" s="633"/>
      <c r="F41" s="633"/>
      <c r="G41" s="633"/>
      <c r="H41" s="633"/>
      <c r="I41" s="633"/>
      <c r="J41" s="633"/>
      <c r="K41" s="633"/>
      <c r="L41" s="633"/>
      <c r="M41" s="633"/>
      <c r="N41" s="633"/>
      <c r="O41" s="633"/>
      <c r="P41" s="633"/>
      <c r="Q41" s="634"/>
      <c r="R41" s="635" t="s">
        <v>128</v>
      </c>
      <c r="S41" s="636"/>
      <c r="T41" s="636"/>
      <c r="U41" s="636"/>
      <c r="V41" s="636"/>
      <c r="W41" s="636"/>
      <c r="X41" s="636"/>
      <c r="Y41" s="637"/>
      <c r="Z41" s="661" t="s">
        <v>128</v>
      </c>
      <c r="AA41" s="661"/>
      <c r="AB41" s="661"/>
      <c r="AC41" s="661"/>
      <c r="AD41" s="662" t="s">
        <v>128</v>
      </c>
      <c r="AE41" s="662"/>
      <c r="AF41" s="662"/>
      <c r="AG41" s="662"/>
      <c r="AH41" s="662"/>
      <c r="AI41" s="662"/>
      <c r="AJ41" s="662"/>
      <c r="AK41" s="662"/>
      <c r="AL41" s="638" t="s">
        <v>128</v>
      </c>
      <c r="AM41" s="639"/>
      <c r="AN41" s="639"/>
      <c r="AO41" s="663"/>
      <c r="AQ41" s="669" t="s">
        <v>344</v>
      </c>
      <c r="AR41" s="670"/>
      <c r="AS41" s="670"/>
      <c r="AT41" s="670"/>
      <c r="AU41" s="670"/>
      <c r="AV41" s="670"/>
      <c r="AW41" s="670"/>
      <c r="AX41" s="670"/>
      <c r="AY41" s="671"/>
      <c r="AZ41" s="635">
        <v>17454</v>
      </c>
      <c r="BA41" s="636"/>
      <c r="BB41" s="636"/>
      <c r="BC41" s="636"/>
      <c r="BD41" s="645"/>
      <c r="BE41" s="645"/>
      <c r="BF41" s="672"/>
      <c r="BG41" s="675"/>
      <c r="BH41" s="676"/>
      <c r="BI41" s="676"/>
      <c r="BJ41" s="676"/>
      <c r="BK41" s="676"/>
      <c r="BL41" s="211"/>
      <c r="BM41" s="633" t="s">
        <v>345</v>
      </c>
      <c r="BN41" s="633"/>
      <c r="BO41" s="633"/>
      <c r="BP41" s="633"/>
      <c r="BQ41" s="633"/>
      <c r="BR41" s="633"/>
      <c r="BS41" s="633"/>
      <c r="BT41" s="633"/>
      <c r="BU41" s="634"/>
      <c r="BV41" s="635" t="s">
        <v>128</v>
      </c>
      <c r="BW41" s="636"/>
      <c r="BX41" s="636"/>
      <c r="BY41" s="636"/>
      <c r="BZ41" s="636"/>
      <c r="CA41" s="636"/>
      <c r="CB41" s="673"/>
      <c r="CD41" s="632" t="s">
        <v>346</v>
      </c>
      <c r="CE41" s="633"/>
      <c r="CF41" s="633"/>
      <c r="CG41" s="633"/>
      <c r="CH41" s="633"/>
      <c r="CI41" s="633"/>
      <c r="CJ41" s="633"/>
      <c r="CK41" s="633"/>
      <c r="CL41" s="633"/>
      <c r="CM41" s="633"/>
      <c r="CN41" s="633"/>
      <c r="CO41" s="633"/>
      <c r="CP41" s="633"/>
      <c r="CQ41" s="634"/>
      <c r="CR41" s="635" t="s">
        <v>128</v>
      </c>
      <c r="CS41" s="645"/>
      <c r="CT41" s="645"/>
      <c r="CU41" s="645"/>
      <c r="CV41" s="645"/>
      <c r="CW41" s="645"/>
      <c r="CX41" s="645"/>
      <c r="CY41" s="646"/>
      <c r="CZ41" s="638" t="s">
        <v>128</v>
      </c>
      <c r="DA41" s="647"/>
      <c r="DB41" s="647"/>
      <c r="DC41" s="648"/>
      <c r="DD41" s="641" t="s">
        <v>128</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347</v>
      </c>
      <c r="C42" s="633"/>
      <c r="D42" s="633"/>
      <c r="E42" s="633"/>
      <c r="F42" s="633"/>
      <c r="G42" s="633"/>
      <c r="H42" s="633"/>
      <c r="I42" s="633"/>
      <c r="J42" s="633"/>
      <c r="K42" s="633"/>
      <c r="L42" s="633"/>
      <c r="M42" s="633"/>
      <c r="N42" s="633"/>
      <c r="O42" s="633"/>
      <c r="P42" s="633"/>
      <c r="Q42" s="634"/>
      <c r="R42" s="635" t="s">
        <v>128</v>
      </c>
      <c r="S42" s="636"/>
      <c r="T42" s="636"/>
      <c r="U42" s="636"/>
      <c r="V42" s="636"/>
      <c r="W42" s="636"/>
      <c r="X42" s="636"/>
      <c r="Y42" s="637"/>
      <c r="Z42" s="661" t="s">
        <v>128</v>
      </c>
      <c r="AA42" s="661"/>
      <c r="AB42" s="661"/>
      <c r="AC42" s="661"/>
      <c r="AD42" s="662" t="s">
        <v>128</v>
      </c>
      <c r="AE42" s="662"/>
      <c r="AF42" s="662"/>
      <c r="AG42" s="662"/>
      <c r="AH42" s="662"/>
      <c r="AI42" s="662"/>
      <c r="AJ42" s="662"/>
      <c r="AK42" s="662"/>
      <c r="AL42" s="638" t="s">
        <v>128</v>
      </c>
      <c r="AM42" s="639"/>
      <c r="AN42" s="639"/>
      <c r="AO42" s="663"/>
      <c r="AQ42" s="666" t="s">
        <v>348</v>
      </c>
      <c r="AR42" s="667"/>
      <c r="AS42" s="667"/>
      <c r="AT42" s="667"/>
      <c r="AU42" s="667"/>
      <c r="AV42" s="667"/>
      <c r="AW42" s="667"/>
      <c r="AX42" s="667"/>
      <c r="AY42" s="668"/>
      <c r="AZ42" s="615">
        <v>124092</v>
      </c>
      <c r="BA42" s="649"/>
      <c r="BB42" s="649"/>
      <c r="BC42" s="649"/>
      <c r="BD42" s="616"/>
      <c r="BE42" s="616"/>
      <c r="BF42" s="664"/>
      <c r="BG42" s="677"/>
      <c r="BH42" s="678"/>
      <c r="BI42" s="678"/>
      <c r="BJ42" s="678"/>
      <c r="BK42" s="678"/>
      <c r="BL42" s="212"/>
      <c r="BM42" s="613" t="s">
        <v>349</v>
      </c>
      <c r="BN42" s="613"/>
      <c r="BO42" s="613"/>
      <c r="BP42" s="613"/>
      <c r="BQ42" s="613"/>
      <c r="BR42" s="613"/>
      <c r="BS42" s="613"/>
      <c r="BT42" s="613"/>
      <c r="BU42" s="614"/>
      <c r="BV42" s="615">
        <v>357</v>
      </c>
      <c r="BW42" s="649"/>
      <c r="BX42" s="649"/>
      <c r="BY42" s="649"/>
      <c r="BZ42" s="649"/>
      <c r="CA42" s="649"/>
      <c r="CB42" s="665"/>
      <c r="CD42" s="632" t="s">
        <v>350</v>
      </c>
      <c r="CE42" s="633"/>
      <c r="CF42" s="633"/>
      <c r="CG42" s="633"/>
      <c r="CH42" s="633"/>
      <c r="CI42" s="633"/>
      <c r="CJ42" s="633"/>
      <c r="CK42" s="633"/>
      <c r="CL42" s="633"/>
      <c r="CM42" s="633"/>
      <c r="CN42" s="633"/>
      <c r="CO42" s="633"/>
      <c r="CP42" s="633"/>
      <c r="CQ42" s="634"/>
      <c r="CR42" s="635">
        <v>411621</v>
      </c>
      <c r="CS42" s="645"/>
      <c r="CT42" s="645"/>
      <c r="CU42" s="645"/>
      <c r="CV42" s="645"/>
      <c r="CW42" s="645"/>
      <c r="CX42" s="645"/>
      <c r="CY42" s="646"/>
      <c r="CZ42" s="638">
        <v>15.9</v>
      </c>
      <c r="DA42" s="647"/>
      <c r="DB42" s="647"/>
      <c r="DC42" s="648"/>
      <c r="DD42" s="641">
        <v>69971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351</v>
      </c>
      <c r="C43" s="633"/>
      <c r="D43" s="633"/>
      <c r="E43" s="633"/>
      <c r="F43" s="633"/>
      <c r="G43" s="633"/>
      <c r="H43" s="633"/>
      <c r="I43" s="633"/>
      <c r="J43" s="633"/>
      <c r="K43" s="633"/>
      <c r="L43" s="633"/>
      <c r="M43" s="633"/>
      <c r="N43" s="633"/>
      <c r="O43" s="633"/>
      <c r="P43" s="633"/>
      <c r="Q43" s="634"/>
      <c r="R43" s="635">
        <v>45656</v>
      </c>
      <c r="S43" s="636"/>
      <c r="T43" s="636"/>
      <c r="U43" s="636"/>
      <c r="V43" s="636"/>
      <c r="W43" s="636"/>
      <c r="X43" s="636"/>
      <c r="Y43" s="637"/>
      <c r="Z43" s="661">
        <v>1.7</v>
      </c>
      <c r="AA43" s="661"/>
      <c r="AB43" s="661"/>
      <c r="AC43" s="661"/>
      <c r="AD43" s="662" t="s">
        <v>128</v>
      </c>
      <c r="AE43" s="662"/>
      <c r="AF43" s="662"/>
      <c r="AG43" s="662"/>
      <c r="AH43" s="662"/>
      <c r="AI43" s="662"/>
      <c r="AJ43" s="662"/>
      <c r="AK43" s="662"/>
      <c r="AL43" s="638" t="s">
        <v>128</v>
      </c>
      <c r="AM43" s="639"/>
      <c r="AN43" s="639"/>
      <c r="AO43" s="663"/>
      <c r="CD43" s="632" t="s">
        <v>352</v>
      </c>
      <c r="CE43" s="633"/>
      <c r="CF43" s="633"/>
      <c r="CG43" s="633"/>
      <c r="CH43" s="633"/>
      <c r="CI43" s="633"/>
      <c r="CJ43" s="633"/>
      <c r="CK43" s="633"/>
      <c r="CL43" s="633"/>
      <c r="CM43" s="633"/>
      <c r="CN43" s="633"/>
      <c r="CO43" s="633"/>
      <c r="CP43" s="633"/>
      <c r="CQ43" s="634"/>
      <c r="CR43" s="635">
        <v>10883</v>
      </c>
      <c r="CS43" s="645"/>
      <c r="CT43" s="645"/>
      <c r="CU43" s="645"/>
      <c r="CV43" s="645"/>
      <c r="CW43" s="645"/>
      <c r="CX43" s="645"/>
      <c r="CY43" s="646"/>
      <c r="CZ43" s="638">
        <v>0.4</v>
      </c>
      <c r="DA43" s="647"/>
      <c r="DB43" s="647"/>
      <c r="DC43" s="648"/>
      <c r="DD43" s="641">
        <v>10883</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353</v>
      </c>
      <c r="C44" s="613"/>
      <c r="D44" s="613"/>
      <c r="E44" s="613"/>
      <c r="F44" s="613"/>
      <c r="G44" s="613"/>
      <c r="H44" s="613"/>
      <c r="I44" s="613"/>
      <c r="J44" s="613"/>
      <c r="K44" s="613"/>
      <c r="L44" s="613"/>
      <c r="M44" s="613"/>
      <c r="N44" s="613"/>
      <c r="O44" s="613"/>
      <c r="P44" s="613"/>
      <c r="Q44" s="614"/>
      <c r="R44" s="615">
        <v>2747710</v>
      </c>
      <c r="S44" s="649"/>
      <c r="T44" s="649"/>
      <c r="U44" s="649"/>
      <c r="V44" s="649"/>
      <c r="W44" s="649"/>
      <c r="X44" s="649"/>
      <c r="Y44" s="650"/>
      <c r="Z44" s="651">
        <v>100</v>
      </c>
      <c r="AA44" s="651"/>
      <c r="AB44" s="651"/>
      <c r="AC44" s="651"/>
      <c r="AD44" s="652">
        <v>1436775</v>
      </c>
      <c r="AE44" s="652"/>
      <c r="AF44" s="652"/>
      <c r="AG44" s="652"/>
      <c r="AH44" s="652"/>
      <c r="AI44" s="652"/>
      <c r="AJ44" s="652"/>
      <c r="AK44" s="652"/>
      <c r="AL44" s="618">
        <v>100</v>
      </c>
      <c r="AM44" s="653"/>
      <c r="AN44" s="653"/>
      <c r="AO44" s="654"/>
      <c r="CD44" s="655" t="s">
        <v>300</v>
      </c>
      <c r="CE44" s="656"/>
      <c r="CF44" s="632" t="s">
        <v>354</v>
      </c>
      <c r="CG44" s="633"/>
      <c r="CH44" s="633"/>
      <c r="CI44" s="633"/>
      <c r="CJ44" s="633"/>
      <c r="CK44" s="633"/>
      <c r="CL44" s="633"/>
      <c r="CM44" s="633"/>
      <c r="CN44" s="633"/>
      <c r="CO44" s="633"/>
      <c r="CP44" s="633"/>
      <c r="CQ44" s="634"/>
      <c r="CR44" s="635">
        <v>411621</v>
      </c>
      <c r="CS44" s="636"/>
      <c r="CT44" s="636"/>
      <c r="CU44" s="636"/>
      <c r="CV44" s="636"/>
      <c r="CW44" s="636"/>
      <c r="CX44" s="636"/>
      <c r="CY44" s="637"/>
      <c r="CZ44" s="638">
        <v>15.9</v>
      </c>
      <c r="DA44" s="639"/>
      <c r="DB44" s="639"/>
      <c r="DC44" s="640"/>
      <c r="DD44" s="641">
        <v>69971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355</v>
      </c>
      <c r="CG45" s="633"/>
      <c r="CH45" s="633"/>
      <c r="CI45" s="633"/>
      <c r="CJ45" s="633"/>
      <c r="CK45" s="633"/>
      <c r="CL45" s="633"/>
      <c r="CM45" s="633"/>
      <c r="CN45" s="633"/>
      <c r="CO45" s="633"/>
      <c r="CP45" s="633"/>
      <c r="CQ45" s="634"/>
      <c r="CR45" s="635">
        <v>81327</v>
      </c>
      <c r="CS45" s="645"/>
      <c r="CT45" s="645"/>
      <c r="CU45" s="645"/>
      <c r="CV45" s="645"/>
      <c r="CW45" s="645"/>
      <c r="CX45" s="645"/>
      <c r="CY45" s="646"/>
      <c r="CZ45" s="638">
        <v>3.2</v>
      </c>
      <c r="DA45" s="647"/>
      <c r="DB45" s="647"/>
      <c r="DC45" s="648"/>
      <c r="DD45" s="641">
        <v>13732</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356</v>
      </c>
      <c r="CD46" s="657"/>
      <c r="CE46" s="658"/>
      <c r="CF46" s="632" t="s">
        <v>357</v>
      </c>
      <c r="CG46" s="633"/>
      <c r="CH46" s="633"/>
      <c r="CI46" s="633"/>
      <c r="CJ46" s="633"/>
      <c r="CK46" s="633"/>
      <c r="CL46" s="633"/>
      <c r="CM46" s="633"/>
      <c r="CN46" s="633"/>
      <c r="CO46" s="633"/>
      <c r="CP46" s="633"/>
      <c r="CQ46" s="634"/>
      <c r="CR46" s="635">
        <v>326004</v>
      </c>
      <c r="CS46" s="636"/>
      <c r="CT46" s="636"/>
      <c r="CU46" s="636"/>
      <c r="CV46" s="636"/>
      <c r="CW46" s="636"/>
      <c r="CX46" s="636"/>
      <c r="CY46" s="637"/>
      <c r="CZ46" s="638">
        <v>12.6</v>
      </c>
      <c r="DA46" s="639"/>
      <c r="DB46" s="639"/>
      <c r="DC46" s="640"/>
      <c r="DD46" s="641">
        <v>56149</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358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359</v>
      </c>
      <c r="CG47" s="633"/>
      <c r="CH47" s="633"/>
      <c r="CI47" s="633"/>
      <c r="CJ47" s="633"/>
      <c r="CK47" s="633"/>
      <c r="CL47" s="633"/>
      <c r="CM47" s="633"/>
      <c r="CN47" s="633"/>
      <c r="CO47" s="633"/>
      <c r="CP47" s="633"/>
      <c r="CQ47" s="634"/>
      <c r="CR47" s="635" t="s">
        <v>128</v>
      </c>
      <c r="CS47" s="645"/>
      <c r="CT47" s="645"/>
      <c r="CU47" s="645"/>
      <c r="CV47" s="645"/>
      <c r="CW47" s="645"/>
      <c r="CX47" s="645"/>
      <c r="CY47" s="646"/>
      <c r="CZ47" s="638" t="s">
        <v>128</v>
      </c>
      <c r="DA47" s="647"/>
      <c r="DB47" s="647"/>
      <c r="DC47" s="648"/>
      <c r="DD47" s="641" t="s">
        <v>128</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361</v>
      </c>
      <c r="CG48" s="633"/>
      <c r="CH48" s="633"/>
      <c r="CI48" s="633"/>
      <c r="CJ48" s="633"/>
      <c r="CK48" s="633"/>
      <c r="CL48" s="633"/>
      <c r="CM48" s="633"/>
      <c r="CN48" s="633"/>
      <c r="CO48" s="633"/>
      <c r="CP48" s="633"/>
      <c r="CQ48" s="634"/>
      <c r="CR48" s="635" t="s">
        <v>128</v>
      </c>
      <c r="CS48" s="636"/>
      <c r="CT48" s="636"/>
      <c r="CU48" s="636"/>
      <c r="CV48" s="636"/>
      <c r="CW48" s="636"/>
      <c r="CX48" s="636"/>
      <c r="CY48" s="637"/>
      <c r="CZ48" s="638" t="s">
        <v>128</v>
      </c>
      <c r="DA48" s="639"/>
      <c r="DB48" s="639"/>
      <c r="DC48" s="640"/>
      <c r="DD48" s="641" t="s">
        <v>128</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362</v>
      </c>
      <c r="CE49" s="613"/>
      <c r="CF49" s="613"/>
      <c r="CG49" s="613"/>
      <c r="CH49" s="613"/>
      <c r="CI49" s="613"/>
      <c r="CJ49" s="613"/>
      <c r="CK49" s="613"/>
      <c r="CL49" s="613"/>
      <c r="CM49" s="613"/>
      <c r="CN49" s="613"/>
      <c r="CO49" s="613"/>
      <c r="CP49" s="613"/>
      <c r="CQ49" s="614"/>
      <c r="CR49" s="615">
        <v>2581433</v>
      </c>
      <c r="CS49" s="616"/>
      <c r="CT49" s="616"/>
      <c r="CU49" s="616"/>
      <c r="CV49" s="616"/>
      <c r="CW49" s="616"/>
      <c r="CX49" s="616"/>
      <c r="CY49" s="617"/>
      <c r="CZ49" s="618">
        <v>100</v>
      </c>
      <c r="DA49" s="619"/>
      <c r="DB49" s="619"/>
      <c r="DC49" s="620"/>
      <c r="DD49" s="621">
        <v>1842717</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33ca6AnsuL28VnpkEmtAXuJ3b+4rirKz+65FVslCkn6BCfXRqvL879C7jPR6xowT32RPB1PYVh3Watx+iGJ7oA==" saltValue="krsC0by9/YW8lSqFgxmd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364</v>
      </c>
      <c r="DK2" s="1101"/>
      <c r="DL2" s="1101"/>
      <c r="DM2" s="1101"/>
      <c r="DN2" s="1101"/>
      <c r="DO2" s="1102"/>
      <c r="DP2" s="219"/>
      <c r="DQ2" s="1100" t="s">
        <v>365</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2">
      <c r="A5" s="1004" t="s">
        <v>368</v>
      </c>
      <c r="B5" s="1005"/>
      <c r="C5" s="1005"/>
      <c r="D5" s="1005"/>
      <c r="E5" s="1005"/>
      <c r="F5" s="1005"/>
      <c r="G5" s="1005"/>
      <c r="H5" s="1005"/>
      <c r="I5" s="1005"/>
      <c r="J5" s="1005"/>
      <c r="K5" s="1005"/>
      <c r="L5" s="1005"/>
      <c r="M5" s="1005"/>
      <c r="N5" s="1005"/>
      <c r="O5" s="1005"/>
      <c r="P5" s="1006"/>
      <c r="Q5" s="1010" t="s">
        <v>369</v>
      </c>
      <c r="R5" s="1011"/>
      <c r="S5" s="1011"/>
      <c r="T5" s="1011"/>
      <c r="U5" s="1012"/>
      <c r="V5" s="1010" t="s">
        <v>370</v>
      </c>
      <c r="W5" s="1011"/>
      <c r="X5" s="1011"/>
      <c r="Y5" s="1011"/>
      <c r="Z5" s="1012"/>
      <c r="AA5" s="1010" t="s">
        <v>371</v>
      </c>
      <c r="AB5" s="1011"/>
      <c r="AC5" s="1011"/>
      <c r="AD5" s="1011"/>
      <c r="AE5" s="1011"/>
      <c r="AF5" s="1103" t="s">
        <v>372</v>
      </c>
      <c r="AG5" s="1011"/>
      <c r="AH5" s="1011"/>
      <c r="AI5" s="1011"/>
      <c r="AJ5" s="1024"/>
      <c r="AK5" s="1011" t="s">
        <v>373</v>
      </c>
      <c r="AL5" s="1011"/>
      <c r="AM5" s="1011"/>
      <c r="AN5" s="1011"/>
      <c r="AO5" s="1012"/>
      <c r="AP5" s="1010" t="s">
        <v>374</v>
      </c>
      <c r="AQ5" s="1011"/>
      <c r="AR5" s="1011"/>
      <c r="AS5" s="1011"/>
      <c r="AT5" s="1012"/>
      <c r="AU5" s="1010" t="s">
        <v>375</v>
      </c>
      <c r="AV5" s="1011"/>
      <c r="AW5" s="1011"/>
      <c r="AX5" s="1011"/>
      <c r="AY5" s="1024"/>
      <c r="AZ5" s="223"/>
      <c r="BA5" s="223"/>
      <c r="BB5" s="223"/>
      <c r="BC5" s="223"/>
      <c r="BD5" s="223"/>
      <c r="BE5" s="224"/>
      <c r="BF5" s="224"/>
      <c r="BG5" s="224"/>
      <c r="BH5" s="224"/>
      <c r="BI5" s="224"/>
      <c r="BJ5" s="224"/>
      <c r="BK5" s="224"/>
      <c r="BL5" s="224"/>
      <c r="BM5" s="224"/>
      <c r="BN5" s="224"/>
      <c r="BO5" s="224"/>
      <c r="BP5" s="224"/>
      <c r="BQ5" s="1004" t="s">
        <v>376</v>
      </c>
      <c r="BR5" s="1005"/>
      <c r="BS5" s="1005"/>
      <c r="BT5" s="1005"/>
      <c r="BU5" s="1005"/>
      <c r="BV5" s="1005"/>
      <c r="BW5" s="1005"/>
      <c r="BX5" s="1005"/>
      <c r="BY5" s="1005"/>
      <c r="BZ5" s="1005"/>
      <c r="CA5" s="1005"/>
      <c r="CB5" s="1005"/>
      <c r="CC5" s="1005"/>
      <c r="CD5" s="1005"/>
      <c r="CE5" s="1005"/>
      <c r="CF5" s="1005"/>
      <c r="CG5" s="1006"/>
      <c r="CH5" s="1010" t="s">
        <v>377</v>
      </c>
      <c r="CI5" s="1011"/>
      <c r="CJ5" s="1011"/>
      <c r="CK5" s="1011"/>
      <c r="CL5" s="1012"/>
      <c r="CM5" s="1010" t="s">
        <v>378</v>
      </c>
      <c r="CN5" s="1011"/>
      <c r="CO5" s="1011"/>
      <c r="CP5" s="1011"/>
      <c r="CQ5" s="1012"/>
      <c r="CR5" s="1010" t="s">
        <v>379</v>
      </c>
      <c r="CS5" s="1011"/>
      <c r="CT5" s="1011"/>
      <c r="CU5" s="1011"/>
      <c r="CV5" s="1012"/>
      <c r="CW5" s="1010" t="s">
        <v>380</v>
      </c>
      <c r="CX5" s="1011"/>
      <c r="CY5" s="1011"/>
      <c r="CZ5" s="1011"/>
      <c r="DA5" s="1012"/>
      <c r="DB5" s="1010" t="s">
        <v>381</v>
      </c>
      <c r="DC5" s="1011"/>
      <c r="DD5" s="1011"/>
      <c r="DE5" s="1011"/>
      <c r="DF5" s="1012"/>
      <c r="DG5" s="1093" t="s">
        <v>382</v>
      </c>
      <c r="DH5" s="1094"/>
      <c r="DI5" s="1094"/>
      <c r="DJ5" s="1094"/>
      <c r="DK5" s="1095"/>
      <c r="DL5" s="1093" t="s">
        <v>383</v>
      </c>
      <c r="DM5" s="1094"/>
      <c r="DN5" s="1094"/>
      <c r="DO5" s="1094"/>
      <c r="DP5" s="1095"/>
      <c r="DQ5" s="1010" t="s">
        <v>384</v>
      </c>
      <c r="DR5" s="1011"/>
      <c r="DS5" s="1011"/>
      <c r="DT5" s="1011"/>
      <c r="DU5" s="1012"/>
      <c r="DV5" s="1010" t="s">
        <v>375</v>
      </c>
      <c r="DW5" s="1011"/>
      <c r="DX5" s="1011"/>
      <c r="DY5" s="1011"/>
      <c r="DZ5" s="1024"/>
      <c r="EA5" s="226"/>
    </row>
    <row r="6" spans="1:131" s="227"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2">
      <c r="A7" s="228">
        <v>1</v>
      </c>
      <c r="B7" s="1056" t="s">
        <v>385</v>
      </c>
      <c r="C7" s="1057"/>
      <c r="D7" s="1057"/>
      <c r="E7" s="1057"/>
      <c r="F7" s="1057"/>
      <c r="G7" s="1057"/>
      <c r="H7" s="1057"/>
      <c r="I7" s="1057"/>
      <c r="J7" s="1057"/>
      <c r="K7" s="1057"/>
      <c r="L7" s="1057"/>
      <c r="M7" s="1057"/>
      <c r="N7" s="1057"/>
      <c r="O7" s="1057"/>
      <c r="P7" s="1058"/>
      <c r="Q7" s="1111">
        <v>2748</v>
      </c>
      <c r="R7" s="1112"/>
      <c r="S7" s="1112"/>
      <c r="T7" s="1112"/>
      <c r="U7" s="1112"/>
      <c r="V7" s="1112">
        <v>2581</v>
      </c>
      <c r="W7" s="1112"/>
      <c r="X7" s="1112"/>
      <c r="Y7" s="1112"/>
      <c r="Z7" s="1112"/>
      <c r="AA7" s="1112">
        <v>167</v>
      </c>
      <c r="AB7" s="1112"/>
      <c r="AC7" s="1112"/>
      <c r="AD7" s="1112"/>
      <c r="AE7" s="1113"/>
      <c r="AF7" s="1114">
        <v>162</v>
      </c>
      <c r="AG7" s="1115"/>
      <c r="AH7" s="1115"/>
      <c r="AI7" s="1115"/>
      <c r="AJ7" s="1116"/>
      <c r="AK7" s="1117"/>
      <c r="AL7" s="1118"/>
      <c r="AM7" s="1118"/>
      <c r="AN7" s="1118"/>
      <c r="AO7" s="1118"/>
      <c r="AP7" s="1118">
        <v>3778</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t="s">
        <v>579</v>
      </c>
      <c r="BT7" s="1109"/>
      <c r="BU7" s="1109"/>
      <c r="BV7" s="1109"/>
      <c r="BW7" s="1109"/>
      <c r="BX7" s="1109"/>
      <c r="BY7" s="1109"/>
      <c r="BZ7" s="1109"/>
      <c r="CA7" s="1109"/>
      <c r="CB7" s="1109"/>
      <c r="CC7" s="1109"/>
      <c r="CD7" s="1109"/>
      <c r="CE7" s="1109"/>
      <c r="CF7" s="1109"/>
      <c r="CG7" s="1121"/>
      <c r="CH7" s="1105">
        <v>-8</v>
      </c>
      <c r="CI7" s="1106"/>
      <c r="CJ7" s="1106"/>
      <c r="CK7" s="1106"/>
      <c r="CL7" s="1107"/>
      <c r="CM7" s="1105">
        <v>23</v>
      </c>
      <c r="CN7" s="1106"/>
      <c r="CO7" s="1106"/>
      <c r="CP7" s="1106"/>
      <c r="CQ7" s="1107"/>
      <c r="CR7" s="1105">
        <v>60</v>
      </c>
      <c r="CS7" s="1106"/>
      <c r="CT7" s="1106"/>
      <c r="CU7" s="1106"/>
      <c r="CV7" s="1107"/>
      <c r="CW7" s="1105"/>
      <c r="CX7" s="1106"/>
      <c r="CY7" s="1106"/>
      <c r="CZ7" s="1106"/>
      <c r="DA7" s="1107"/>
      <c r="DB7" s="1105">
        <v>23</v>
      </c>
      <c r="DC7" s="1106"/>
      <c r="DD7" s="1106"/>
      <c r="DE7" s="1106"/>
      <c r="DF7" s="1107"/>
      <c r="DG7" s="1105"/>
      <c r="DH7" s="1106"/>
      <c r="DI7" s="1106"/>
      <c r="DJ7" s="1106"/>
      <c r="DK7" s="1107"/>
      <c r="DL7" s="1105"/>
      <c r="DM7" s="1106"/>
      <c r="DN7" s="1106"/>
      <c r="DO7" s="1106"/>
      <c r="DP7" s="1107"/>
      <c r="DQ7" s="1105"/>
      <c r="DR7" s="1106"/>
      <c r="DS7" s="1106"/>
      <c r="DT7" s="1106"/>
      <c r="DU7" s="1107"/>
      <c r="DV7" s="1108"/>
      <c r="DW7" s="1109"/>
      <c r="DX7" s="1109"/>
      <c r="DY7" s="1109"/>
      <c r="DZ7" s="1110"/>
      <c r="EA7" s="226"/>
    </row>
    <row r="8" spans="1:131" s="227" customFormat="1" ht="26.25" customHeight="1" x14ac:dyDescent="0.2">
      <c r="A8" s="230">
        <v>2</v>
      </c>
      <c r="B8" s="1039" t="s">
        <v>386</v>
      </c>
      <c r="C8" s="1040"/>
      <c r="D8" s="1040"/>
      <c r="E8" s="1040"/>
      <c r="F8" s="1040"/>
      <c r="G8" s="1040"/>
      <c r="H8" s="1040"/>
      <c r="I8" s="1040"/>
      <c r="J8" s="1040"/>
      <c r="K8" s="1040"/>
      <c r="L8" s="1040"/>
      <c r="M8" s="1040"/>
      <c r="N8" s="1040"/>
      <c r="O8" s="1040"/>
      <c r="P8" s="1041"/>
      <c r="Q8" s="1047">
        <v>33</v>
      </c>
      <c r="R8" s="1048"/>
      <c r="S8" s="1048"/>
      <c r="T8" s="1048"/>
      <c r="U8" s="1048"/>
      <c r="V8" s="1048">
        <v>28</v>
      </c>
      <c r="W8" s="1048"/>
      <c r="X8" s="1048"/>
      <c r="Y8" s="1048"/>
      <c r="Z8" s="1048"/>
      <c r="AA8" s="1048">
        <v>5</v>
      </c>
      <c r="AB8" s="1048"/>
      <c r="AC8" s="1048"/>
      <c r="AD8" s="1048"/>
      <c r="AE8" s="1049"/>
      <c r="AF8" s="1044">
        <v>4</v>
      </c>
      <c r="AG8" s="1045"/>
      <c r="AH8" s="1045"/>
      <c r="AI8" s="1045"/>
      <c r="AJ8" s="1046"/>
      <c r="AK8" s="1089">
        <v>26</v>
      </c>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t="s">
        <v>580</v>
      </c>
      <c r="BT8" s="1002"/>
      <c r="BU8" s="1002"/>
      <c r="BV8" s="1002"/>
      <c r="BW8" s="1002"/>
      <c r="BX8" s="1002"/>
      <c r="BY8" s="1002"/>
      <c r="BZ8" s="1002"/>
      <c r="CA8" s="1002"/>
      <c r="CB8" s="1002"/>
      <c r="CC8" s="1002"/>
      <c r="CD8" s="1002"/>
      <c r="CE8" s="1002"/>
      <c r="CF8" s="1002"/>
      <c r="CG8" s="1023"/>
      <c r="CH8" s="998">
        <v>3</v>
      </c>
      <c r="CI8" s="999"/>
      <c r="CJ8" s="999"/>
      <c r="CK8" s="999"/>
      <c r="CL8" s="1000"/>
      <c r="CM8" s="998">
        <v>9</v>
      </c>
      <c r="CN8" s="999"/>
      <c r="CO8" s="999"/>
      <c r="CP8" s="999"/>
      <c r="CQ8" s="1000"/>
      <c r="CR8" s="998">
        <v>5</v>
      </c>
      <c r="CS8" s="999"/>
      <c r="CT8" s="999"/>
      <c r="CU8" s="999"/>
      <c r="CV8" s="1000"/>
      <c r="CW8" s="998">
        <v>17</v>
      </c>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26"/>
    </row>
    <row r="9" spans="1:131" s="227" customFormat="1" ht="26.25" customHeight="1" x14ac:dyDescent="0.2">
      <c r="A9" s="230">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6"/>
    </row>
    <row r="10" spans="1:131" s="227" customFormat="1" ht="26.25" customHeight="1" x14ac:dyDescent="0.2">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6"/>
    </row>
    <row r="11" spans="1:131" s="227" customFormat="1" ht="26.25" customHeight="1" x14ac:dyDescent="0.2">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6"/>
    </row>
    <row r="12" spans="1:131" s="227" customFormat="1" ht="26.25" customHeight="1" x14ac:dyDescent="0.2">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2">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2">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2">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2">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2">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2">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2">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2">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5">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2">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387</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5">
      <c r="A23" s="232" t="s">
        <v>388</v>
      </c>
      <c r="B23" s="946" t="s">
        <v>389</v>
      </c>
      <c r="C23" s="947"/>
      <c r="D23" s="947"/>
      <c r="E23" s="947"/>
      <c r="F23" s="947"/>
      <c r="G23" s="947"/>
      <c r="H23" s="947"/>
      <c r="I23" s="947"/>
      <c r="J23" s="947"/>
      <c r="K23" s="947"/>
      <c r="L23" s="947"/>
      <c r="M23" s="947"/>
      <c r="N23" s="947"/>
      <c r="O23" s="947"/>
      <c r="P23" s="957"/>
      <c r="Q23" s="1076">
        <v>2754</v>
      </c>
      <c r="R23" s="1070"/>
      <c r="S23" s="1070"/>
      <c r="T23" s="1070"/>
      <c r="U23" s="1070"/>
      <c r="V23" s="1070">
        <v>2584</v>
      </c>
      <c r="W23" s="1070"/>
      <c r="X23" s="1070"/>
      <c r="Y23" s="1070"/>
      <c r="Z23" s="1070"/>
      <c r="AA23" s="1070">
        <v>171</v>
      </c>
      <c r="AB23" s="1070"/>
      <c r="AC23" s="1070"/>
      <c r="AD23" s="1070"/>
      <c r="AE23" s="1077"/>
      <c r="AF23" s="1078">
        <v>166</v>
      </c>
      <c r="AG23" s="1070"/>
      <c r="AH23" s="1070"/>
      <c r="AI23" s="1070"/>
      <c r="AJ23" s="1079"/>
      <c r="AK23" s="1080"/>
      <c r="AL23" s="1081"/>
      <c r="AM23" s="1081"/>
      <c r="AN23" s="1081"/>
      <c r="AO23" s="1081"/>
      <c r="AP23" s="1070">
        <v>3778</v>
      </c>
      <c r="AQ23" s="1070"/>
      <c r="AR23" s="1070"/>
      <c r="AS23" s="1070"/>
      <c r="AT23" s="1070"/>
      <c r="AU23" s="1071"/>
      <c r="AV23" s="1071"/>
      <c r="AW23" s="1071"/>
      <c r="AX23" s="1071"/>
      <c r="AY23" s="1072"/>
      <c r="AZ23" s="1073" t="s">
        <v>390</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2">
      <c r="A24" s="1069" t="s">
        <v>391</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5">
      <c r="A25" s="1068" t="s">
        <v>392</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368</v>
      </c>
      <c r="B26" s="1005"/>
      <c r="C26" s="1005"/>
      <c r="D26" s="1005"/>
      <c r="E26" s="1005"/>
      <c r="F26" s="1005"/>
      <c r="G26" s="1005"/>
      <c r="H26" s="1005"/>
      <c r="I26" s="1005"/>
      <c r="J26" s="1005"/>
      <c r="K26" s="1005"/>
      <c r="L26" s="1005"/>
      <c r="M26" s="1005"/>
      <c r="N26" s="1005"/>
      <c r="O26" s="1005"/>
      <c r="P26" s="1006"/>
      <c r="Q26" s="1010" t="s">
        <v>393</v>
      </c>
      <c r="R26" s="1011"/>
      <c r="S26" s="1011"/>
      <c r="T26" s="1011"/>
      <c r="U26" s="1012"/>
      <c r="V26" s="1010" t="s">
        <v>394</v>
      </c>
      <c r="W26" s="1011"/>
      <c r="X26" s="1011"/>
      <c r="Y26" s="1011"/>
      <c r="Z26" s="1012"/>
      <c r="AA26" s="1010" t="s">
        <v>395</v>
      </c>
      <c r="AB26" s="1011"/>
      <c r="AC26" s="1011"/>
      <c r="AD26" s="1011"/>
      <c r="AE26" s="1011"/>
      <c r="AF26" s="1064" t="s">
        <v>396</v>
      </c>
      <c r="AG26" s="1017"/>
      <c r="AH26" s="1017"/>
      <c r="AI26" s="1017"/>
      <c r="AJ26" s="1065"/>
      <c r="AK26" s="1011" t="s">
        <v>397</v>
      </c>
      <c r="AL26" s="1011"/>
      <c r="AM26" s="1011"/>
      <c r="AN26" s="1011"/>
      <c r="AO26" s="1012"/>
      <c r="AP26" s="1010" t="s">
        <v>398</v>
      </c>
      <c r="AQ26" s="1011"/>
      <c r="AR26" s="1011"/>
      <c r="AS26" s="1011"/>
      <c r="AT26" s="1012"/>
      <c r="AU26" s="1010" t="s">
        <v>399</v>
      </c>
      <c r="AV26" s="1011"/>
      <c r="AW26" s="1011"/>
      <c r="AX26" s="1011"/>
      <c r="AY26" s="1012"/>
      <c r="AZ26" s="1010" t="s">
        <v>400</v>
      </c>
      <c r="BA26" s="1011"/>
      <c r="BB26" s="1011"/>
      <c r="BC26" s="1011"/>
      <c r="BD26" s="1012"/>
      <c r="BE26" s="1010" t="s">
        <v>375</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4">
        <v>1</v>
      </c>
      <c r="B28" s="1056" t="s">
        <v>401</v>
      </c>
      <c r="C28" s="1057"/>
      <c r="D28" s="1057"/>
      <c r="E28" s="1057"/>
      <c r="F28" s="1057"/>
      <c r="G28" s="1057"/>
      <c r="H28" s="1057"/>
      <c r="I28" s="1057"/>
      <c r="J28" s="1057"/>
      <c r="K28" s="1057"/>
      <c r="L28" s="1057"/>
      <c r="M28" s="1057"/>
      <c r="N28" s="1057"/>
      <c r="O28" s="1057"/>
      <c r="P28" s="1058"/>
      <c r="Q28" s="1059">
        <v>197</v>
      </c>
      <c r="R28" s="1060"/>
      <c r="S28" s="1060"/>
      <c r="T28" s="1060"/>
      <c r="U28" s="1060"/>
      <c r="V28" s="1060">
        <v>190</v>
      </c>
      <c r="W28" s="1060"/>
      <c r="X28" s="1060"/>
      <c r="Y28" s="1060"/>
      <c r="Z28" s="1060"/>
      <c r="AA28" s="1060">
        <v>7</v>
      </c>
      <c r="AB28" s="1060"/>
      <c r="AC28" s="1060"/>
      <c r="AD28" s="1060"/>
      <c r="AE28" s="1061"/>
      <c r="AF28" s="1062">
        <v>7</v>
      </c>
      <c r="AG28" s="1060"/>
      <c r="AH28" s="1060"/>
      <c r="AI28" s="1060"/>
      <c r="AJ28" s="1063"/>
      <c r="AK28" s="1051">
        <v>28</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4">
        <v>2</v>
      </c>
      <c r="B29" s="1039" t="s">
        <v>402</v>
      </c>
      <c r="C29" s="1040"/>
      <c r="D29" s="1040"/>
      <c r="E29" s="1040"/>
      <c r="F29" s="1040"/>
      <c r="G29" s="1040"/>
      <c r="H29" s="1040"/>
      <c r="I29" s="1040"/>
      <c r="J29" s="1040"/>
      <c r="K29" s="1040"/>
      <c r="L29" s="1040"/>
      <c r="M29" s="1040"/>
      <c r="N29" s="1040"/>
      <c r="O29" s="1040"/>
      <c r="P29" s="1041"/>
      <c r="Q29" s="1047">
        <v>474</v>
      </c>
      <c r="R29" s="1048"/>
      <c r="S29" s="1048"/>
      <c r="T29" s="1048"/>
      <c r="U29" s="1048"/>
      <c r="V29" s="1048">
        <v>442</v>
      </c>
      <c r="W29" s="1048"/>
      <c r="X29" s="1048"/>
      <c r="Y29" s="1048"/>
      <c r="Z29" s="1048"/>
      <c r="AA29" s="1048">
        <v>32</v>
      </c>
      <c r="AB29" s="1048"/>
      <c r="AC29" s="1048"/>
      <c r="AD29" s="1048"/>
      <c r="AE29" s="1049"/>
      <c r="AF29" s="1044">
        <v>32</v>
      </c>
      <c r="AG29" s="1045"/>
      <c r="AH29" s="1045"/>
      <c r="AI29" s="1045"/>
      <c r="AJ29" s="1046"/>
      <c r="AK29" s="989">
        <v>69</v>
      </c>
      <c r="AL29" s="980"/>
      <c r="AM29" s="980"/>
      <c r="AN29" s="980"/>
      <c r="AO29" s="980"/>
      <c r="AP29" s="980"/>
      <c r="AQ29" s="980"/>
      <c r="AR29" s="980"/>
      <c r="AS29" s="980"/>
      <c r="AT29" s="980"/>
      <c r="AU29" s="980"/>
      <c r="AV29" s="980"/>
      <c r="AW29" s="980"/>
      <c r="AX29" s="980"/>
      <c r="AY29" s="980"/>
      <c r="AZ29" s="1050"/>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4">
        <v>3</v>
      </c>
      <c r="B30" s="1039" t="s">
        <v>403</v>
      </c>
      <c r="C30" s="1040"/>
      <c r="D30" s="1040"/>
      <c r="E30" s="1040"/>
      <c r="F30" s="1040"/>
      <c r="G30" s="1040"/>
      <c r="H30" s="1040"/>
      <c r="I30" s="1040"/>
      <c r="J30" s="1040"/>
      <c r="K30" s="1040"/>
      <c r="L30" s="1040"/>
      <c r="M30" s="1040"/>
      <c r="N30" s="1040"/>
      <c r="O30" s="1040"/>
      <c r="P30" s="1041"/>
      <c r="Q30" s="1047">
        <v>33</v>
      </c>
      <c r="R30" s="1048"/>
      <c r="S30" s="1048"/>
      <c r="T30" s="1048"/>
      <c r="U30" s="1048"/>
      <c r="V30" s="1048">
        <v>32</v>
      </c>
      <c r="W30" s="1048"/>
      <c r="X30" s="1048"/>
      <c r="Y30" s="1048"/>
      <c r="Z30" s="1048"/>
      <c r="AA30" s="1048">
        <v>1</v>
      </c>
      <c r="AB30" s="1048"/>
      <c r="AC30" s="1048"/>
      <c r="AD30" s="1048"/>
      <c r="AE30" s="1049"/>
      <c r="AF30" s="1044">
        <v>0</v>
      </c>
      <c r="AG30" s="1045"/>
      <c r="AH30" s="1045"/>
      <c r="AI30" s="1045"/>
      <c r="AJ30" s="1046"/>
      <c r="AK30" s="989">
        <v>12</v>
      </c>
      <c r="AL30" s="980"/>
      <c r="AM30" s="980"/>
      <c r="AN30" s="980"/>
      <c r="AO30" s="980"/>
      <c r="AP30" s="980"/>
      <c r="AQ30" s="980"/>
      <c r="AR30" s="980"/>
      <c r="AS30" s="980"/>
      <c r="AT30" s="980"/>
      <c r="AU30" s="980"/>
      <c r="AV30" s="980"/>
      <c r="AW30" s="980"/>
      <c r="AX30" s="980"/>
      <c r="AY30" s="980"/>
      <c r="AZ30" s="1050"/>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4">
        <v>4</v>
      </c>
      <c r="B31" s="1039" t="s">
        <v>404</v>
      </c>
      <c r="C31" s="1040"/>
      <c r="D31" s="1040"/>
      <c r="E31" s="1040"/>
      <c r="F31" s="1040"/>
      <c r="G31" s="1040"/>
      <c r="H31" s="1040"/>
      <c r="I31" s="1040"/>
      <c r="J31" s="1040"/>
      <c r="K31" s="1040"/>
      <c r="L31" s="1040"/>
      <c r="M31" s="1040"/>
      <c r="N31" s="1040"/>
      <c r="O31" s="1040"/>
      <c r="P31" s="1041"/>
      <c r="Q31" s="1047">
        <v>121</v>
      </c>
      <c r="R31" s="1048"/>
      <c r="S31" s="1048"/>
      <c r="T31" s="1048"/>
      <c r="U31" s="1048"/>
      <c r="V31" s="1048">
        <v>112</v>
      </c>
      <c r="W31" s="1048"/>
      <c r="X31" s="1048"/>
      <c r="Y31" s="1048"/>
      <c r="Z31" s="1048"/>
      <c r="AA31" s="1048">
        <v>9</v>
      </c>
      <c r="AB31" s="1048"/>
      <c r="AC31" s="1048"/>
      <c r="AD31" s="1048"/>
      <c r="AE31" s="1049"/>
      <c r="AF31" s="1044">
        <v>1</v>
      </c>
      <c r="AG31" s="1045"/>
      <c r="AH31" s="1045"/>
      <c r="AI31" s="1045"/>
      <c r="AJ31" s="1046"/>
      <c r="AK31" s="989">
        <v>79</v>
      </c>
      <c r="AL31" s="980"/>
      <c r="AM31" s="980"/>
      <c r="AN31" s="980"/>
      <c r="AO31" s="980"/>
      <c r="AP31" s="980">
        <v>727</v>
      </c>
      <c r="AQ31" s="980"/>
      <c r="AR31" s="980"/>
      <c r="AS31" s="980"/>
      <c r="AT31" s="980"/>
      <c r="AU31" s="980">
        <v>440</v>
      </c>
      <c r="AV31" s="980"/>
      <c r="AW31" s="980"/>
      <c r="AX31" s="980"/>
      <c r="AY31" s="980"/>
      <c r="AZ31" s="1050"/>
      <c r="BA31" s="1050"/>
      <c r="BB31" s="1050"/>
      <c r="BC31" s="1050"/>
      <c r="BD31" s="1050"/>
      <c r="BE31" s="981" t="s">
        <v>405</v>
      </c>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4">
        <v>5</v>
      </c>
      <c r="B32" s="1039" t="s">
        <v>406</v>
      </c>
      <c r="C32" s="1040"/>
      <c r="D32" s="1040"/>
      <c r="E32" s="1040"/>
      <c r="F32" s="1040"/>
      <c r="G32" s="1040"/>
      <c r="H32" s="1040"/>
      <c r="I32" s="1040"/>
      <c r="J32" s="1040"/>
      <c r="K32" s="1040"/>
      <c r="L32" s="1040"/>
      <c r="M32" s="1040"/>
      <c r="N32" s="1040"/>
      <c r="O32" s="1040"/>
      <c r="P32" s="1041"/>
      <c r="Q32" s="1047">
        <v>25</v>
      </c>
      <c r="R32" s="1048"/>
      <c r="S32" s="1048"/>
      <c r="T32" s="1048"/>
      <c r="U32" s="1048"/>
      <c r="V32" s="1048">
        <v>24</v>
      </c>
      <c r="W32" s="1048"/>
      <c r="X32" s="1048"/>
      <c r="Y32" s="1048"/>
      <c r="Z32" s="1048"/>
      <c r="AA32" s="1048">
        <v>1</v>
      </c>
      <c r="AB32" s="1048"/>
      <c r="AC32" s="1048"/>
      <c r="AD32" s="1048"/>
      <c r="AE32" s="1049"/>
      <c r="AF32" s="1044">
        <v>1</v>
      </c>
      <c r="AG32" s="1045"/>
      <c r="AH32" s="1045"/>
      <c r="AI32" s="1045"/>
      <c r="AJ32" s="1046"/>
      <c r="AK32" s="989">
        <v>10</v>
      </c>
      <c r="AL32" s="980"/>
      <c r="AM32" s="980"/>
      <c r="AN32" s="980"/>
      <c r="AO32" s="980"/>
      <c r="AP32" s="980">
        <v>65</v>
      </c>
      <c r="AQ32" s="980"/>
      <c r="AR32" s="980"/>
      <c r="AS32" s="980"/>
      <c r="AT32" s="980"/>
      <c r="AU32" s="980">
        <v>65</v>
      </c>
      <c r="AV32" s="980"/>
      <c r="AW32" s="980"/>
      <c r="AX32" s="980"/>
      <c r="AY32" s="980"/>
      <c r="AZ32" s="1050"/>
      <c r="BA32" s="1050"/>
      <c r="BB32" s="1050"/>
      <c r="BC32" s="1050"/>
      <c r="BD32" s="1050"/>
      <c r="BE32" s="981" t="s">
        <v>405</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4">
        <v>6</v>
      </c>
      <c r="B33" s="1039" t="s">
        <v>407</v>
      </c>
      <c r="C33" s="1040"/>
      <c r="D33" s="1040"/>
      <c r="E33" s="1040"/>
      <c r="F33" s="1040"/>
      <c r="G33" s="1040"/>
      <c r="H33" s="1040"/>
      <c r="I33" s="1040"/>
      <c r="J33" s="1040"/>
      <c r="K33" s="1040"/>
      <c r="L33" s="1040"/>
      <c r="M33" s="1040"/>
      <c r="N33" s="1040"/>
      <c r="O33" s="1040"/>
      <c r="P33" s="1041"/>
      <c r="Q33" s="1047">
        <v>37</v>
      </c>
      <c r="R33" s="1048"/>
      <c r="S33" s="1048"/>
      <c r="T33" s="1048"/>
      <c r="U33" s="1048"/>
      <c r="V33" s="1048">
        <v>36</v>
      </c>
      <c r="W33" s="1048"/>
      <c r="X33" s="1048"/>
      <c r="Y33" s="1048"/>
      <c r="Z33" s="1048"/>
      <c r="AA33" s="1048">
        <v>1</v>
      </c>
      <c r="AB33" s="1048"/>
      <c r="AC33" s="1048"/>
      <c r="AD33" s="1048"/>
      <c r="AE33" s="1049"/>
      <c r="AF33" s="1044">
        <v>1</v>
      </c>
      <c r="AG33" s="1045"/>
      <c r="AH33" s="1045"/>
      <c r="AI33" s="1045"/>
      <c r="AJ33" s="1046"/>
      <c r="AK33" s="989">
        <v>25</v>
      </c>
      <c r="AL33" s="980"/>
      <c r="AM33" s="980"/>
      <c r="AN33" s="980"/>
      <c r="AO33" s="980"/>
      <c r="AP33" s="980">
        <v>85</v>
      </c>
      <c r="AQ33" s="980"/>
      <c r="AR33" s="980"/>
      <c r="AS33" s="980"/>
      <c r="AT33" s="980"/>
      <c r="AU33" s="980">
        <v>84</v>
      </c>
      <c r="AV33" s="980"/>
      <c r="AW33" s="980"/>
      <c r="AX33" s="980"/>
      <c r="AY33" s="980"/>
      <c r="AZ33" s="1050"/>
      <c r="BA33" s="1050"/>
      <c r="BB33" s="1050"/>
      <c r="BC33" s="1050"/>
      <c r="BD33" s="1050"/>
      <c r="BE33" s="981" t="s">
        <v>405</v>
      </c>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4">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4">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408</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2" t="s">
        <v>388</v>
      </c>
      <c r="B63" s="946" t="s">
        <v>409</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41</v>
      </c>
      <c r="AG63" s="968"/>
      <c r="AH63" s="968"/>
      <c r="AI63" s="968"/>
      <c r="AJ63" s="1031"/>
      <c r="AK63" s="1032"/>
      <c r="AL63" s="972"/>
      <c r="AM63" s="972"/>
      <c r="AN63" s="972"/>
      <c r="AO63" s="972"/>
      <c r="AP63" s="968">
        <v>877</v>
      </c>
      <c r="AQ63" s="968"/>
      <c r="AR63" s="968"/>
      <c r="AS63" s="968"/>
      <c r="AT63" s="968"/>
      <c r="AU63" s="968">
        <v>589</v>
      </c>
      <c r="AV63" s="968"/>
      <c r="AW63" s="968"/>
      <c r="AX63" s="968"/>
      <c r="AY63" s="968"/>
      <c r="AZ63" s="1026"/>
      <c r="BA63" s="1026"/>
      <c r="BB63" s="1026"/>
      <c r="BC63" s="1026"/>
      <c r="BD63" s="1026"/>
      <c r="BE63" s="969"/>
      <c r="BF63" s="969"/>
      <c r="BG63" s="969"/>
      <c r="BH63" s="969"/>
      <c r="BI63" s="970"/>
      <c r="BJ63" s="1027" t="s">
        <v>410</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412</v>
      </c>
      <c r="B66" s="1005"/>
      <c r="C66" s="1005"/>
      <c r="D66" s="1005"/>
      <c r="E66" s="1005"/>
      <c r="F66" s="1005"/>
      <c r="G66" s="1005"/>
      <c r="H66" s="1005"/>
      <c r="I66" s="1005"/>
      <c r="J66" s="1005"/>
      <c r="K66" s="1005"/>
      <c r="L66" s="1005"/>
      <c r="M66" s="1005"/>
      <c r="N66" s="1005"/>
      <c r="O66" s="1005"/>
      <c r="P66" s="1006"/>
      <c r="Q66" s="1010" t="s">
        <v>413</v>
      </c>
      <c r="R66" s="1011"/>
      <c r="S66" s="1011"/>
      <c r="T66" s="1011"/>
      <c r="U66" s="1012"/>
      <c r="V66" s="1010" t="s">
        <v>414</v>
      </c>
      <c r="W66" s="1011"/>
      <c r="X66" s="1011"/>
      <c r="Y66" s="1011"/>
      <c r="Z66" s="1012"/>
      <c r="AA66" s="1010" t="s">
        <v>415</v>
      </c>
      <c r="AB66" s="1011"/>
      <c r="AC66" s="1011"/>
      <c r="AD66" s="1011"/>
      <c r="AE66" s="1012"/>
      <c r="AF66" s="1016" t="s">
        <v>416</v>
      </c>
      <c r="AG66" s="1017"/>
      <c r="AH66" s="1017"/>
      <c r="AI66" s="1017"/>
      <c r="AJ66" s="1018"/>
      <c r="AK66" s="1010" t="s">
        <v>417</v>
      </c>
      <c r="AL66" s="1005"/>
      <c r="AM66" s="1005"/>
      <c r="AN66" s="1005"/>
      <c r="AO66" s="1006"/>
      <c r="AP66" s="1010" t="s">
        <v>418</v>
      </c>
      <c r="AQ66" s="1011"/>
      <c r="AR66" s="1011"/>
      <c r="AS66" s="1011"/>
      <c r="AT66" s="1012"/>
      <c r="AU66" s="1010" t="s">
        <v>419</v>
      </c>
      <c r="AV66" s="1011"/>
      <c r="AW66" s="1011"/>
      <c r="AX66" s="1011"/>
      <c r="AY66" s="1012"/>
      <c r="AZ66" s="1010" t="s">
        <v>375</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8">
        <v>1</v>
      </c>
      <c r="B68" s="994" t="s">
        <v>581</v>
      </c>
      <c r="C68" s="995"/>
      <c r="D68" s="995"/>
      <c r="E68" s="995"/>
      <c r="F68" s="995"/>
      <c r="G68" s="995"/>
      <c r="H68" s="995"/>
      <c r="I68" s="995"/>
      <c r="J68" s="995"/>
      <c r="K68" s="995"/>
      <c r="L68" s="995"/>
      <c r="M68" s="995"/>
      <c r="N68" s="995"/>
      <c r="O68" s="995"/>
      <c r="P68" s="996"/>
      <c r="Q68" s="997">
        <v>8703</v>
      </c>
      <c r="R68" s="991"/>
      <c r="S68" s="991"/>
      <c r="T68" s="991"/>
      <c r="U68" s="991"/>
      <c r="V68" s="991">
        <v>8509</v>
      </c>
      <c r="W68" s="991"/>
      <c r="X68" s="991"/>
      <c r="Y68" s="991"/>
      <c r="Z68" s="991"/>
      <c r="AA68" s="991">
        <v>194</v>
      </c>
      <c r="AB68" s="991"/>
      <c r="AC68" s="991"/>
      <c r="AD68" s="991"/>
      <c r="AE68" s="991"/>
      <c r="AF68" s="991">
        <v>138</v>
      </c>
      <c r="AG68" s="991"/>
      <c r="AH68" s="991"/>
      <c r="AI68" s="991"/>
      <c r="AJ68" s="991"/>
      <c r="AK68" s="991">
        <v>782</v>
      </c>
      <c r="AL68" s="991"/>
      <c r="AM68" s="991"/>
      <c r="AN68" s="991"/>
      <c r="AO68" s="991"/>
      <c r="AP68" s="991">
        <v>6642</v>
      </c>
      <c r="AQ68" s="991"/>
      <c r="AR68" s="991"/>
      <c r="AS68" s="991"/>
      <c r="AT68" s="991"/>
      <c r="AU68" s="991"/>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30">
        <v>2</v>
      </c>
      <c r="B69" s="983" t="s">
        <v>582</v>
      </c>
      <c r="C69" s="984"/>
      <c r="D69" s="984"/>
      <c r="E69" s="984"/>
      <c r="F69" s="984"/>
      <c r="G69" s="984"/>
      <c r="H69" s="984"/>
      <c r="I69" s="984"/>
      <c r="J69" s="984"/>
      <c r="K69" s="984"/>
      <c r="L69" s="984"/>
      <c r="M69" s="984"/>
      <c r="N69" s="984"/>
      <c r="O69" s="984"/>
      <c r="P69" s="985"/>
      <c r="Q69" s="986">
        <v>562</v>
      </c>
      <c r="R69" s="980"/>
      <c r="S69" s="980"/>
      <c r="T69" s="980"/>
      <c r="U69" s="980"/>
      <c r="V69" s="980">
        <v>469</v>
      </c>
      <c r="W69" s="980"/>
      <c r="X69" s="980"/>
      <c r="Y69" s="980"/>
      <c r="Z69" s="980"/>
      <c r="AA69" s="980">
        <v>93</v>
      </c>
      <c r="AB69" s="980"/>
      <c r="AC69" s="980"/>
      <c r="AD69" s="980"/>
      <c r="AE69" s="980"/>
      <c r="AF69" s="980">
        <v>1431</v>
      </c>
      <c r="AG69" s="980"/>
      <c r="AH69" s="980"/>
      <c r="AI69" s="980"/>
      <c r="AJ69" s="980"/>
      <c r="AK69" s="980"/>
      <c r="AL69" s="980"/>
      <c r="AM69" s="980"/>
      <c r="AN69" s="980"/>
      <c r="AO69" s="980"/>
      <c r="AP69" s="980">
        <v>159</v>
      </c>
      <c r="AQ69" s="980"/>
      <c r="AR69" s="980"/>
      <c r="AS69" s="980"/>
      <c r="AT69" s="980"/>
      <c r="AU69" s="980"/>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30">
        <v>3</v>
      </c>
      <c r="B70" s="983" t="s">
        <v>583</v>
      </c>
      <c r="C70" s="984"/>
      <c r="D70" s="984"/>
      <c r="E70" s="984"/>
      <c r="F70" s="984"/>
      <c r="G70" s="984"/>
      <c r="H70" s="984"/>
      <c r="I70" s="984"/>
      <c r="J70" s="984"/>
      <c r="K70" s="984"/>
      <c r="L70" s="984"/>
      <c r="M70" s="984"/>
      <c r="N70" s="984"/>
      <c r="O70" s="984"/>
      <c r="P70" s="985"/>
      <c r="Q70" s="986">
        <v>8056</v>
      </c>
      <c r="R70" s="980"/>
      <c r="S70" s="980"/>
      <c r="T70" s="980"/>
      <c r="U70" s="980"/>
      <c r="V70" s="980">
        <v>6911</v>
      </c>
      <c r="W70" s="980"/>
      <c r="X70" s="980"/>
      <c r="Y70" s="980"/>
      <c r="Z70" s="980"/>
      <c r="AA70" s="980">
        <v>1145</v>
      </c>
      <c r="AB70" s="980"/>
      <c r="AC70" s="980"/>
      <c r="AD70" s="980"/>
      <c r="AE70" s="980"/>
      <c r="AF70" s="980"/>
      <c r="AG70" s="980"/>
      <c r="AH70" s="980"/>
      <c r="AI70" s="980"/>
      <c r="AJ70" s="980"/>
      <c r="AK70" s="980">
        <v>14</v>
      </c>
      <c r="AL70" s="980"/>
      <c r="AM70" s="980"/>
      <c r="AN70" s="980"/>
      <c r="AO70" s="980"/>
      <c r="AP70" s="980"/>
      <c r="AQ70" s="980"/>
      <c r="AR70" s="980"/>
      <c r="AS70" s="980"/>
      <c r="AT70" s="980"/>
      <c r="AU70" s="980"/>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30">
        <v>4</v>
      </c>
      <c r="B71" s="983" t="s">
        <v>584</v>
      </c>
      <c r="C71" s="984"/>
      <c r="D71" s="984"/>
      <c r="E71" s="984"/>
      <c r="F71" s="984"/>
      <c r="G71" s="984"/>
      <c r="H71" s="984"/>
      <c r="I71" s="984"/>
      <c r="J71" s="984"/>
      <c r="K71" s="984"/>
      <c r="L71" s="984"/>
      <c r="M71" s="984"/>
      <c r="N71" s="984"/>
      <c r="O71" s="984"/>
      <c r="P71" s="985"/>
      <c r="Q71" s="986">
        <v>1445</v>
      </c>
      <c r="R71" s="980"/>
      <c r="S71" s="980"/>
      <c r="T71" s="980"/>
      <c r="U71" s="980"/>
      <c r="V71" s="980">
        <v>1444</v>
      </c>
      <c r="W71" s="980"/>
      <c r="X71" s="980"/>
      <c r="Y71" s="980"/>
      <c r="Z71" s="980"/>
      <c r="AA71" s="980">
        <v>1</v>
      </c>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30">
        <v>5</v>
      </c>
      <c r="B72" s="983" t="s">
        <v>585</v>
      </c>
      <c r="C72" s="984"/>
      <c r="D72" s="984"/>
      <c r="E72" s="984"/>
      <c r="F72" s="984"/>
      <c r="G72" s="984"/>
      <c r="H72" s="984"/>
      <c r="I72" s="984"/>
      <c r="J72" s="984"/>
      <c r="K72" s="984"/>
      <c r="L72" s="984"/>
      <c r="M72" s="984"/>
      <c r="N72" s="984"/>
      <c r="O72" s="984"/>
      <c r="P72" s="985"/>
      <c r="Q72" s="986">
        <v>1</v>
      </c>
      <c r="R72" s="980"/>
      <c r="S72" s="980"/>
      <c r="T72" s="980"/>
      <c r="U72" s="980"/>
      <c r="V72" s="980">
        <v>0</v>
      </c>
      <c r="W72" s="980"/>
      <c r="X72" s="980"/>
      <c r="Y72" s="980"/>
      <c r="Z72" s="980"/>
      <c r="AA72" s="980">
        <v>1</v>
      </c>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30">
        <v>6</v>
      </c>
      <c r="B73" s="983" t="s">
        <v>586</v>
      </c>
      <c r="C73" s="984"/>
      <c r="D73" s="984"/>
      <c r="E73" s="984"/>
      <c r="F73" s="984"/>
      <c r="G73" s="984"/>
      <c r="H73" s="984"/>
      <c r="I73" s="984"/>
      <c r="J73" s="984"/>
      <c r="K73" s="984"/>
      <c r="L73" s="984"/>
      <c r="M73" s="984"/>
      <c r="N73" s="984"/>
      <c r="O73" s="984"/>
      <c r="P73" s="985"/>
      <c r="Q73" s="986">
        <v>59</v>
      </c>
      <c r="R73" s="980"/>
      <c r="S73" s="980"/>
      <c r="T73" s="980"/>
      <c r="U73" s="980"/>
      <c r="V73" s="980">
        <v>33</v>
      </c>
      <c r="W73" s="980"/>
      <c r="X73" s="980"/>
      <c r="Y73" s="980"/>
      <c r="Z73" s="980"/>
      <c r="AA73" s="980">
        <v>26</v>
      </c>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30">
        <v>7</v>
      </c>
      <c r="B74" s="983" t="s">
        <v>587</v>
      </c>
      <c r="C74" s="984"/>
      <c r="D74" s="984"/>
      <c r="E74" s="984"/>
      <c r="F74" s="984"/>
      <c r="G74" s="984"/>
      <c r="H74" s="984"/>
      <c r="I74" s="984"/>
      <c r="J74" s="984"/>
      <c r="K74" s="984"/>
      <c r="L74" s="984"/>
      <c r="M74" s="984"/>
      <c r="N74" s="984"/>
      <c r="O74" s="984"/>
      <c r="P74" s="985"/>
      <c r="Q74" s="986">
        <v>42</v>
      </c>
      <c r="R74" s="980"/>
      <c r="S74" s="980"/>
      <c r="T74" s="980"/>
      <c r="U74" s="980"/>
      <c r="V74" s="980">
        <v>41</v>
      </c>
      <c r="W74" s="980"/>
      <c r="X74" s="980"/>
      <c r="Y74" s="980"/>
      <c r="Z74" s="980"/>
      <c r="AA74" s="980">
        <v>1</v>
      </c>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30">
        <v>8</v>
      </c>
      <c r="B75" s="983" t="s">
        <v>588</v>
      </c>
      <c r="C75" s="984"/>
      <c r="D75" s="984"/>
      <c r="E75" s="984"/>
      <c r="F75" s="984"/>
      <c r="G75" s="984"/>
      <c r="H75" s="984"/>
      <c r="I75" s="984"/>
      <c r="J75" s="984"/>
      <c r="K75" s="984"/>
      <c r="L75" s="984"/>
      <c r="M75" s="984"/>
      <c r="N75" s="984"/>
      <c r="O75" s="984"/>
      <c r="P75" s="985"/>
      <c r="Q75" s="987">
        <v>798</v>
      </c>
      <c r="R75" s="988"/>
      <c r="S75" s="988"/>
      <c r="T75" s="988"/>
      <c r="U75" s="989"/>
      <c r="V75" s="990">
        <v>745</v>
      </c>
      <c r="W75" s="988"/>
      <c r="X75" s="988"/>
      <c r="Y75" s="988"/>
      <c r="Z75" s="989"/>
      <c r="AA75" s="990">
        <v>53</v>
      </c>
      <c r="AB75" s="988"/>
      <c r="AC75" s="988"/>
      <c r="AD75" s="988"/>
      <c r="AE75" s="989"/>
      <c r="AF75" s="990">
        <v>53</v>
      </c>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30">
        <v>9</v>
      </c>
      <c r="B76" s="983" t="s">
        <v>589</v>
      </c>
      <c r="C76" s="984"/>
      <c r="D76" s="984"/>
      <c r="E76" s="984"/>
      <c r="F76" s="984"/>
      <c r="G76" s="984"/>
      <c r="H76" s="984"/>
      <c r="I76" s="984"/>
      <c r="J76" s="984"/>
      <c r="K76" s="984"/>
      <c r="L76" s="984"/>
      <c r="M76" s="984"/>
      <c r="N76" s="984"/>
      <c r="O76" s="984"/>
      <c r="P76" s="985"/>
      <c r="Q76" s="987">
        <v>254237</v>
      </c>
      <c r="R76" s="988"/>
      <c r="S76" s="988"/>
      <c r="T76" s="988"/>
      <c r="U76" s="989"/>
      <c r="V76" s="990">
        <v>237960</v>
      </c>
      <c r="W76" s="988"/>
      <c r="X76" s="988"/>
      <c r="Y76" s="988"/>
      <c r="Z76" s="989"/>
      <c r="AA76" s="990">
        <v>16277</v>
      </c>
      <c r="AB76" s="988"/>
      <c r="AC76" s="988"/>
      <c r="AD76" s="988"/>
      <c r="AE76" s="989"/>
      <c r="AF76" s="990">
        <v>16277</v>
      </c>
      <c r="AG76" s="988"/>
      <c r="AH76" s="988"/>
      <c r="AI76" s="988"/>
      <c r="AJ76" s="989"/>
      <c r="AK76" s="990">
        <v>534</v>
      </c>
      <c r="AL76" s="988"/>
      <c r="AM76" s="988"/>
      <c r="AN76" s="988"/>
      <c r="AO76" s="989"/>
      <c r="AP76" s="990"/>
      <c r="AQ76" s="988"/>
      <c r="AR76" s="988"/>
      <c r="AS76" s="988"/>
      <c r="AT76" s="989"/>
      <c r="AU76" s="990"/>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30">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30">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30">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30">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2" t="s">
        <v>388</v>
      </c>
      <c r="B88" s="946" t="s">
        <v>420</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17899</v>
      </c>
      <c r="AG88" s="968"/>
      <c r="AH88" s="968"/>
      <c r="AI88" s="968"/>
      <c r="AJ88" s="968"/>
      <c r="AK88" s="972"/>
      <c r="AL88" s="972"/>
      <c r="AM88" s="972"/>
      <c r="AN88" s="972"/>
      <c r="AO88" s="972"/>
      <c r="AP88" s="968">
        <v>6801</v>
      </c>
      <c r="AQ88" s="968"/>
      <c r="AR88" s="968"/>
      <c r="AS88" s="968"/>
      <c r="AT88" s="968"/>
      <c r="AU88" s="968"/>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388</v>
      </c>
      <c r="BR102" s="946" t="s">
        <v>421</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65</v>
      </c>
      <c r="CS102" s="962"/>
      <c r="CT102" s="962"/>
      <c r="CU102" s="962"/>
      <c r="CV102" s="963"/>
      <c r="CW102" s="961">
        <v>17</v>
      </c>
      <c r="CX102" s="962"/>
      <c r="CY102" s="962"/>
      <c r="CZ102" s="962"/>
      <c r="DA102" s="963"/>
      <c r="DB102" s="961">
        <v>23</v>
      </c>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422</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423</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426</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427</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428</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429</v>
      </c>
      <c r="AB109" s="905"/>
      <c r="AC109" s="905"/>
      <c r="AD109" s="905"/>
      <c r="AE109" s="906"/>
      <c r="AF109" s="907" t="s">
        <v>430</v>
      </c>
      <c r="AG109" s="905"/>
      <c r="AH109" s="905"/>
      <c r="AI109" s="905"/>
      <c r="AJ109" s="906"/>
      <c r="AK109" s="907" t="s">
        <v>302</v>
      </c>
      <c r="AL109" s="905"/>
      <c r="AM109" s="905"/>
      <c r="AN109" s="905"/>
      <c r="AO109" s="906"/>
      <c r="AP109" s="907" t="s">
        <v>431</v>
      </c>
      <c r="AQ109" s="905"/>
      <c r="AR109" s="905"/>
      <c r="AS109" s="905"/>
      <c r="AT109" s="938"/>
      <c r="AU109" s="904" t="s">
        <v>428</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429</v>
      </c>
      <c r="BR109" s="905"/>
      <c r="BS109" s="905"/>
      <c r="BT109" s="905"/>
      <c r="BU109" s="906"/>
      <c r="BV109" s="907" t="s">
        <v>430</v>
      </c>
      <c r="BW109" s="905"/>
      <c r="BX109" s="905"/>
      <c r="BY109" s="905"/>
      <c r="BZ109" s="906"/>
      <c r="CA109" s="907" t="s">
        <v>302</v>
      </c>
      <c r="CB109" s="905"/>
      <c r="CC109" s="905"/>
      <c r="CD109" s="905"/>
      <c r="CE109" s="906"/>
      <c r="CF109" s="945" t="s">
        <v>431</v>
      </c>
      <c r="CG109" s="945"/>
      <c r="CH109" s="945"/>
      <c r="CI109" s="945"/>
      <c r="CJ109" s="945"/>
      <c r="CK109" s="907" t="s">
        <v>432</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429</v>
      </c>
      <c r="DH109" s="905"/>
      <c r="DI109" s="905"/>
      <c r="DJ109" s="905"/>
      <c r="DK109" s="906"/>
      <c r="DL109" s="907" t="s">
        <v>430</v>
      </c>
      <c r="DM109" s="905"/>
      <c r="DN109" s="905"/>
      <c r="DO109" s="905"/>
      <c r="DP109" s="906"/>
      <c r="DQ109" s="907" t="s">
        <v>302</v>
      </c>
      <c r="DR109" s="905"/>
      <c r="DS109" s="905"/>
      <c r="DT109" s="905"/>
      <c r="DU109" s="906"/>
      <c r="DV109" s="907" t="s">
        <v>431</v>
      </c>
      <c r="DW109" s="905"/>
      <c r="DX109" s="905"/>
      <c r="DY109" s="905"/>
      <c r="DZ109" s="938"/>
    </row>
    <row r="110" spans="1:131" s="221" customFormat="1" ht="26.25" customHeight="1" x14ac:dyDescent="0.2">
      <c r="A110" s="816" t="s">
        <v>433</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228440</v>
      </c>
      <c r="AB110" s="898"/>
      <c r="AC110" s="898"/>
      <c r="AD110" s="898"/>
      <c r="AE110" s="899"/>
      <c r="AF110" s="900">
        <v>233295</v>
      </c>
      <c r="AG110" s="898"/>
      <c r="AH110" s="898"/>
      <c r="AI110" s="898"/>
      <c r="AJ110" s="899"/>
      <c r="AK110" s="900">
        <v>280230</v>
      </c>
      <c r="AL110" s="898"/>
      <c r="AM110" s="898"/>
      <c r="AN110" s="898"/>
      <c r="AO110" s="899"/>
      <c r="AP110" s="901">
        <v>22.9</v>
      </c>
      <c r="AQ110" s="902"/>
      <c r="AR110" s="902"/>
      <c r="AS110" s="902"/>
      <c r="AT110" s="903"/>
      <c r="AU110" s="939" t="s">
        <v>73</v>
      </c>
      <c r="AV110" s="940"/>
      <c r="AW110" s="940"/>
      <c r="AX110" s="940"/>
      <c r="AY110" s="940"/>
      <c r="AZ110" s="869" t="s">
        <v>434</v>
      </c>
      <c r="BA110" s="817"/>
      <c r="BB110" s="817"/>
      <c r="BC110" s="817"/>
      <c r="BD110" s="817"/>
      <c r="BE110" s="817"/>
      <c r="BF110" s="817"/>
      <c r="BG110" s="817"/>
      <c r="BH110" s="817"/>
      <c r="BI110" s="817"/>
      <c r="BJ110" s="817"/>
      <c r="BK110" s="817"/>
      <c r="BL110" s="817"/>
      <c r="BM110" s="817"/>
      <c r="BN110" s="817"/>
      <c r="BO110" s="817"/>
      <c r="BP110" s="818"/>
      <c r="BQ110" s="870">
        <v>3543736</v>
      </c>
      <c r="BR110" s="851"/>
      <c r="BS110" s="851"/>
      <c r="BT110" s="851"/>
      <c r="BU110" s="851"/>
      <c r="BV110" s="851">
        <v>3778664</v>
      </c>
      <c r="BW110" s="851"/>
      <c r="BX110" s="851"/>
      <c r="BY110" s="851"/>
      <c r="BZ110" s="851"/>
      <c r="CA110" s="851">
        <v>3777673</v>
      </c>
      <c r="CB110" s="851"/>
      <c r="CC110" s="851"/>
      <c r="CD110" s="851"/>
      <c r="CE110" s="851"/>
      <c r="CF110" s="875">
        <v>308.10000000000002</v>
      </c>
      <c r="CG110" s="876"/>
      <c r="CH110" s="876"/>
      <c r="CI110" s="876"/>
      <c r="CJ110" s="876"/>
      <c r="CK110" s="935" t="s">
        <v>435</v>
      </c>
      <c r="CL110" s="828"/>
      <c r="CM110" s="869" t="s">
        <v>436</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128</v>
      </c>
      <c r="DH110" s="851"/>
      <c r="DI110" s="851"/>
      <c r="DJ110" s="851"/>
      <c r="DK110" s="851"/>
      <c r="DL110" s="851" t="s">
        <v>128</v>
      </c>
      <c r="DM110" s="851"/>
      <c r="DN110" s="851"/>
      <c r="DO110" s="851"/>
      <c r="DP110" s="851"/>
      <c r="DQ110" s="851" t="s">
        <v>128</v>
      </c>
      <c r="DR110" s="851"/>
      <c r="DS110" s="851"/>
      <c r="DT110" s="851"/>
      <c r="DU110" s="851"/>
      <c r="DV110" s="852" t="s">
        <v>128</v>
      </c>
      <c r="DW110" s="852"/>
      <c r="DX110" s="852"/>
      <c r="DY110" s="852"/>
      <c r="DZ110" s="853"/>
    </row>
    <row r="111" spans="1:131" s="221" customFormat="1" ht="26.25" customHeight="1" x14ac:dyDescent="0.2">
      <c r="A111" s="783" t="s">
        <v>437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128</v>
      </c>
      <c r="AB111" s="928"/>
      <c r="AC111" s="928"/>
      <c r="AD111" s="928"/>
      <c r="AE111" s="929"/>
      <c r="AF111" s="930" t="s">
        <v>128</v>
      </c>
      <c r="AG111" s="928"/>
      <c r="AH111" s="928"/>
      <c r="AI111" s="928"/>
      <c r="AJ111" s="929"/>
      <c r="AK111" s="930" t="s">
        <v>128</v>
      </c>
      <c r="AL111" s="928"/>
      <c r="AM111" s="928"/>
      <c r="AN111" s="928"/>
      <c r="AO111" s="929"/>
      <c r="AP111" s="931" t="s">
        <v>128</v>
      </c>
      <c r="AQ111" s="932"/>
      <c r="AR111" s="932"/>
      <c r="AS111" s="932"/>
      <c r="AT111" s="933"/>
      <c r="AU111" s="941"/>
      <c r="AV111" s="942"/>
      <c r="AW111" s="942"/>
      <c r="AX111" s="942"/>
      <c r="AY111" s="942"/>
      <c r="AZ111" s="824" t="s">
        <v>438</v>
      </c>
      <c r="BA111" s="761"/>
      <c r="BB111" s="761"/>
      <c r="BC111" s="761"/>
      <c r="BD111" s="761"/>
      <c r="BE111" s="761"/>
      <c r="BF111" s="761"/>
      <c r="BG111" s="761"/>
      <c r="BH111" s="761"/>
      <c r="BI111" s="761"/>
      <c r="BJ111" s="761"/>
      <c r="BK111" s="761"/>
      <c r="BL111" s="761"/>
      <c r="BM111" s="761"/>
      <c r="BN111" s="761"/>
      <c r="BO111" s="761"/>
      <c r="BP111" s="762"/>
      <c r="BQ111" s="825" t="s">
        <v>128</v>
      </c>
      <c r="BR111" s="826"/>
      <c r="BS111" s="826"/>
      <c r="BT111" s="826"/>
      <c r="BU111" s="826"/>
      <c r="BV111" s="826" t="s">
        <v>439</v>
      </c>
      <c r="BW111" s="826"/>
      <c r="BX111" s="826"/>
      <c r="BY111" s="826"/>
      <c r="BZ111" s="826"/>
      <c r="CA111" s="826" t="s">
        <v>128</v>
      </c>
      <c r="CB111" s="826"/>
      <c r="CC111" s="826"/>
      <c r="CD111" s="826"/>
      <c r="CE111" s="826"/>
      <c r="CF111" s="884" t="s">
        <v>128</v>
      </c>
      <c r="CG111" s="885"/>
      <c r="CH111" s="885"/>
      <c r="CI111" s="885"/>
      <c r="CJ111" s="885"/>
      <c r="CK111" s="936"/>
      <c r="CL111" s="830"/>
      <c r="CM111" s="824" t="s">
        <v>440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128</v>
      </c>
      <c r="DH111" s="826"/>
      <c r="DI111" s="826"/>
      <c r="DJ111" s="826"/>
      <c r="DK111" s="826"/>
      <c r="DL111" s="826" t="s">
        <v>128</v>
      </c>
      <c r="DM111" s="826"/>
      <c r="DN111" s="826"/>
      <c r="DO111" s="826"/>
      <c r="DP111" s="826"/>
      <c r="DQ111" s="826" t="s">
        <v>128</v>
      </c>
      <c r="DR111" s="826"/>
      <c r="DS111" s="826"/>
      <c r="DT111" s="826"/>
      <c r="DU111" s="826"/>
      <c r="DV111" s="803" t="s">
        <v>128</v>
      </c>
      <c r="DW111" s="803"/>
      <c r="DX111" s="803"/>
      <c r="DY111" s="803"/>
      <c r="DZ111" s="804"/>
    </row>
    <row r="112" spans="1:131" s="221" customFormat="1" ht="26.25" customHeight="1" x14ac:dyDescent="0.2">
      <c r="A112" s="921" t="s">
        <v>441</v>
      </c>
      <c r="B112" s="922"/>
      <c r="C112" s="761" t="s">
        <v>442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128</v>
      </c>
      <c r="AB112" s="789"/>
      <c r="AC112" s="789"/>
      <c r="AD112" s="789"/>
      <c r="AE112" s="790"/>
      <c r="AF112" s="791" t="s">
        <v>128</v>
      </c>
      <c r="AG112" s="789"/>
      <c r="AH112" s="789"/>
      <c r="AI112" s="789"/>
      <c r="AJ112" s="790"/>
      <c r="AK112" s="791" t="s">
        <v>128</v>
      </c>
      <c r="AL112" s="789"/>
      <c r="AM112" s="789"/>
      <c r="AN112" s="789"/>
      <c r="AO112" s="790"/>
      <c r="AP112" s="833" t="s">
        <v>128</v>
      </c>
      <c r="AQ112" s="834"/>
      <c r="AR112" s="834"/>
      <c r="AS112" s="834"/>
      <c r="AT112" s="835"/>
      <c r="AU112" s="941"/>
      <c r="AV112" s="942"/>
      <c r="AW112" s="942"/>
      <c r="AX112" s="942"/>
      <c r="AY112" s="942"/>
      <c r="AZ112" s="824" t="s">
        <v>443</v>
      </c>
      <c r="BA112" s="761"/>
      <c r="BB112" s="761"/>
      <c r="BC112" s="761"/>
      <c r="BD112" s="761"/>
      <c r="BE112" s="761"/>
      <c r="BF112" s="761"/>
      <c r="BG112" s="761"/>
      <c r="BH112" s="761"/>
      <c r="BI112" s="761"/>
      <c r="BJ112" s="761"/>
      <c r="BK112" s="761"/>
      <c r="BL112" s="761"/>
      <c r="BM112" s="761"/>
      <c r="BN112" s="761"/>
      <c r="BO112" s="761"/>
      <c r="BP112" s="762"/>
      <c r="BQ112" s="825">
        <v>649114</v>
      </c>
      <c r="BR112" s="826"/>
      <c r="BS112" s="826"/>
      <c r="BT112" s="826"/>
      <c r="BU112" s="826"/>
      <c r="BV112" s="826">
        <v>643997</v>
      </c>
      <c r="BW112" s="826"/>
      <c r="BX112" s="826"/>
      <c r="BY112" s="826"/>
      <c r="BZ112" s="826"/>
      <c r="CA112" s="826">
        <v>588791</v>
      </c>
      <c r="CB112" s="826"/>
      <c r="CC112" s="826"/>
      <c r="CD112" s="826"/>
      <c r="CE112" s="826"/>
      <c r="CF112" s="884">
        <v>48</v>
      </c>
      <c r="CG112" s="885"/>
      <c r="CH112" s="885"/>
      <c r="CI112" s="885"/>
      <c r="CJ112" s="885"/>
      <c r="CK112" s="936"/>
      <c r="CL112" s="830"/>
      <c r="CM112" s="824" t="s">
        <v>444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128</v>
      </c>
      <c r="DH112" s="826"/>
      <c r="DI112" s="826"/>
      <c r="DJ112" s="826"/>
      <c r="DK112" s="826"/>
      <c r="DL112" s="826" t="s">
        <v>128</v>
      </c>
      <c r="DM112" s="826"/>
      <c r="DN112" s="826"/>
      <c r="DO112" s="826"/>
      <c r="DP112" s="826"/>
      <c r="DQ112" s="826" t="s">
        <v>128</v>
      </c>
      <c r="DR112" s="826"/>
      <c r="DS112" s="826"/>
      <c r="DT112" s="826"/>
      <c r="DU112" s="826"/>
      <c r="DV112" s="803" t="s">
        <v>439</v>
      </c>
      <c r="DW112" s="803"/>
      <c r="DX112" s="803"/>
      <c r="DY112" s="803"/>
      <c r="DZ112" s="804"/>
    </row>
    <row r="113" spans="1:130" s="221" customFormat="1" ht="26.25" customHeight="1" x14ac:dyDescent="0.2">
      <c r="A113" s="923"/>
      <c r="B113" s="924"/>
      <c r="C113" s="761" t="s">
        <v>445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44003</v>
      </c>
      <c r="AB113" s="928"/>
      <c r="AC113" s="928"/>
      <c r="AD113" s="928"/>
      <c r="AE113" s="929"/>
      <c r="AF113" s="930">
        <v>48698</v>
      </c>
      <c r="AG113" s="928"/>
      <c r="AH113" s="928"/>
      <c r="AI113" s="928"/>
      <c r="AJ113" s="929"/>
      <c r="AK113" s="930">
        <v>61942</v>
      </c>
      <c r="AL113" s="928"/>
      <c r="AM113" s="928"/>
      <c r="AN113" s="928"/>
      <c r="AO113" s="929"/>
      <c r="AP113" s="931">
        <v>5.0999999999999996</v>
      </c>
      <c r="AQ113" s="932"/>
      <c r="AR113" s="932"/>
      <c r="AS113" s="932"/>
      <c r="AT113" s="933"/>
      <c r="AU113" s="941"/>
      <c r="AV113" s="942"/>
      <c r="AW113" s="942"/>
      <c r="AX113" s="942"/>
      <c r="AY113" s="942"/>
      <c r="AZ113" s="824" t="s">
        <v>446</v>
      </c>
      <c r="BA113" s="761"/>
      <c r="BB113" s="761"/>
      <c r="BC113" s="761"/>
      <c r="BD113" s="761"/>
      <c r="BE113" s="761"/>
      <c r="BF113" s="761"/>
      <c r="BG113" s="761"/>
      <c r="BH113" s="761"/>
      <c r="BI113" s="761"/>
      <c r="BJ113" s="761"/>
      <c r="BK113" s="761"/>
      <c r="BL113" s="761"/>
      <c r="BM113" s="761"/>
      <c r="BN113" s="761"/>
      <c r="BO113" s="761"/>
      <c r="BP113" s="762"/>
      <c r="BQ113" s="825">
        <v>3836</v>
      </c>
      <c r="BR113" s="826"/>
      <c r="BS113" s="826"/>
      <c r="BT113" s="826"/>
      <c r="BU113" s="826"/>
      <c r="BV113" s="826">
        <v>3683</v>
      </c>
      <c r="BW113" s="826"/>
      <c r="BX113" s="826"/>
      <c r="BY113" s="826"/>
      <c r="BZ113" s="826"/>
      <c r="CA113" s="826">
        <v>5575</v>
      </c>
      <c r="CB113" s="826"/>
      <c r="CC113" s="826"/>
      <c r="CD113" s="826"/>
      <c r="CE113" s="826"/>
      <c r="CF113" s="884">
        <v>0.5</v>
      </c>
      <c r="CG113" s="885"/>
      <c r="CH113" s="885"/>
      <c r="CI113" s="885"/>
      <c r="CJ113" s="885"/>
      <c r="CK113" s="936"/>
      <c r="CL113" s="830"/>
      <c r="CM113" s="824" t="s">
        <v>447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128</v>
      </c>
      <c r="DH113" s="789"/>
      <c r="DI113" s="789"/>
      <c r="DJ113" s="789"/>
      <c r="DK113" s="790"/>
      <c r="DL113" s="791" t="s">
        <v>439</v>
      </c>
      <c r="DM113" s="789"/>
      <c r="DN113" s="789"/>
      <c r="DO113" s="789"/>
      <c r="DP113" s="790"/>
      <c r="DQ113" s="791" t="s">
        <v>128</v>
      </c>
      <c r="DR113" s="789"/>
      <c r="DS113" s="789"/>
      <c r="DT113" s="789"/>
      <c r="DU113" s="790"/>
      <c r="DV113" s="833" t="s">
        <v>128</v>
      </c>
      <c r="DW113" s="834"/>
      <c r="DX113" s="834"/>
      <c r="DY113" s="834"/>
      <c r="DZ113" s="835"/>
    </row>
    <row r="114" spans="1:130" s="221" customFormat="1" ht="26.25" customHeight="1" x14ac:dyDescent="0.2">
      <c r="A114" s="923"/>
      <c r="B114" s="924"/>
      <c r="C114" s="761" t="s">
        <v>448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3836</v>
      </c>
      <c r="AB114" s="789"/>
      <c r="AC114" s="789"/>
      <c r="AD114" s="789"/>
      <c r="AE114" s="790"/>
      <c r="AF114" s="791">
        <v>3683</v>
      </c>
      <c r="AG114" s="789"/>
      <c r="AH114" s="789"/>
      <c r="AI114" s="789"/>
      <c r="AJ114" s="790"/>
      <c r="AK114" s="791">
        <v>5575</v>
      </c>
      <c r="AL114" s="789"/>
      <c r="AM114" s="789"/>
      <c r="AN114" s="789"/>
      <c r="AO114" s="790"/>
      <c r="AP114" s="833">
        <v>0.5</v>
      </c>
      <c r="AQ114" s="834"/>
      <c r="AR114" s="834"/>
      <c r="AS114" s="834"/>
      <c r="AT114" s="835"/>
      <c r="AU114" s="941"/>
      <c r="AV114" s="942"/>
      <c r="AW114" s="942"/>
      <c r="AX114" s="942"/>
      <c r="AY114" s="942"/>
      <c r="AZ114" s="824" t="s">
        <v>449</v>
      </c>
      <c r="BA114" s="761"/>
      <c r="BB114" s="761"/>
      <c r="BC114" s="761"/>
      <c r="BD114" s="761"/>
      <c r="BE114" s="761"/>
      <c r="BF114" s="761"/>
      <c r="BG114" s="761"/>
      <c r="BH114" s="761"/>
      <c r="BI114" s="761"/>
      <c r="BJ114" s="761"/>
      <c r="BK114" s="761"/>
      <c r="BL114" s="761"/>
      <c r="BM114" s="761"/>
      <c r="BN114" s="761"/>
      <c r="BO114" s="761"/>
      <c r="BP114" s="762"/>
      <c r="BQ114" s="825">
        <v>207176</v>
      </c>
      <c r="BR114" s="826"/>
      <c r="BS114" s="826"/>
      <c r="BT114" s="826"/>
      <c r="BU114" s="826"/>
      <c r="BV114" s="826">
        <v>172548</v>
      </c>
      <c r="BW114" s="826"/>
      <c r="BX114" s="826"/>
      <c r="BY114" s="826"/>
      <c r="BZ114" s="826"/>
      <c r="CA114" s="826">
        <v>183736</v>
      </c>
      <c r="CB114" s="826"/>
      <c r="CC114" s="826"/>
      <c r="CD114" s="826"/>
      <c r="CE114" s="826"/>
      <c r="CF114" s="884">
        <v>15</v>
      </c>
      <c r="CG114" s="885"/>
      <c r="CH114" s="885"/>
      <c r="CI114" s="885"/>
      <c r="CJ114" s="885"/>
      <c r="CK114" s="936"/>
      <c r="CL114" s="830"/>
      <c r="CM114" s="824" t="s">
        <v>450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439</v>
      </c>
      <c r="DH114" s="789"/>
      <c r="DI114" s="789"/>
      <c r="DJ114" s="789"/>
      <c r="DK114" s="790"/>
      <c r="DL114" s="791" t="s">
        <v>128</v>
      </c>
      <c r="DM114" s="789"/>
      <c r="DN114" s="789"/>
      <c r="DO114" s="789"/>
      <c r="DP114" s="790"/>
      <c r="DQ114" s="791" t="s">
        <v>128</v>
      </c>
      <c r="DR114" s="789"/>
      <c r="DS114" s="789"/>
      <c r="DT114" s="789"/>
      <c r="DU114" s="790"/>
      <c r="DV114" s="833" t="s">
        <v>128</v>
      </c>
      <c r="DW114" s="834"/>
      <c r="DX114" s="834"/>
      <c r="DY114" s="834"/>
      <c r="DZ114" s="835"/>
    </row>
    <row r="115" spans="1:130" s="221" customFormat="1" ht="26.25" customHeight="1" x14ac:dyDescent="0.2">
      <c r="A115" s="923"/>
      <c r="B115" s="924"/>
      <c r="C115" s="761" t="s">
        <v>451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452</v>
      </c>
      <c r="AB115" s="928"/>
      <c r="AC115" s="928"/>
      <c r="AD115" s="928"/>
      <c r="AE115" s="929"/>
      <c r="AF115" s="930" t="s">
        <v>128</v>
      </c>
      <c r="AG115" s="928"/>
      <c r="AH115" s="928"/>
      <c r="AI115" s="928"/>
      <c r="AJ115" s="929"/>
      <c r="AK115" s="930" t="s">
        <v>128</v>
      </c>
      <c r="AL115" s="928"/>
      <c r="AM115" s="928"/>
      <c r="AN115" s="928"/>
      <c r="AO115" s="929"/>
      <c r="AP115" s="931" t="s">
        <v>128</v>
      </c>
      <c r="AQ115" s="932"/>
      <c r="AR115" s="932"/>
      <c r="AS115" s="932"/>
      <c r="AT115" s="933"/>
      <c r="AU115" s="941"/>
      <c r="AV115" s="942"/>
      <c r="AW115" s="942"/>
      <c r="AX115" s="942"/>
      <c r="AY115" s="942"/>
      <c r="AZ115" s="824" t="s">
        <v>453</v>
      </c>
      <c r="BA115" s="761"/>
      <c r="BB115" s="761"/>
      <c r="BC115" s="761"/>
      <c r="BD115" s="761"/>
      <c r="BE115" s="761"/>
      <c r="BF115" s="761"/>
      <c r="BG115" s="761"/>
      <c r="BH115" s="761"/>
      <c r="BI115" s="761"/>
      <c r="BJ115" s="761"/>
      <c r="BK115" s="761"/>
      <c r="BL115" s="761"/>
      <c r="BM115" s="761"/>
      <c r="BN115" s="761"/>
      <c r="BO115" s="761"/>
      <c r="BP115" s="762"/>
      <c r="BQ115" s="825" t="s">
        <v>128</v>
      </c>
      <c r="BR115" s="826"/>
      <c r="BS115" s="826"/>
      <c r="BT115" s="826"/>
      <c r="BU115" s="826"/>
      <c r="BV115" s="826" t="s">
        <v>128</v>
      </c>
      <c r="BW115" s="826"/>
      <c r="BX115" s="826"/>
      <c r="BY115" s="826"/>
      <c r="BZ115" s="826"/>
      <c r="CA115" s="826" t="s">
        <v>452</v>
      </c>
      <c r="CB115" s="826"/>
      <c r="CC115" s="826"/>
      <c r="CD115" s="826"/>
      <c r="CE115" s="826"/>
      <c r="CF115" s="884" t="s">
        <v>128</v>
      </c>
      <c r="CG115" s="885"/>
      <c r="CH115" s="885"/>
      <c r="CI115" s="885"/>
      <c r="CJ115" s="885"/>
      <c r="CK115" s="936"/>
      <c r="CL115" s="830"/>
      <c r="CM115" s="824" t="s">
        <v>454</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128</v>
      </c>
      <c r="DH115" s="789"/>
      <c r="DI115" s="789"/>
      <c r="DJ115" s="789"/>
      <c r="DK115" s="790"/>
      <c r="DL115" s="791" t="s">
        <v>128</v>
      </c>
      <c r="DM115" s="789"/>
      <c r="DN115" s="789"/>
      <c r="DO115" s="789"/>
      <c r="DP115" s="790"/>
      <c r="DQ115" s="791" t="s">
        <v>128</v>
      </c>
      <c r="DR115" s="789"/>
      <c r="DS115" s="789"/>
      <c r="DT115" s="789"/>
      <c r="DU115" s="790"/>
      <c r="DV115" s="833" t="s">
        <v>128</v>
      </c>
      <c r="DW115" s="834"/>
      <c r="DX115" s="834"/>
      <c r="DY115" s="834"/>
      <c r="DZ115" s="835"/>
    </row>
    <row r="116" spans="1:130" s="221" customFormat="1" ht="26.25" customHeight="1" x14ac:dyDescent="0.2">
      <c r="A116" s="925"/>
      <c r="B116" s="926"/>
      <c r="C116" s="848" t="s">
        <v>455</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128</v>
      </c>
      <c r="AB116" s="789"/>
      <c r="AC116" s="789"/>
      <c r="AD116" s="789"/>
      <c r="AE116" s="790"/>
      <c r="AF116" s="791" t="s">
        <v>128</v>
      </c>
      <c r="AG116" s="789"/>
      <c r="AH116" s="789"/>
      <c r="AI116" s="789"/>
      <c r="AJ116" s="790"/>
      <c r="AK116" s="791" t="s">
        <v>128</v>
      </c>
      <c r="AL116" s="789"/>
      <c r="AM116" s="789"/>
      <c r="AN116" s="789"/>
      <c r="AO116" s="790"/>
      <c r="AP116" s="833" t="s">
        <v>128</v>
      </c>
      <c r="AQ116" s="834"/>
      <c r="AR116" s="834"/>
      <c r="AS116" s="834"/>
      <c r="AT116" s="835"/>
      <c r="AU116" s="941"/>
      <c r="AV116" s="942"/>
      <c r="AW116" s="942"/>
      <c r="AX116" s="942"/>
      <c r="AY116" s="942"/>
      <c r="AZ116" s="918" t="s">
        <v>456</v>
      </c>
      <c r="BA116" s="919"/>
      <c r="BB116" s="919"/>
      <c r="BC116" s="919"/>
      <c r="BD116" s="919"/>
      <c r="BE116" s="919"/>
      <c r="BF116" s="919"/>
      <c r="BG116" s="919"/>
      <c r="BH116" s="919"/>
      <c r="BI116" s="919"/>
      <c r="BJ116" s="919"/>
      <c r="BK116" s="919"/>
      <c r="BL116" s="919"/>
      <c r="BM116" s="919"/>
      <c r="BN116" s="919"/>
      <c r="BO116" s="919"/>
      <c r="BP116" s="920"/>
      <c r="BQ116" s="825" t="s">
        <v>128</v>
      </c>
      <c r="BR116" s="826"/>
      <c r="BS116" s="826"/>
      <c r="BT116" s="826"/>
      <c r="BU116" s="826"/>
      <c r="BV116" s="826" t="s">
        <v>128</v>
      </c>
      <c r="BW116" s="826"/>
      <c r="BX116" s="826"/>
      <c r="BY116" s="826"/>
      <c r="BZ116" s="826"/>
      <c r="CA116" s="826" t="s">
        <v>439</v>
      </c>
      <c r="CB116" s="826"/>
      <c r="CC116" s="826"/>
      <c r="CD116" s="826"/>
      <c r="CE116" s="826"/>
      <c r="CF116" s="884" t="s">
        <v>128</v>
      </c>
      <c r="CG116" s="885"/>
      <c r="CH116" s="885"/>
      <c r="CI116" s="885"/>
      <c r="CJ116" s="885"/>
      <c r="CK116" s="936"/>
      <c r="CL116" s="830"/>
      <c r="CM116" s="824" t="s">
        <v>457</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128</v>
      </c>
      <c r="DH116" s="789"/>
      <c r="DI116" s="789"/>
      <c r="DJ116" s="789"/>
      <c r="DK116" s="790"/>
      <c r="DL116" s="791" t="s">
        <v>128</v>
      </c>
      <c r="DM116" s="789"/>
      <c r="DN116" s="789"/>
      <c r="DO116" s="789"/>
      <c r="DP116" s="790"/>
      <c r="DQ116" s="791" t="s">
        <v>128</v>
      </c>
      <c r="DR116" s="789"/>
      <c r="DS116" s="789"/>
      <c r="DT116" s="789"/>
      <c r="DU116" s="790"/>
      <c r="DV116" s="833" t="s">
        <v>452</v>
      </c>
      <c r="DW116" s="834"/>
      <c r="DX116" s="834"/>
      <c r="DY116" s="834"/>
      <c r="DZ116" s="835"/>
    </row>
    <row r="117" spans="1:130" s="221" customFormat="1" ht="26.25" customHeight="1" x14ac:dyDescent="0.2">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458</v>
      </c>
      <c r="Z117" s="906"/>
      <c r="AA117" s="911">
        <v>276279</v>
      </c>
      <c r="AB117" s="912"/>
      <c r="AC117" s="912"/>
      <c r="AD117" s="912"/>
      <c r="AE117" s="913"/>
      <c r="AF117" s="914">
        <v>285676</v>
      </c>
      <c r="AG117" s="912"/>
      <c r="AH117" s="912"/>
      <c r="AI117" s="912"/>
      <c r="AJ117" s="913"/>
      <c r="AK117" s="914">
        <v>347747</v>
      </c>
      <c r="AL117" s="912"/>
      <c r="AM117" s="912"/>
      <c r="AN117" s="912"/>
      <c r="AO117" s="913"/>
      <c r="AP117" s="915"/>
      <c r="AQ117" s="916"/>
      <c r="AR117" s="916"/>
      <c r="AS117" s="916"/>
      <c r="AT117" s="917"/>
      <c r="AU117" s="941"/>
      <c r="AV117" s="942"/>
      <c r="AW117" s="942"/>
      <c r="AX117" s="942"/>
      <c r="AY117" s="942"/>
      <c r="AZ117" s="872" t="s">
        <v>459</v>
      </c>
      <c r="BA117" s="873"/>
      <c r="BB117" s="873"/>
      <c r="BC117" s="873"/>
      <c r="BD117" s="873"/>
      <c r="BE117" s="873"/>
      <c r="BF117" s="873"/>
      <c r="BG117" s="873"/>
      <c r="BH117" s="873"/>
      <c r="BI117" s="873"/>
      <c r="BJ117" s="873"/>
      <c r="BK117" s="873"/>
      <c r="BL117" s="873"/>
      <c r="BM117" s="873"/>
      <c r="BN117" s="873"/>
      <c r="BO117" s="873"/>
      <c r="BP117" s="874"/>
      <c r="BQ117" s="825" t="s">
        <v>128</v>
      </c>
      <c r="BR117" s="826"/>
      <c r="BS117" s="826"/>
      <c r="BT117" s="826"/>
      <c r="BU117" s="826"/>
      <c r="BV117" s="826" t="s">
        <v>452</v>
      </c>
      <c r="BW117" s="826"/>
      <c r="BX117" s="826"/>
      <c r="BY117" s="826"/>
      <c r="BZ117" s="826"/>
      <c r="CA117" s="826" t="s">
        <v>128</v>
      </c>
      <c r="CB117" s="826"/>
      <c r="CC117" s="826"/>
      <c r="CD117" s="826"/>
      <c r="CE117" s="826"/>
      <c r="CF117" s="884" t="s">
        <v>128</v>
      </c>
      <c r="CG117" s="885"/>
      <c r="CH117" s="885"/>
      <c r="CI117" s="885"/>
      <c r="CJ117" s="885"/>
      <c r="CK117" s="936"/>
      <c r="CL117" s="830"/>
      <c r="CM117" s="824" t="s">
        <v>460</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128</v>
      </c>
      <c r="DM117" s="789"/>
      <c r="DN117" s="789"/>
      <c r="DO117" s="789"/>
      <c r="DP117" s="790"/>
      <c r="DQ117" s="791" t="s">
        <v>128</v>
      </c>
      <c r="DR117" s="789"/>
      <c r="DS117" s="789"/>
      <c r="DT117" s="789"/>
      <c r="DU117" s="790"/>
      <c r="DV117" s="833" t="s">
        <v>128</v>
      </c>
      <c r="DW117" s="834"/>
      <c r="DX117" s="834"/>
      <c r="DY117" s="834"/>
      <c r="DZ117" s="835"/>
    </row>
    <row r="118" spans="1:130" s="221" customFormat="1" ht="26.25" customHeight="1" x14ac:dyDescent="0.2">
      <c r="A118" s="904" t="s">
        <v>432</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429</v>
      </c>
      <c r="AB118" s="905"/>
      <c r="AC118" s="905"/>
      <c r="AD118" s="905"/>
      <c r="AE118" s="906"/>
      <c r="AF118" s="907" t="s">
        <v>430</v>
      </c>
      <c r="AG118" s="905"/>
      <c r="AH118" s="905"/>
      <c r="AI118" s="905"/>
      <c r="AJ118" s="906"/>
      <c r="AK118" s="907" t="s">
        <v>302</v>
      </c>
      <c r="AL118" s="905"/>
      <c r="AM118" s="905"/>
      <c r="AN118" s="905"/>
      <c r="AO118" s="906"/>
      <c r="AP118" s="908" t="s">
        <v>431</v>
      </c>
      <c r="AQ118" s="909"/>
      <c r="AR118" s="909"/>
      <c r="AS118" s="909"/>
      <c r="AT118" s="910"/>
      <c r="AU118" s="941"/>
      <c r="AV118" s="942"/>
      <c r="AW118" s="942"/>
      <c r="AX118" s="942"/>
      <c r="AY118" s="942"/>
      <c r="AZ118" s="847" t="s">
        <v>461</v>
      </c>
      <c r="BA118" s="848"/>
      <c r="BB118" s="848"/>
      <c r="BC118" s="848"/>
      <c r="BD118" s="848"/>
      <c r="BE118" s="848"/>
      <c r="BF118" s="848"/>
      <c r="BG118" s="848"/>
      <c r="BH118" s="848"/>
      <c r="BI118" s="848"/>
      <c r="BJ118" s="848"/>
      <c r="BK118" s="848"/>
      <c r="BL118" s="848"/>
      <c r="BM118" s="848"/>
      <c r="BN118" s="848"/>
      <c r="BO118" s="848"/>
      <c r="BP118" s="849"/>
      <c r="BQ118" s="888" t="s">
        <v>128</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6"/>
      <c r="CL118" s="830"/>
      <c r="CM118" s="824" t="s">
        <v>462</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439</v>
      </c>
      <c r="DH118" s="789"/>
      <c r="DI118" s="789"/>
      <c r="DJ118" s="789"/>
      <c r="DK118" s="790"/>
      <c r="DL118" s="791" t="s">
        <v>128</v>
      </c>
      <c r="DM118" s="789"/>
      <c r="DN118" s="789"/>
      <c r="DO118" s="789"/>
      <c r="DP118" s="790"/>
      <c r="DQ118" s="791" t="s">
        <v>128</v>
      </c>
      <c r="DR118" s="789"/>
      <c r="DS118" s="789"/>
      <c r="DT118" s="789"/>
      <c r="DU118" s="790"/>
      <c r="DV118" s="833" t="s">
        <v>128</v>
      </c>
      <c r="DW118" s="834"/>
      <c r="DX118" s="834"/>
      <c r="DY118" s="834"/>
      <c r="DZ118" s="835"/>
    </row>
    <row r="119" spans="1:130" s="221" customFormat="1" ht="26.25" customHeight="1" x14ac:dyDescent="0.2">
      <c r="A119" s="827" t="s">
        <v>435</v>
      </c>
      <c r="B119" s="828"/>
      <c r="C119" s="869" t="s">
        <v>436</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452</v>
      </c>
      <c r="AG119" s="898"/>
      <c r="AH119" s="898"/>
      <c r="AI119" s="898"/>
      <c r="AJ119" s="899"/>
      <c r="AK119" s="900" t="s">
        <v>128</v>
      </c>
      <c r="AL119" s="898"/>
      <c r="AM119" s="898"/>
      <c r="AN119" s="898"/>
      <c r="AO119" s="899"/>
      <c r="AP119" s="901" t="s">
        <v>128</v>
      </c>
      <c r="AQ119" s="902"/>
      <c r="AR119" s="902"/>
      <c r="AS119" s="902"/>
      <c r="AT119" s="903"/>
      <c r="AU119" s="943"/>
      <c r="AV119" s="944"/>
      <c r="AW119" s="944"/>
      <c r="AX119" s="944"/>
      <c r="AY119" s="944"/>
      <c r="AZ119" s="244" t="s">
        <v>186</v>
      </c>
      <c r="BA119" s="244"/>
      <c r="BB119" s="244"/>
      <c r="BC119" s="244"/>
      <c r="BD119" s="244"/>
      <c r="BE119" s="244"/>
      <c r="BF119" s="244"/>
      <c r="BG119" s="244"/>
      <c r="BH119" s="244"/>
      <c r="BI119" s="244"/>
      <c r="BJ119" s="244"/>
      <c r="BK119" s="244"/>
      <c r="BL119" s="244"/>
      <c r="BM119" s="244"/>
      <c r="BN119" s="244"/>
      <c r="BO119" s="886" t="s">
        <v>463</v>
      </c>
      <c r="BP119" s="887"/>
      <c r="BQ119" s="888">
        <v>4403862</v>
      </c>
      <c r="BR119" s="854"/>
      <c r="BS119" s="854"/>
      <c r="BT119" s="854"/>
      <c r="BU119" s="854"/>
      <c r="BV119" s="854">
        <v>4598892</v>
      </c>
      <c r="BW119" s="854"/>
      <c r="BX119" s="854"/>
      <c r="BY119" s="854"/>
      <c r="BZ119" s="854"/>
      <c r="CA119" s="854">
        <v>4555775</v>
      </c>
      <c r="CB119" s="854"/>
      <c r="CC119" s="854"/>
      <c r="CD119" s="854"/>
      <c r="CE119" s="854"/>
      <c r="CF119" s="757"/>
      <c r="CG119" s="758"/>
      <c r="CH119" s="758"/>
      <c r="CI119" s="758"/>
      <c r="CJ119" s="843"/>
      <c r="CK119" s="937"/>
      <c r="CL119" s="832"/>
      <c r="CM119" s="847" t="s">
        <v>464</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128</v>
      </c>
      <c r="DH119" s="773"/>
      <c r="DI119" s="773"/>
      <c r="DJ119" s="773"/>
      <c r="DK119" s="774"/>
      <c r="DL119" s="775" t="s">
        <v>452</v>
      </c>
      <c r="DM119" s="773"/>
      <c r="DN119" s="773"/>
      <c r="DO119" s="773"/>
      <c r="DP119" s="774"/>
      <c r="DQ119" s="775" t="s">
        <v>128</v>
      </c>
      <c r="DR119" s="773"/>
      <c r="DS119" s="773"/>
      <c r="DT119" s="773"/>
      <c r="DU119" s="774"/>
      <c r="DV119" s="857" t="s">
        <v>128</v>
      </c>
      <c r="DW119" s="858"/>
      <c r="DX119" s="858"/>
      <c r="DY119" s="858"/>
      <c r="DZ119" s="859"/>
    </row>
    <row r="120" spans="1:130" s="221" customFormat="1" ht="26.25" customHeight="1" x14ac:dyDescent="0.2">
      <c r="A120" s="829"/>
      <c r="B120" s="830"/>
      <c r="C120" s="824" t="s">
        <v>440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128</v>
      </c>
      <c r="AB120" s="789"/>
      <c r="AC120" s="789"/>
      <c r="AD120" s="789"/>
      <c r="AE120" s="790"/>
      <c r="AF120" s="791" t="s">
        <v>128</v>
      </c>
      <c r="AG120" s="789"/>
      <c r="AH120" s="789"/>
      <c r="AI120" s="789"/>
      <c r="AJ120" s="790"/>
      <c r="AK120" s="791" t="s">
        <v>128</v>
      </c>
      <c r="AL120" s="789"/>
      <c r="AM120" s="789"/>
      <c r="AN120" s="789"/>
      <c r="AO120" s="790"/>
      <c r="AP120" s="833" t="s">
        <v>128</v>
      </c>
      <c r="AQ120" s="834"/>
      <c r="AR120" s="834"/>
      <c r="AS120" s="834"/>
      <c r="AT120" s="835"/>
      <c r="AU120" s="889" t="s">
        <v>465</v>
      </c>
      <c r="AV120" s="890"/>
      <c r="AW120" s="890"/>
      <c r="AX120" s="890"/>
      <c r="AY120" s="891"/>
      <c r="AZ120" s="869" t="s">
        <v>466</v>
      </c>
      <c r="BA120" s="817"/>
      <c r="BB120" s="817"/>
      <c r="BC120" s="817"/>
      <c r="BD120" s="817"/>
      <c r="BE120" s="817"/>
      <c r="BF120" s="817"/>
      <c r="BG120" s="817"/>
      <c r="BH120" s="817"/>
      <c r="BI120" s="817"/>
      <c r="BJ120" s="817"/>
      <c r="BK120" s="817"/>
      <c r="BL120" s="817"/>
      <c r="BM120" s="817"/>
      <c r="BN120" s="817"/>
      <c r="BO120" s="817"/>
      <c r="BP120" s="818"/>
      <c r="BQ120" s="870">
        <v>1756958</v>
      </c>
      <c r="BR120" s="851"/>
      <c r="BS120" s="851"/>
      <c r="BT120" s="851"/>
      <c r="BU120" s="851"/>
      <c r="BV120" s="851">
        <v>1681227</v>
      </c>
      <c r="BW120" s="851"/>
      <c r="BX120" s="851"/>
      <c r="BY120" s="851"/>
      <c r="BZ120" s="851"/>
      <c r="CA120" s="851">
        <v>1722274</v>
      </c>
      <c r="CB120" s="851"/>
      <c r="CC120" s="851"/>
      <c r="CD120" s="851"/>
      <c r="CE120" s="851"/>
      <c r="CF120" s="875">
        <v>140.5</v>
      </c>
      <c r="CG120" s="876"/>
      <c r="CH120" s="876"/>
      <c r="CI120" s="876"/>
      <c r="CJ120" s="876"/>
      <c r="CK120" s="877" t="s">
        <v>467</v>
      </c>
      <c r="CL120" s="861"/>
      <c r="CM120" s="861"/>
      <c r="CN120" s="861"/>
      <c r="CO120" s="862"/>
      <c r="CP120" s="881" t="s">
        <v>468</v>
      </c>
      <c r="CQ120" s="882"/>
      <c r="CR120" s="882"/>
      <c r="CS120" s="882"/>
      <c r="CT120" s="882"/>
      <c r="CU120" s="882"/>
      <c r="CV120" s="882"/>
      <c r="CW120" s="882"/>
      <c r="CX120" s="882"/>
      <c r="CY120" s="882"/>
      <c r="CZ120" s="882"/>
      <c r="DA120" s="882"/>
      <c r="DB120" s="882"/>
      <c r="DC120" s="882"/>
      <c r="DD120" s="882"/>
      <c r="DE120" s="882"/>
      <c r="DF120" s="883"/>
      <c r="DG120" s="870">
        <v>468278</v>
      </c>
      <c r="DH120" s="851"/>
      <c r="DI120" s="851"/>
      <c r="DJ120" s="851"/>
      <c r="DK120" s="851"/>
      <c r="DL120" s="851">
        <v>478671</v>
      </c>
      <c r="DM120" s="851"/>
      <c r="DN120" s="851"/>
      <c r="DO120" s="851"/>
      <c r="DP120" s="851"/>
      <c r="DQ120" s="851">
        <v>439679</v>
      </c>
      <c r="DR120" s="851"/>
      <c r="DS120" s="851"/>
      <c r="DT120" s="851"/>
      <c r="DU120" s="851"/>
      <c r="DV120" s="852">
        <v>35.9</v>
      </c>
      <c r="DW120" s="852"/>
      <c r="DX120" s="852"/>
      <c r="DY120" s="852"/>
      <c r="DZ120" s="853"/>
    </row>
    <row r="121" spans="1:130" s="221" customFormat="1" ht="26.25" customHeight="1" x14ac:dyDescent="0.2">
      <c r="A121" s="829"/>
      <c r="B121" s="830"/>
      <c r="C121" s="872" t="s">
        <v>469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128</v>
      </c>
      <c r="AB121" s="789"/>
      <c r="AC121" s="789"/>
      <c r="AD121" s="789"/>
      <c r="AE121" s="790"/>
      <c r="AF121" s="791" t="s">
        <v>128</v>
      </c>
      <c r="AG121" s="789"/>
      <c r="AH121" s="789"/>
      <c r="AI121" s="789"/>
      <c r="AJ121" s="790"/>
      <c r="AK121" s="791" t="s">
        <v>128</v>
      </c>
      <c r="AL121" s="789"/>
      <c r="AM121" s="789"/>
      <c r="AN121" s="789"/>
      <c r="AO121" s="790"/>
      <c r="AP121" s="833" t="s">
        <v>128</v>
      </c>
      <c r="AQ121" s="834"/>
      <c r="AR121" s="834"/>
      <c r="AS121" s="834"/>
      <c r="AT121" s="835"/>
      <c r="AU121" s="892"/>
      <c r="AV121" s="893"/>
      <c r="AW121" s="893"/>
      <c r="AX121" s="893"/>
      <c r="AY121" s="894"/>
      <c r="AZ121" s="824" t="s">
        <v>470</v>
      </c>
      <c r="BA121" s="761"/>
      <c r="BB121" s="761"/>
      <c r="BC121" s="761"/>
      <c r="BD121" s="761"/>
      <c r="BE121" s="761"/>
      <c r="BF121" s="761"/>
      <c r="BG121" s="761"/>
      <c r="BH121" s="761"/>
      <c r="BI121" s="761"/>
      <c r="BJ121" s="761"/>
      <c r="BK121" s="761"/>
      <c r="BL121" s="761"/>
      <c r="BM121" s="761"/>
      <c r="BN121" s="761"/>
      <c r="BO121" s="761"/>
      <c r="BP121" s="762"/>
      <c r="BQ121" s="825">
        <v>7378</v>
      </c>
      <c r="BR121" s="826"/>
      <c r="BS121" s="826"/>
      <c r="BT121" s="826"/>
      <c r="BU121" s="826"/>
      <c r="BV121" s="826">
        <v>4735</v>
      </c>
      <c r="BW121" s="826"/>
      <c r="BX121" s="826"/>
      <c r="BY121" s="826"/>
      <c r="BZ121" s="826"/>
      <c r="CA121" s="826">
        <v>2729</v>
      </c>
      <c r="CB121" s="826"/>
      <c r="CC121" s="826"/>
      <c r="CD121" s="826"/>
      <c r="CE121" s="826"/>
      <c r="CF121" s="884">
        <v>0.2</v>
      </c>
      <c r="CG121" s="885"/>
      <c r="CH121" s="885"/>
      <c r="CI121" s="885"/>
      <c r="CJ121" s="885"/>
      <c r="CK121" s="878"/>
      <c r="CL121" s="864"/>
      <c r="CM121" s="864"/>
      <c r="CN121" s="864"/>
      <c r="CO121" s="865"/>
      <c r="CP121" s="844" t="s">
        <v>471</v>
      </c>
      <c r="CQ121" s="845"/>
      <c r="CR121" s="845"/>
      <c r="CS121" s="845"/>
      <c r="CT121" s="845"/>
      <c r="CU121" s="845"/>
      <c r="CV121" s="845"/>
      <c r="CW121" s="845"/>
      <c r="CX121" s="845"/>
      <c r="CY121" s="845"/>
      <c r="CZ121" s="845"/>
      <c r="DA121" s="845"/>
      <c r="DB121" s="845"/>
      <c r="DC121" s="845"/>
      <c r="DD121" s="845"/>
      <c r="DE121" s="845"/>
      <c r="DF121" s="846"/>
      <c r="DG121" s="825">
        <v>98029</v>
      </c>
      <c r="DH121" s="826"/>
      <c r="DI121" s="826"/>
      <c r="DJ121" s="826"/>
      <c r="DK121" s="826"/>
      <c r="DL121" s="826">
        <v>91448</v>
      </c>
      <c r="DM121" s="826"/>
      <c r="DN121" s="826"/>
      <c r="DO121" s="826"/>
      <c r="DP121" s="826"/>
      <c r="DQ121" s="826">
        <v>84346</v>
      </c>
      <c r="DR121" s="826"/>
      <c r="DS121" s="826"/>
      <c r="DT121" s="826"/>
      <c r="DU121" s="826"/>
      <c r="DV121" s="803">
        <v>6.9</v>
      </c>
      <c r="DW121" s="803"/>
      <c r="DX121" s="803"/>
      <c r="DY121" s="803"/>
      <c r="DZ121" s="804"/>
    </row>
    <row r="122" spans="1:130" s="221" customFormat="1" ht="26.25" customHeight="1" x14ac:dyDescent="0.2">
      <c r="A122" s="829"/>
      <c r="B122" s="830"/>
      <c r="C122" s="824" t="s">
        <v>450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452</v>
      </c>
      <c r="AB122" s="789"/>
      <c r="AC122" s="789"/>
      <c r="AD122" s="789"/>
      <c r="AE122" s="790"/>
      <c r="AF122" s="791" t="s">
        <v>128</v>
      </c>
      <c r="AG122" s="789"/>
      <c r="AH122" s="789"/>
      <c r="AI122" s="789"/>
      <c r="AJ122" s="790"/>
      <c r="AK122" s="791" t="s">
        <v>439</v>
      </c>
      <c r="AL122" s="789"/>
      <c r="AM122" s="789"/>
      <c r="AN122" s="789"/>
      <c r="AO122" s="790"/>
      <c r="AP122" s="833" t="s">
        <v>128</v>
      </c>
      <c r="AQ122" s="834"/>
      <c r="AR122" s="834"/>
      <c r="AS122" s="834"/>
      <c r="AT122" s="835"/>
      <c r="AU122" s="892"/>
      <c r="AV122" s="893"/>
      <c r="AW122" s="893"/>
      <c r="AX122" s="893"/>
      <c r="AY122" s="894"/>
      <c r="AZ122" s="847" t="s">
        <v>472</v>
      </c>
      <c r="BA122" s="848"/>
      <c r="BB122" s="848"/>
      <c r="BC122" s="848"/>
      <c r="BD122" s="848"/>
      <c r="BE122" s="848"/>
      <c r="BF122" s="848"/>
      <c r="BG122" s="848"/>
      <c r="BH122" s="848"/>
      <c r="BI122" s="848"/>
      <c r="BJ122" s="848"/>
      <c r="BK122" s="848"/>
      <c r="BL122" s="848"/>
      <c r="BM122" s="848"/>
      <c r="BN122" s="848"/>
      <c r="BO122" s="848"/>
      <c r="BP122" s="849"/>
      <c r="BQ122" s="888">
        <v>3116036</v>
      </c>
      <c r="BR122" s="854"/>
      <c r="BS122" s="854"/>
      <c r="BT122" s="854"/>
      <c r="BU122" s="854"/>
      <c r="BV122" s="854">
        <v>3237149</v>
      </c>
      <c r="BW122" s="854"/>
      <c r="BX122" s="854"/>
      <c r="BY122" s="854"/>
      <c r="BZ122" s="854"/>
      <c r="CA122" s="854">
        <v>3150892</v>
      </c>
      <c r="CB122" s="854"/>
      <c r="CC122" s="854"/>
      <c r="CD122" s="854"/>
      <c r="CE122" s="854"/>
      <c r="CF122" s="855">
        <v>257</v>
      </c>
      <c r="CG122" s="856"/>
      <c r="CH122" s="856"/>
      <c r="CI122" s="856"/>
      <c r="CJ122" s="856"/>
      <c r="CK122" s="878"/>
      <c r="CL122" s="864"/>
      <c r="CM122" s="864"/>
      <c r="CN122" s="864"/>
      <c r="CO122" s="865"/>
      <c r="CP122" s="844" t="s">
        <v>473</v>
      </c>
      <c r="CQ122" s="845"/>
      <c r="CR122" s="845"/>
      <c r="CS122" s="845"/>
      <c r="CT122" s="845"/>
      <c r="CU122" s="845"/>
      <c r="CV122" s="845"/>
      <c r="CW122" s="845"/>
      <c r="CX122" s="845"/>
      <c r="CY122" s="845"/>
      <c r="CZ122" s="845"/>
      <c r="DA122" s="845"/>
      <c r="DB122" s="845"/>
      <c r="DC122" s="845"/>
      <c r="DD122" s="845"/>
      <c r="DE122" s="845"/>
      <c r="DF122" s="846"/>
      <c r="DG122" s="825">
        <v>82807</v>
      </c>
      <c r="DH122" s="826"/>
      <c r="DI122" s="826"/>
      <c r="DJ122" s="826"/>
      <c r="DK122" s="826"/>
      <c r="DL122" s="826">
        <v>73878</v>
      </c>
      <c r="DM122" s="826"/>
      <c r="DN122" s="826"/>
      <c r="DO122" s="826"/>
      <c r="DP122" s="826"/>
      <c r="DQ122" s="826">
        <v>64766</v>
      </c>
      <c r="DR122" s="826"/>
      <c r="DS122" s="826"/>
      <c r="DT122" s="826"/>
      <c r="DU122" s="826"/>
      <c r="DV122" s="803">
        <v>5.3</v>
      </c>
      <c r="DW122" s="803"/>
      <c r="DX122" s="803"/>
      <c r="DY122" s="803"/>
      <c r="DZ122" s="804"/>
    </row>
    <row r="123" spans="1:130" s="221" customFormat="1" ht="26.25" customHeight="1" x14ac:dyDescent="0.2">
      <c r="A123" s="829"/>
      <c r="B123" s="830"/>
      <c r="C123" s="824" t="s">
        <v>457</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128</v>
      </c>
      <c r="AB123" s="789"/>
      <c r="AC123" s="789"/>
      <c r="AD123" s="789"/>
      <c r="AE123" s="790"/>
      <c r="AF123" s="791" t="s">
        <v>128</v>
      </c>
      <c r="AG123" s="789"/>
      <c r="AH123" s="789"/>
      <c r="AI123" s="789"/>
      <c r="AJ123" s="790"/>
      <c r="AK123" s="791" t="s">
        <v>128</v>
      </c>
      <c r="AL123" s="789"/>
      <c r="AM123" s="789"/>
      <c r="AN123" s="789"/>
      <c r="AO123" s="790"/>
      <c r="AP123" s="833" t="s">
        <v>439</v>
      </c>
      <c r="AQ123" s="834"/>
      <c r="AR123" s="834"/>
      <c r="AS123" s="834"/>
      <c r="AT123" s="835"/>
      <c r="AU123" s="895"/>
      <c r="AV123" s="896"/>
      <c r="AW123" s="896"/>
      <c r="AX123" s="896"/>
      <c r="AY123" s="896"/>
      <c r="AZ123" s="244" t="s">
        <v>186</v>
      </c>
      <c r="BA123" s="244"/>
      <c r="BB123" s="244"/>
      <c r="BC123" s="244"/>
      <c r="BD123" s="244"/>
      <c r="BE123" s="244"/>
      <c r="BF123" s="244"/>
      <c r="BG123" s="244"/>
      <c r="BH123" s="244"/>
      <c r="BI123" s="244"/>
      <c r="BJ123" s="244"/>
      <c r="BK123" s="244"/>
      <c r="BL123" s="244"/>
      <c r="BM123" s="244"/>
      <c r="BN123" s="244"/>
      <c r="BO123" s="886" t="s">
        <v>474</v>
      </c>
      <c r="BP123" s="887"/>
      <c r="BQ123" s="841">
        <v>4880372</v>
      </c>
      <c r="BR123" s="842"/>
      <c r="BS123" s="842"/>
      <c r="BT123" s="842"/>
      <c r="BU123" s="842"/>
      <c r="BV123" s="842">
        <v>4923111</v>
      </c>
      <c r="BW123" s="842"/>
      <c r="BX123" s="842"/>
      <c r="BY123" s="842"/>
      <c r="BZ123" s="842"/>
      <c r="CA123" s="842">
        <v>4875895</v>
      </c>
      <c r="CB123" s="842"/>
      <c r="CC123" s="842"/>
      <c r="CD123" s="842"/>
      <c r="CE123" s="842"/>
      <c r="CF123" s="757"/>
      <c r="CG123" s="758"/>
      <c r="CH123" s="758"/>
      <c r="CI123" s="758"/>
      <c r="CJ123" s="843"/>
      <c r="CK123" s="878"/>
      <c r="CL123" s="864"/>
      <c r="CM123" s="864"/>
      <c r="CN123" s="864"/>
      <c r="CO123" s="865"/>
      <c r="CP123" s="844" t="s">
        <v>475</v>
      </c>
      <c r="CQ123" s="845"/>
      <c r="CR123" s="845"/>
      <c r="CS123" s="845"/>
      <c r="CT123" s="845"/>
      <c r="CU123" s="845"/>
      <c r="CV123" s="845"/>
      <c r="CW123" s="845"/>
      <c r="CX123" s="845"/>
      <c r="CY123" s="845"/>
      <c r="CZ123" s="845"/>
      <c r="DA123" s="845"/>
      <c r="DB123" s="845"/>
      <c r="DC123" s="845"/>
      <c r="DD123" s="845"/>
      <c r="DE123" s="845"/>
      <c r="DF123" s="846"/>
      <c r="DG123" s="788" t="s">
        <v>128</v>
      </c>
      <c r="DH123" s="789"/>
      <c r="DI123" s="789"/>
      <c r="DJ123" s="789"/>
      <c r="DK123" s="790"/>
      <c r="DL123" s="791" t="s">
        <v>452</v>
      </c>
      <c r="DM123" s="789"/>
      <c r="DN123" s="789"/>
      <c r="DO123" s="789"/>
      <c r="DP123" s="790"/>
      <c r="DQ123" s="791" t="s">
        <v>452</v>
      </c>
      <c r="DR123" s="789"/>
      <c r="DS123" s="789"/>
      <c r="DT123" s="789"/>
      <c r="DU123" s="790"/>
      <c r="DV123" s="833" t="s">
        <v>452</v>
      </c>
      <c r="DW123" s="834"/>
      <c r="DX123" s="834"/>
      <c r="DY123" s="834"/>
      <c r="DZ123" s="835"/>
    </row>
    <row r="124" spans="1:130" s="221" customFormat="1" ht="26.25" customHeight="1" thickBot="1" x14ac:dyDescent="0.25">
      <c r="A124" s="829"/>
      <c r="B124" s="830"/>
      <c r="C124" s="824" t="s">
        <v>460</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128</v>
      </c>
      <c r="AB124" s="789"/>
      <c r="AC124" s="789"/>
      <c r="AD124" s="789"/>
      <c r="AE124" s="790"/>
      <c r="AF124" s="791" t="s">
        <v>128</v>
      </c>
      <c r="AG124" s="789"/>
      <c r="AH124" s="789"/>
      <c r="AI124" s="789"/>
      <c r="AJ124" s="790"/>
      <c r="AK124" s="791" t="s">
        <v>128</v>
      </c>
      <c r="AL124" s="789"/>
      <c r="AM124" s="789"/>
      <c r="AN124" s="789"/>
      <c r="AO124" s="790"/>
      <c r="AP124" s="833" t="s">
        <v>452</v>
      </c>
      <c r="AQ124" s="834"/>
      <c r="AR124" s="834"/>
      <c r="AS124" s="834"/>
      <c r="AT124" s="835"/>
      <c r="AU124" s="836" t="s">
        <v>476</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452</v>
      </c>
      <c r="BR124" s="840"/>
      <c r="BS124" s="840"/>
      <c r="BT124" s="840"/>
      <c r="BU124" s="840"/>
      <c r="BV124" s="840" t="s">
        <v>128</v>
      </c>
      <c r="BW124" s="840"/>
      <c r="BX124" s="840"/>
      <c r="BY124" s="840"/>
      <c r="BZ124" s="840"/>
      <c r="CA124" s="840" t="s">
        <v>452</v>
      </c>
      <c r="CB124" s="840"/>
      <c r="CC124" s="840"/>
      <c r="CD124" s="840"/>
      <c r="CE124" s="840"/>
      <c r="CF124" s="735"/>
      <c r="CG124" s="736"/>
      <c r="CH124" s="736"/>
      <c r="CI124" s="736"/>
      <c r="CJ124" s="871"/>
      <c r="CK124" s="879"/>
      <c r="CL124" s="879"/>
      <c r="CM124" s="879"/>
      <c r="CN124" s="879"/>
      <c r="CO124" s="880"/>
      <c r="CP124" s="844" t="s">
        <v>477</v>
      </c>
      <c r="CQ124" s="845"/>
      <c r="CR124" s="845"/>
      <c r="CS124" s="845"/>
      <c r="CT124" s="845"/>
      <c r="CU124" s="845"/>
      <c r="CV124" s="845"/>
      <c r="CW124" s="845"/>
      <c r="CX124" s="845"/>
      <c r="CY124" s="845"/>
      <c r="CZ124" s="845"/>
      <c r="DA124" s="845"/>
      <c r="DB124" s="845"/>
      <c r="DC124" s="845"/>
      <c r="DD124" s="845"/>
      <c r="DE124" s="845"/>
      <c r="DF124" s="846"/>
      <c r="DG124" s="772" t="s">
        <v>452</v>
      </c>
      <c r="DH124" s="773"/>
      <c r="DI124" s="773"/>
      <c r="DJ124" s="773"/>
      <c r="DK124" s="774"/>
      <c r="DL124" s="775" t="s">
        <v>128</v>
      </c>
      <c r="DM124" s="773"/>
      <c r="DN124" s="773"/>
      <c r="DO124" s="773"/>
      <c r="DP124" s="774"/>
      <c r="DQ124" s="775" t="s">
        <v>452</v>
      </c>
      <c r="DR124" s="773"/>
      <c r="DS124" s="773"/>
      <c r="DT124" s="773"/>
      <c r="DU124" s="774"/>
      <c r="DV124" s="857" t="s">
        <v>128</v>
      </c>
      <c r="DW124" s="858"/>
      <c r="DX124" s="858"/>
      <c r="DY124" s="858"/>
      <c r="DZ124" s="859"/>
    </row>
    <row r="125" spans="1:130" s="221" customFormat="1" ht="26.25" customHeight="1" x14ac:dyDescent="0.2">
      <c r="A125" s="829"/>
      <c r="B125" s="830"/>
      <c r="C125" s="824" t="s">
        <v>462</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452</v>
      </c>
      <c r="AB125" s="789"/>
      <c r="AC125" s="789"/>
      <c r="AD125" s="789"/>
      <c r="AE125" s="790"/>
      <c r="AF125" s="791" t="s">
        <v>128</v>
      </c>
      <c r="AG125" s="789"/>
      <c r="AH125" s="789"/>
      <c r="AI125" s="789"/>
      <c r="AJ125" s="790"/>
      <c r="AK125" s="791" t="s">
        <v>452</v>
      </c>
      <c r="AL125" s="789"/>
      <c r="AM125" s="789"/>
      <c r="AN125" s="789"/>
      <c r="AO125" s="790"/>
      <c r="AP125" s="833" t="s">
        <v>128</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478</v>
      </c>
      <c r="CL125" s="861"/>
      <c r="CM125" s="861"/>
      <c r="CN125" s="861"/>
      <c r="CO125" s="862"/>
      <c r="CP125" s="869" t="s">
        <v>479</v>
      </c>
      <c r="CQ125" s="817"/>
      <c r="CR125" s="817"/>
      <c r="CS125" s="817"/>
      <c r="CT125" s="817"/>
      <c r="CU125" s="817"/>
      <c r="CV125" s="817"/>
      <c r="CW125" s="817"/>
      <c r="CX125" s="817"/>
      <c r="CY125" s="817"/>
      <c r="CZ125" s="817"/>
      <c r="DA125" s="817"/>
      <c r="DB125" s="817"/>
      <c r="DC125" s="817"/>
      <c r="DD125" s="817"/>
      <c r="DE125" s="817"/>
      <c r="DF125" s="818"/>
      <c r="DG125" s="870" t="s">
        <v>452</v>
      </c>
      <c r="DH125" s="851"/>
      <c r="DI125" s="851"/>
      <c r="DJ125" s="851"/>
      <c r="DK125" s="851"/>
      <c r="DL125" s="851" t="s">
        <v>128</v>
      </c>
      <c r="DM125" s="851"/>
      <c r="DN125" s="851"/>
      <c r="DO125" s="851"/>
      <c r="DP125" s="851"/>
      <c r="DQ125" s="851" t="s">
        <v>452</v>
      </c>
      <c r="DR125" s="851"/>
      <c r="DS125" s="851"/>
      <c r="DT125" s="851"/>
      <c r="DU125" s="851"/>
      <c r="DV125" s="852" t="s">
        <v>128</v>
      </c>
      <c r="DW125" s="852"/>
      <c r="DX125" s="852"/>
      <c r="DY125" s="852"/>
      <c r="DZ125" s="853"/>
    </row>
    <row r="126" spans="1:130" s="221" customFormat="1" ht="26.25" customHeight="1" thickBot="1" x14ac:dyDescent="0.25">
      <c r="A126" s="829"/>
      <c r="B126" s="830"/>
      <c r="C126" s="824" t="s">
        <v>464</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128</v>
      </c>
      <c r="AB126" s="789"/>
      <c r="AC126" s="789"/>
      <c r="AD126" s="789"/>
      <c r="AE126" s="790"/>
      <c r="AF126" s="791" t="s">
        <v>128</v>
      </c>
      <c r="AG126" s="789"/>
      <c r="AH126" s="789"/>
      <c r="AI126" s="789"/>
      <c r="AJ126" s="790"/>
      <c r="AK126" s="791" t="s">
        <v>452</v>
      </c>
      <c r="AL126" s="789"/>
      <c r="AM126" s="789"/>
      <c r="AN126" s="789"/>
      <c r="AO126" s="790"/>
      <c r="AP126" s="833" t="s">
        <v>128</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480</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452</v>
      </c>
      <c r="DM126" s="826"/>
      <c r="DN126" s="826"/>
      <c r="DO126" s="826"/>
      <c r="DP126" s="826"/>
      <c r="DQ126" s="826" t="s">
        <v>128</v>
      </c>
      <c r="DR126" s="826"/>
      <c r="DS126" s="826"/>
      <c r="DT126" s="826"/>
      <c r="DU126" s="826"/>
      <c r="DV126" s="803" t="s">
        <v>128</v>
      </c>
      <c r="DW126" s="803"/>
      <c r="DX126" s="803"/>
      <c r="DY126" s="803"/>
      <c r="DZ126" s="804"/>
    </row>
    <row r="127" spans="1:130" s="221" customFormat="1" ht="26.25" customHeight="1" x14ac:dyDescent="0.2">
      <c r="A127" s="831"/>
      <c r="B127" s="832"/>
      <c r="C127" s="847" t="s">
        <v>481</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128</v>
      </c>
      <c r="AB127" s="789"/>
      <c r="AC127" s="789"/>
      <c r="AD127" s="789"/>
      <c r="AE127" s="790"/>
      <c r="AF127" s="791" t="s">
        <v>128</v>
      </c>
      <c r="AG127" s="789"/>
      <c r="AH127" s="789"/>
      <c r="AI127" s="789"/>
      <c r="AJ127" s="790"/>
      <c r="AK127" s="791" t="s">
        <v>128</v>
      </c>
      <c r="AL127" s="789"/>
      <c r="AM127" s="789"/>
      <c r="AN127" s="789"/>
      <c r="AO127" s="790"/>
      <c r="AP127" s="833" t="s">
        <v>128</v>
      </c>
      <c r="AQ127" s="834"/>
      <c r="AR127" s="834"/>
      <c r="AS127" s="834"/>
      <c r="AT127" s="835"/>
      <c r="AU127" s="223"/>
      <c r="AV127" s="223"/>
      <c r="AW127" s="223"/>
      <c r="AX127" s="850" t="s">
        <v>482</v>
      </c>
      <c r="AY127" s="821"/>
      <c r="AZ127" s="821"/>
      <c r="BA127" s="821"/>
      <c r="BB127" s="821"/>
      <c r="BC127" s="821"/>
      <c r="BD127" s="821"/>
      <c r="BE127" s="822"/>
      <c r="BF127" s="820" t="s">
        <v>483</v>
      </c>
      <c r="BG127" s="821"/>
      <c r="BH127" s="821"/>
      <c r="BI127" s="821"/>
      <c r="BJ127" s="821"/>
      <c r="BK127" s="821"/>
      <c r="BL127" s="822"/>
      <c r="BM127" s="820" t="s">
        <v>484</v>
      </c>
      <c r="BN127" s="821"/>
      <c r="BO127" s="821"/>
      <c r="BP127" s="821"/>
      <c r="BQ127" s="821"/>
      <c r="BR127" s="821"/>
      <c r="BS127" s="822"/>
      <c r="BT127" s="820" t="s">
        <v>485</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486</v>
      </c>
      <c r="CQ127" s="761"/>
      <c r="CR127" s="761"/>
      <c r="CS127" s="761"/>
      <c r="CT127" s="761"/>
      <c r="CU127" s="761"/>
      <c r="CV127" s="761"/>
      <c r="CW127" s="761"/>
      <c r="CX127" s="761"/>
      <c r="CY127" s="761"/>
      <c r="CZ127" s="761"/>
      <c r="DA127" s="761"/>
      <c r="DB127" s="761"/>
      <c r="DC127" s="761"/>
      <c r="DD127" s="761"/>
      <c r="DE127" s="761"/>
      <c r="DF127" s="762"/>
      <c r="DG127" s="825" t="s">
        <v>128</v>
      </c>
      <c r="DH127" s="826"/>
      <c r="DI127" s="826"/>
      <c r="DJ127" s="826"/>
      <c r="DK127" s="826"/>
      <c r="DL127" s="826" t="s">
        <v>128</v>
      </c>
      <c r="DM127" s="826"/>
      <c r="DN127" s="826"/>
      <c r="DO127" s="826"/>
      <c r="DP127" s="826"/>
      <c r="DQ127" s="826" t="s">
        <v>128</v>
      </c>
      <c r="DR127" s="826"/>
      <c r="DS127" s="826"/>
      <c r="DT127" s="826"/>
      <c r="DU127" s="826"/>
      <c r="DV127" s="803" t="s">
        <v>452</v>
      </c>
      <c r="DW127" s="803"/>
      <c r="DX127" s="803"/>
      <c r="DY127" s="803"/>
      <c r="DZ127" s="804"/>
    </row>
    <row r="128" spans="1:130" s="221" customFormat="1" ht="26.25" customHeight="1" thickBot="1" x14ac:dyDescent="0.25">
      <c r="A128" s="805" t="s">
        <v>487</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488</v>
      </c>
      <c r="X128" s="807"/>
      <c r="Y128" s="807"/>
      <c r="Z128" s="808"/>
      <c r="AA128" s="809">
        <v>3730</v>
      </c>
      <c r="AB128" s="810"/>
      <c r="AC128" s="810"/>
      <c r="AD128" s="810"/>
      <c r="AE128" s="811"/>
      <c r="AF128" s="812">
        <v>2755</v>
      </c>
      <c r="AG128" s="810"/>
      <c r="AH128" s="810"/>
      <c r="AI128" s="810"/>
      <c r="AJ128" s="811"/>
      <c r="AK128" s="812">
        <v>2075</v>
      </c>
      <c r="AL128" s="810"/>
      <c r="AM128" s="810"/>
      <c r="AN128" s="810"/>
      <c r="AO128" s="811"/>
      <c r="AP128" s="813"/>
      <c r="AQ128" s="814"/>
      <c r="AR128" s="814"/>
      <c r="AS128" s="814"/>
      <c r="AT128" s="815"/>
      <c r="AU128" s="223"/>
      <c r="AV128" s="223"/>
      <c r="AW128" s="223"/>
      <c r="AX128" s="816" t="s">
        <v>489</v>
      </c>
      <c r="AY128" s="817"/>
      <c r="AZ128" s="817"/>
      <c r="BA128" s="817"/>
      <c r="BB128" s="817"/>
      <c r="BC128" s="817"/>
      <c r="BD128" s="817"/>
      <c r="BE128" s="818"/>
      <c r="BF128" s="795" t="s">
        <v>128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490</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452</v>
      </c>
      <c r="DM128" s="800"/>
      <c r="DN128" s="800"/>
      <c r="DO128" s="800"/>
      <c r="DP128" s="800"/>
      <c r="DQ128" s="800" t="s">
        <v>452</v>
      </c>
      <c r="DR128" s="800"/>
      <c r="DS128" s="800"/>
      <c r="DT128" s="800"/>
      <c r="DU128" s="800"/>
      <c r="DV128" s="801" t="s">
        <v>452</v>
      </c>
      <c r="DW128" s="801"/>
      <c r="DX128" s="801"/>
      <c r="DY128" s="801"/>
      <c r="DZ128" s="802"/>
    </row>
    <row r="129" spans="1:131" s="221" customFormat="1" ht="26.25" customHeight="1" x14ac:dyDescent="0.2">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491</v>
      </c>
      <c r="X129" s="786"/>
      <c r="Y129" s="786"/>
      <c r="Z129" s="787"/>
      <c r="AA129" s="788">
        <v>1262155</v>
      </c>
      <c r="AB129" s="789"/>
      <c r="AC129" s="789"/>
      <c r="AD129" s="789"/>
      <c r="AE129" s="790"/>
      <c r="AF129" s="791">
        <v>1328162</v>
      </c>
      <c r="AG129" s="789"/>
      <c r="AH129" s="789"/>
      <c r="AI129" s="789"/>
      <c r="AJ129" s="790"/>
      <c r="AK129" s="791">
        <v>1473266</v>
      </c>
      <c r="AL129" s="789"/>
      <c r="AM129" s="789"/>
      <c r="AN129" s="789"/>
      <c r="AO129" s="790"/>
      <c r="AP129" s="792"/>
      <c r="AQ129" s="793"/>
      <c r="AR129" s="793"/>
      <c r="AS129" s="793"/>
      <c r="AT129" s="794"/>
      <c r="AU129" s="224"/>
      <c r="AV129" s="224"/>
      <c r="AW129" s="224"/>
      <c r="AX129" s="760" t="s">
        <v>492</v>
      </c>
      <c r="AY129" s="761"/>
      <c r="AZ129" s="761"/>
      <c r="BA129" s="761"/>
      <c r="BB129" s="761"/>
      <c r="BC129" s="761"/>
      <c r="BD129" s="761"/>
      <c r="BE129" s="762"/>
      <c r="BF129" s="779" t="s">
        <v>452</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493</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494</v>
      </c>
      <c r="X130" s="786"/>
      <c r="Y130" s="786"/>
      <c r="Z130" s="787"/>
      <c r="AA130" s="788">
        <v>223944</v>
      </c>
      <c r="AB130" s="789"/>
      <c r="AC130" s="789"/>
      <c r="AD130" s="789"/>
      <c r="AE130" s="790"/>
      <c r="AF130" s="791">
        <v>216394</v>
      </c>
      <c r="AG130" s="789"/>
      <c r="AH130" s="789"/>
      <c r="AI130" s="789"/>
      <c r="AJ130" s="790"/>
      <c r="AK130" s="791">
        <v>247188</v>
      </c>
      <c r="AL130" s="789"/>
      <c r="AM130" s="789"/>
      <c r="AN130" s="789"/>
      <c r="AO130" s="790"/>
      <c r="AP130" s="792"/>
      <c r="AQ130" s="793"/>
      <c r="AR130" s="793"/>
      <c r="AS130" s="793"/>
      <c r="AT130" s="794"/>
      <c r="AU130" s="224"/>
      <c r="AV130" s="224"/>
      <c r="AW130" s="224"/>
      <c r="AX130" s="760" t="s">
        <v>495</v>
      </c>
      <c r="AY130" s="761"/>
      <c r="AZ130" s="761"/>
      <c r="BA130" s="761"/>
      <c r="BB130" s="761"/>
      <c r="BC130" s="761"/>
      <c r="BD130" s="761"/>
      <c r="BE130" s="762"/>
      <c r="BF130" s="763">
        <v>6.2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496</v>
      </c>
      <c r="X131" s="770"/>
      <c r="Y131" s="770"/>
      <c r="Z131" s="771"/>
      <c r="AA131" s="772">
        <v>1038211</v>
      </c>
      <c r="AB131" s="773"/>
      <c r="AC131" s="773"/>
      <c r="AD131" s="773"/>
      <c r="AE131" s="774"/>
      <c r="AF131" s="775">
        <v>1111768</v>
      </c>
      <c r="AG131" s="773"/>
      <c r="AH131" s="773"/>
      <c r="AI131" s="773"/>
      <c r="AJ131" s="774"/>
      <c r="AK131" s="775">
        <v>1226078</v>
      </c>
      <c r="AL131" s="773"/>
      <c r="AM131" s="773"/>
      <c r="AN131" s="773"/>
      <c r="AO131" s="774"/>
      <c r="AP131" s="776"/>
      <c r="AQ131" s="777"/>
      <c r="AR131" s="777"/>
      <c r="AS131" s="777"/>
      <c r="AT131" s="778"/>
      <c r="AU131" s="224"/>
      <c r="AV131" s="224"/>
      <c r="AW131" s="224"/>
      <c r="AX131" s="738" t="s">
        <v>497</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498</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499</v>
      </c>
      <c r="W132" s="751"/>
      <c r="X132" s="751"/>
      <c r="Y132" s="751"/>
      <c r="Z132" s="752"/>
      <c r="AA132" s="753">
        <v>4.6816109629999998</v>
      </c>
      <c r="AB132" s="754"/>
      <c r="AC132" s="754"/>
      <c r="AD132" s="754"/>
      <c r="AE132" s="755"/>
      <c r="AF132" s="756">
        <v>5.9838923230000001</v>
      </c>
      <c r="AG132" s="754"/>
      <c r="AH132" s="754"/>
      <c r="AI132" s="754"/>
      <c r="AJ132" s="755"/>
      <c r="AK132" s="756">
        <v>8.0324416549999995</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500</v>
      </c>
      <c r="W133" s="730"/>
      <c r="X133" s="730"/>
      <c r="Y133" s="730"/>
      <c r="Z133" s="731"/>
      <c r="AA133" s="732">
        <v>4.0999999999999996</v>
      </c>
      <c r="AB133" s="733"/>
      <c r="AC133" s="733"/>
      <c r="AD133" s="733"/>
      <c r="AE133" s="734"/>
      <c r="AF133" s="732">
        <v>4.8</v>
      </c>
      <c r="AG133" s="733"/>
      <c r="AH133" s="733"/>
      <c r="AI133" s="733"/>
      <c r="AJ133" s="734"/>
      <c r="AK133" s="732">
        <v>6.2</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Yb9JfoGqq600eDySaIQHsNeFgMPv8SviGFk3uXSIM/h7kPlf7oodwxeva4Dx2AcOcc1JFCe62TshMxTQ4WF/Q==" saltValue="DD2KjtEYnLkIWttXbKEt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501</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AWNQUXj45QqfN7j4flbesl8+prSOipOeRUqvJSnXBL5in7IxIdjbCL/+EwbcF6UscnkSTiU0eTqV51AwSbQDw==" saltValue="JGrQU7DC4bRcKapB0+5gX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503</v>
      </c>
      <c r="AL6" s="257"/>
      <c r="AM6" s="257"/>
      <c r="AN6" s="257"/>
    </row>
    <row r="7" spans="1:46" ht="13.5" customHeight="1" x14ac:dyDescent="0.2">
      <c r="A7" s="256"/>
      <c r="AK7" s="259"/>
      <c r="AL7" s="260"/>
      <c r="AM7" s="260"/>
      <c r="AN7" s="261"/>
      <c r="AO7" s="1127" t="s">
        <v>504</v>
      </c>
      <c r="AP7" s="262"/>
      <c r="AQ7" s="263" t="s">
        <v>505</v>
      </c>
      <c r="AR7" s="264"/>
    </row>
    <row r="8" spans="1:46" ht="13.2" x14ac:dyDescent="0.2">
      <c r="A8" s="256"/>
      <c r="AK8" s="265"/>
      <c r="AL8" s="266"/>
      <c r="AM8" s="266"/>
      <c r="AN8" s="267"/>
      <c r="AO8" s="1128"/>
      <c r="AP8" s="268" t="s">
        <v>506</v>
      </c>
      <c r="AQ8" s="269" t="s">
        <v>507</v>
      </c>
      <c r="AR8" s="270" t="s">
        <v>508</v>
      </c>
    </row>
    <row r="9" spans="1:46" ht="13.2" x14ac:dyDescent="0.2">
      <c r="A9" s="256"/>
      <c r="AK9" s="1139" t="s">
        <v>509</v>
      </c>
      <c r="AL9" s="1140"/>
      <c r="AM9" s="1140"/>
      <c r="AN9" s="1141"/>
      <c r="AO9" s="271">
        <v>444310</v>
      </c>
      <c r="AP9" s="271">
        <v>302046</v>
      </c>
      <c r="AQ9" s="272">
        <v>242692</v>
      </c>
      <c r="AR9" s="273">
        <v>24.5</v>
      </c>
    </row>
    <row r="10" spans="1:46" ht="13.5" customHeight="1" x14ac:dyDescent="0.2">
      <c r="A10" s="256"/>
      <c r="AK10" s="1139" t="s">
        <v>510</v>
      </c>
      <c r="AL10" s="1140"/>
      <c r="AM10" s="1140"/>
      <c r="AN10" s="1141"/>
      <c r="AO10" s="274">
        <v>43457</v>
      </c>
      <c r="AP10" s="274">
        <v>29542</v>
      </c>
      <c r="AQ10" s="275">
        <v>27094</v>
      </c>
      <c r="AR10" s="276">
        <v>9</v>
      </c>
    </row>
    <row r="11" spans="1:46" ht="13.5" customHeight="1" x14ac:dyDescent="0.2">
      <c r="A11" s="256"/>
      <c r="AK11" s="1139" t="s">
        <v>511</v>
      </c>
      <c r="AL11" s="1140"/>
      <c r="AM11" s="1140"/>
      <c r="AN11" s="1141"/>
      <c r="AO11" s="274" t="s">
        <v>512</v>
      </c>
      <c r="AP11" s="274" t="s">
        <v>512</v>
      </c>
      <c r="AQ11" s="275">
        <v>4163</v>
      </c>
      <c r="AR11" s="276" t="s">
        <v>512</v>
      </c>
    </row>
    <row r="12" spans="1:46" ht="13.5" customHeight="1" x14ac:dyDescent="0.2">
      <c r="A12" s="256"/>
      <c r="AK12" s="1139" t="s">
        <v>513</v>
      </c>
      <c r="AL12" s="1140"/>
      <c r="AM12" s="1140"/>
      <c r="AN12" s="1141"/>
      <c r="AO12" s="274" t="s">
        <v>512</v>
      </c>
      <c r="AP12" s="274" t="s">
        <v>512</v>
      </c>
      <c r="AQ12" s="275" t="s">
        <v>512</v>
      </c>
      <c r="AR12" s="276" t="s">
        <v>512</v>
      </c>
    </row>
    <row r="13" spans="1:46" ht="13.5" customHeight="1" x14ac:dyDescent="0.2">
      <c r="A13" s="256"/>
      <c r="AK13" s="1139" t="s">
        <v>514</v>
      </c>
      <c r="AL13" s="1140"/>
      <c r="AM13" s="1140"/>
      <c r="AN13" s="1141"/>
      <c r="AO13" s="274">
        <v>25130</v>
      </c>
      <c r="AP13" s="274">
        <v>17084</v>
      </c>
      <c r="AQ13" s="275">
        <v>8881</v>
      </c>
      <c r="AR13" s="276">
        <v>92.4</v>
      </c>
    </row>
    <row r="14" spans="1:46" ht="13.5" customHeight="1" x14ac:dyDescent="0.2">
      <c r="A14" s="256"/>
      <c r="AK14" s="1139" t="s">
        <v>515</v>
      </c>
      <c r="AL14" s="1140"/>
      <c r="AM14" s="1140"/>
      <c r="AN14" s="1141"/>
      <c r="AO14" s="274">
        <v>10883</v>
      </c>
      <c r="AP14" s="274">
        <v>7398</v>
      </c>
      <c r="AQ14" s="275">
        <v>5165</v>
      </c>
      <c r="AR14" s="276">
        <v>43.2</v>
      </c>
    </row>
    <row r="15" spans="1:46" ht="13.5" customHeight="1" x14ac:dyDescent="0.2">
      <c r="A15" s="256"/>
      <c r="AK15" s="1142" t="s">
        <v>516</v>
      </c>
      <c r="AL15" s="1143"/>
      <c r="AM15" s="1143"/>
      <c r="AN15" s="1144"/>
      <c r="AO15" s="274">
        <v>-36349</v>
      </c>
      <c r="AP15" s="274">
        <v>-24710</v>
      </c>
      <c r="AQ15" s="275">
        <v>-18870</v>
      </c>
      <c r="AR15" s="276">
        <v>30.9</v>
      </c>
    </row>
    <row r="16" spans="1:46" ht="13.2" x14ac:dyDescent="0.2">
      <c r="A16" s="256"/>
      <c r="AK16" s="1142" t="s">
        <v>186</v>
      </c>
      <c r="AL16" s="1143"/>
      <c r="AM16" s="1143"/>
      <c r="AN16" s="1144"/>
      <c r="AO16" s="274">
        <v>487431</v>
      </c>
      <c r="AP16" s="274">
        <v>331360</v>
      </c>
      <c r="AQ16" s="275">
        <v>269124</v>
      </c>
      <c r="AR16" s="276">
        <v>23.1</v>
      </c>
    </row>
    <row r="17" spans="1:46" ht="13.2" x14ac:dyDescent="0.2">
      <c r="A17" s="256"/>
    </row>
    <row r="18" spans="1:46" ht="13.2" x14ac:dyDescent="0.2">
      <c r="A18" s="256"/>
      <c r="AQ18" s="277"/>
      <c r="AR18" s="277"/>
    </row>
    <row r="19" spans="1:46" ht="13.2" x14ac:dyDescent="0.2">
      <c r="A19" s="256"/>
      <c r="AK19" s="252" t="s">
        <v>517</v>
      </c>
    </row>
    <row r="20" spans="1:46" ht="13.2" x14ac:dyDescent="0.2">
      <c r="A20" s="256"/>
      <c r="AK20" s="278"/>
      <c r="AL20" s="279"/>
      <c r="AM20" s="279"/>
      <c r="AN20" s="280"/>
      <c r="AO20" s="281" t="s">
        <v>518</v>
      </c>
      <c r="AP20" s="282" t="s">
        <v>519</v>
      </c>
      <c r="AQ20" s="283" t="s">
        <v>520</v>
      </c>
      <c r="AR20" s="284"/>
    </row>
    <row r="21" spans="1:46" s="257" customFormat="1" ht="13.2" x14ac:dyDescent="0.2">
      <c r="A21" s="285"/>
      <c r="AK21" s="1145" t="s">
        <v>521</v>
      </c>
      <c r="AL21" s="1146"/>
      <c r="AM21" s="1146"/>
      <c r="AN21" s="1147"/>
      <c r="AO21" s="286">
        <v>30.59</v>
      </c>
      <c r="AP21" s="287">
        <v>24.07</v>
      </c>
      <c r="AQ21" s="288">
        <v>6.52</v>
      </c>
      <c r="AS21" s="289"/>
      <c r="AT21" s="285"/>
    </row>
    <row r="22" spans="1:46" s="257" customFormat="1" ht="13.2" x14ac:dyDescent="0.2">
      <c r="A22" s="285"/>
      <c r="AK22" s="1145" t="s">
        <v>522</v>
      </c>
      <c r="AL22" s="1146"/>
      <c r="AM22" s="1146"/>
      <c r="AN22" s="1147"/>
      <c r="AO22" s="290">
        <v>96.5</v>
      </c>
      <c r="AP22" s="291">
        <v>94.6</v>
      </c>
      <c r="AQ22" s="292">
        <v>1.9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8" t="s">
        <v>523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2" x14ac:dyDescent="0.2">
      <c r="A27" s="297"/>
      <c r="AS27" s="252"/>
      <c r="AT27" s="252"/>
    </row>
    <row r="28" spans="1:46" ht="16.2" x14ac:dyDescent="0.2">
      <c r="A28" s="253" t="s">
        <v>524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525</v>
      </c>
      <c r="AL29" s="257"/>
      <c r="AM29" s="257"/>
      <c r="AN29" s="257"/>
      <c r="AS29" s="299"/>
    </row>
    <row r="30" spans="1:46" ht="13.5" customHeight="1" x14ac:dyDescent="0.2">
      <c r="A30" s="256"/>
      <c r="AK30" s="259"/>
      <c r="AL30" s="260"/>
      <c r="AM30" s="260"/>
      <c r="AN30" s="261"/>
      <c r="AO30" s="1127" t="s">
        <v>504</v>
      </c>
      <c r="AP30" s="262"/>
      <c r="AQ30" s="263" t="s">
        <v>505</v>
      </c>
      <c r="AR30" s="264"/>
    </row>
    <row r="31" spans="1:46" ht="13.2" x14ac:dyDescent="0.2">
      <c r="A31" s="256"/>
      <c r="AK31" s="265"/>
      <c r="AL31" s="266"/>
      <c r="AM31" s="266"/>
      <c r="AN31" s="267"/>
      <c r="AO31" s="1128"/>
      <c r="AP31" s="268" t="s">
        <v>506</v>
      </c>
      <c r="AQ31" s="269" t="s">
        <v>507</v>
      </c>
      <c r="AR31" s="270" t="s">
        <v>508</v>
      </c>
    </row>
    <row r="32" spans="1:46" ht="27" customHeight="1" x14ac:dyDescent="0.2">
      <c r="A32" s="256"/>
      <c r="AK32" s="1129" t="s">
        <v>526</v>
      </c>
      <c r="AL32" s="1130"/>
      <c r="AM32" s="1130"/>
      <c r="AN32" s="1131"/>
      <c r="AO32" s="300">
        <v>280230</v>
      </c>
      <c r="AP32" s="300">
        <v>190503</v>
      </c>
      <c r="AQ32" s="301">
        <v>141234</v>
      </c>
      <c r="AR32" s="302">
        <v>34.9</v>
      </c>
    </row>
    <row r="33" spans="1:46" ht="13.5" customHeight="1" x14ac:dyDescent="0.2">
      <c r="A33" s="256"/>
      <c r="AK33" s="1129" t="s">
        <v>527</v>
      </c>
      <c r="AL33" s="1130"/>
      <c r="AM33" s="1130"/>
      <c r="AN33" s="1131"/>
      <c r="AO33" s="300" t="s">
        <v>512</v>
      </c>
      <c r="AP33" s="300" t="s">
        <v>512</v>
      </c>
      <c r="AQ33" s="301" t="s">
        <v>512</v>
      </c>
      <c r="AR33" s="302" t="s">
        <v>512</v>
      </c>
    </row>
    <row r="34" spans="1:46" ht="27" customHeight="1" x14ac:dyDescent="0.2">
      <c r="A34" s="256"/>
      <c r="AK34" s="1129" t="s">
        <v>528</v>
      </c>
      <c r="AL34" s="1130"/>
      <c r="AM34" s="1130"/>
      <c r="AN34" s="1131"/>
      <c r="AO34" s="300" t="s">
        <v>512</v>
      </c>
      <c r="AP34" s="300" t="s">
        <v>512</v>
      </c>
      <c r="AQ34" s="301" t="s">
        <v>512</v>
      </c>
      <c r="AR34" s="302" t="s">
        <v>512</v>
      </c>
    </row>
    <row r="35" spans="1:46" ht="27" customHeight="1" x14ac:dyDescent="0.2">
      <c r="A35" s="256"/>
      <c r="AK35" s="1129" t="s">
        <v>529</v>
      </c>
      <c r="AL35" s="1130"/>
      <c r="AM35" s="1130"/>
      <c r="AN35" s="1131"/>
      <c r="AO35" s="300">
        <v>61942</v>
      </c>
      <c r="AP35" s="300">
        <v>42109</v>
      </c>
      <c r="AQ35" s="301">
        <v>30523</v>
      </c>
      <c r="AR35" s="302">
        <v>38</v>
      </c>
    </row>
    <row r="36" spans="1:46" ht="27" customHeight="1" x14ac:dyDescent="0.2">
      <c r="A36" s="256"/>
      <c r="AK36" s="1129" t="s">
        <v>530</v>
      </c>
      <c r="AL36" s="1130"/>
      <c r="AM36" s="1130"/>
      <c r="AN36" s="1131"/>
      <c r="AO36" s="300">
        <v>5575</v>
      </c>
      <c r="AP36" s="300">
        <v>3790</v>
      </c>
      <c r="AQ36" s="301">
        <v>4602</v>
      </c>
      <c r="AR36" s="302">
        <v>-17.600000000000001</v>
      </c>
    </row>
    <row r="37" spans="1:46" ht="13.5" customHeight="1" x14ac:dyDescent="0.2">
      <c r="A37" s="256"/>
      <c r="AK37" s="1129" t="s">
        <v>531</v>
      </c>
      <c r="AL37" s="1130"/>
      <c r="AM37" s="1130"/>
      <c r="AN37" s="1131"/>
      <c r="AO37" s="300" t="s">
        <v>512</v>
      </c>
      <c r="AP37" s="300" t="s">
        <v>512</v>
      </c>
      <c r="AQ37" s="301">
        <v>937</v>
      </c>
      <c r="AR37" s="302" t="s">
        <v>512</v>
      </c>
    </row>
    <row r="38" spans="1:46" ht="27" customHeight="1" x14ac:dyDescent="0.2">
      <c r="A38" s="256"/>
      <c r="AK38" s="1132" t="s">
        <v>532</v>
      </c>
      <c r="AL38" s="1133"/>
      <c r="AM38" s="1133"/>
      <c r="AN38" s="1134"/>
      <c r="AO38" s="303" t="s">
        <v>512</v>
      </c>
      <c r="AP38" s="303" t="s">
        <v>512</v>
      </c>
      <c r="AQ38" s="304">
        <v>14</v>
      </c>
      <c r="AR38" s="292" t="s">
        <v>512</v>
      </c>
      <c r="AS38" s="299"/>
    </row>
    <row r="39" spans="1:46" ht="13.2" x14ac:dyDescent="0.2">
      <c r="A39" s="256"/>
      <c r="AK39" s="1132" t="s">
        <v>533</v>
      </c>
      <c r="AL39" s="1133"/>
      <c r="AM39" s="1133"/>
      <c r="AN39" s="1134"/>
      <c r="AO39" s="300">
        <v>-2075</v>
      </c>
      <c r="AP39" s="300">
        <v>-1411</v>
      </c>
      <c r="AQ39" s="301">
        <v>-6455</v>
      </c>
      <c r="AR39" s="302">
        <v>-78.099999999999994</v>
      </c>
      <c r="AS39" s="299"/>
    </row>
    <row r="40" spans="1:46" ht="27" customHeight="1" x14ac:dyDescent="0.2">
      <c r="A40" s="256"/>
      <c r="AK40" s="1129" t="s">
        <v>534</v>
      </c>
      <c r="AL40" s="1130"/>
      <c r="AM40" s="1130"/>
      <c r="AN40" s="1131"/>
      <c r="AO40" s="300">
        <v>-247188</v>
      </c>
      <c r="AP40" s="300">
        <v>-168041</v>
      </c>
      <c r="AQ40" s="301">
        <v>-126702</v>
      </c>
      <c r="AR40" s="302">
        <v>32.6</v>
      </c>
      <c r="AS40" s="299"/>
    </row>
    <row r="41" spans="1:46" ht="13.2" x14ac:dyDescent="0.2">
      <c r="A41" s="256"/>
      <c r="AK41" s="1135" t="s">
        <v>295</v>
      </c>
      <c r="AL41" s="1136"/>
      <c r="AM41" s="1136"/>
      <c r="AN41" s="1137"/>
      <c r="AO41" s="300">
        <v>98484</v>
      </c>
      <c r="AP41" s="300">
        <v>66950</v>
      </c>
      <c r="AQ41" s="301">
        <v>44155</v>
      </c>
      <c r="AR41" s="302">
        <v>51.6</v>
      </c>
      <c r="AS41" s="299"/>
    </row>
    <row r="42" spans="1:46" ht="13.2" x14ac:dyDescent="0.2">
      <c r="A42" s="256"/>
      <c r="AK42" s="305" t="s">
        <v>535</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536</v>
      </c>
    </row>
    <row r="48" spans="1:46" ht="13.2" x14ac:dyDescent="0.2">
      <c r="A48" s="256"/>
      <c r="AK48" s="310" t="s">
        <v>537</v>
      </c>
      <c r="AL48" s="310"/>
      <c r="AM48" s="310"/>
      <c r="AN48" s="310"/>
      <c r="AO48" s="310"/>
      <c r="AP48" s="310"/>
      <c r="AQ48" s="311"/>
      <c r="AR48" s="310"/>
    </row>
    <row r="49" spans="1:44" ht="13.5" customHeight="1" x14ac:dyDescent="0.2">
      <c r="A49" s="256"/>
      <c r="AK49" s="312"/>
      <c r="AL49" s="313"/>
      <c r="AM49" s="1122" t="s">
        <v>504</v>
      </c>
      <c r="AN49" s="1124" t="s">
        <v>538</v>
      </c>
      <c r="AO49" s="1125"/>
      <c r="AP49" s="1125"/>
      <c r="AQ49" s="1125"/>
      <c r="AR49" s="1126"/>
    </row>
    <row r="50" spans="1:44" ht="13.2" x14ac:dyDescent="0.2">
      <c r="A50" s="256"/>
      <c r="AK50" s="314"/>
      <c r="AL50" s="315"/>
      <c r="AM50" s="1123"/>
      <c r="AN50" s="316" t="s">
        <v>539</v>
      </c>
      <c r="AO50" s="317" t="s">
        <v>540</v>
      </c>
      <c r="AP50" s="318" t="s">
        <v>541</v>
      </c>
      <c r="AQ50" s="319" t="s">
        <v>542</v>
      </c>
      <c r="AR50" s="320" t="s">
        <v>543</v>
      </c>
    </row>
    <row r="51" spans="1:44" ht="13.2" x14ac:dyDescent="0.2">
      <c r="A51" s="256"/>
      <c r="AK51" s="312" t="s">
        <v>544</v>
      </c>
      <c r="AL51" s="313"/>
      <c r="AM51" s="321">
        <v>865780</v>
      </c>
      <c r="AN51" s="322">
        <v>515959</v>
      </c>
      <c r="AO51" s="323">
        <v>24.2</v>
      </c>
      <c r="AP51" s="324">
        <v>267911</v>
      </c>
      <c r="AQ51" s="325">
        <v>12.6</v>
      </c>
      <c r="AR51" s="326">
        <v>11.6</v>
      </c>
    </row>
    <row r="52" spans="1:44" ht="13.2" x14ac:dyDescent="0.2">
      <c r="A52" s="256"/>
      <c r="AK52" s="327"/>
      <c r="AL52" s="328" t="s">
        <v>545</v>
      </c>
      <c r="AM52" s="329">
        <v>261069</v>
      </c>
      <c r="AN52" s="330">
        <v>155583</v>
      </c>
      <c r="AO52" s="331">
        <v>32.799999999999997</v>
      </c>
      <c r="AP52" s="332">
        <v>106425</v>
      </c>
      <c r="AQ52" s="333">
        <v>-3.6</v>
      </c>
      <c r="AR52" s="334">
        <v>36.4</v>
      </c>
    </row>
    <row r="53" spans="1:44" ht="13.2" x14ac:dyDescent="0.2">
      <c r="A53" s="256"/>
      <c r="AK53" s="312" t="s">
        <v>546</v>
      </c>
      <c r="AL53" s="313"/>
      <c r="AM53" s="321">
        <v>525723</v>
      </c>
      <c r="AN53" s="322">
        <v>320758</v>
      </c>
      <c r="AO53" s="323">
        <v>-37.799999999999997</v>
      </c>
      <c r="AP53" s="324">
        <v>228215</v>
      </c>
      <c r="AQ53" s="325">
        <v>-14.8</v>
      </c>
      <c r="AR53" s="326">
        <v>-23</v>
      </c>
    </row>
    <row r="54" spans="1:44" ht="13.2" x14ac:dyDescent="0.2">
      <c r="A54" s="256"/>
      <c r="AK54" s="327"/>
      <c r="AL54" s="328" t="s">
        <v>545</v>
      </c>
      <c r="AM54" s="329">
        <v>390533</v>
      </c>
      <c r="AN54" s="330">
        <v>238275</v>
      </c>
      <c r="AO54" s="331">
        <v>53.1</v>
      </c>
      <c r="AP54" s="332">
        <v>117571</v>
      </c>
      <c r="AQ54" s="333">
        <v>10.5</v>
      </c>
      <c r="AR54" s="334">
        <v>42.6</v>
      </c>
    </row>
    <row r="55" spans="1:44" ht="13.2" x14ac:dyDescent="0.2">
      <c r="A55" s="256"/>
      <c r="AK55" s="312" t="s">
        <v>547</v>
      </c>
      <c r="AL55" s="313"/>
      <c r="AM55" s="321">
        <v>955744</v>
      </c>
      <c r="AN55" s="322">
        <v>599213</v>
      </c>
      <c r="AO55" s="323">
        <v>86.8</v>
      </c>
      <c r="AP55" s="324">
        <v>264232</v>
      </c>
      <c r="AQ55" s="325">
        <v>15.8</v>
      </c>
      <c r="AR55" s="326">
        <v>71</v>
      </c>
    </row>
    <row r="56" spans="1:44" ht="13.2" x14ac:dyDescent="0.2">
      <c r="A56" s="256"/>
      <c r="AK56" s="327"/>
      <c r="AL56" s="328" t="s">
        <v>545</v>
      </c>
      <c r="AM56" s="329">
        <v>644760</v>
      </c>
      <c r="AN56" s="330">
        <v>404238</v>
      </c>
      <c r="AO56" s="331">
        <v>69.7</v>
      </c>
      <c r="AP56" s="332">
        <v>133959</v>
      </c>
      <c r="AQ56" s="333">
        <v>13.9</v>
      </c>
      <c r="AR56" s="334">
        <v>55.8</v>
      </c>
    </row>
    <row r="57" spans="1:44" ht="13.2" x14ac:dyDescent="0.2">
      <c r="A57" s="256"/>
      <c r="AK57" s="312" t="s">
        <v>548</v>
      </c>
      <c r="AL57" s="313"/>
      <c r="AM57" s="321">
        <v>719365</v>
      </c>
      <c r="AN57" s="322">
        <v>470789</v>
      </c>
      <c r="AO57" s="323">
        <v>-21.4</v>
      </c>
      <c r="AP57" s="324">
        <v>263613</v>
      </c>
      <c r="AQ57" s="325">
        <v>-0.2</v>
      </c>
      <c r="AR57" s="326">
        <v>-21.2</v>
      </c>
    </row>
    <row r="58" spans="1:44" ht="13.2" x14ac:dyDescent="0.2">
      <c r="A58" s="256"/>
      <c r="AK58" s="327"/>
      <c r="AL58" s="328" t="s">
        <v>545</v>
      </c>
      <c r="AM58" s="329">
        <v>462036</v>
      </c>
      <c r="AN58" s="330">
        <v>302380</v>
      </c>
      <c r="AO58" s="331">
        <v>-25.2</v>
      </c>
      <c r="AP58" s="332">
        <v>128823</v>
      </c>
      <c r="AQ58" s="333">
        <v>-3.8</v>
      </c>
      <c r="AR58" s="334">
        <v>-21.4</v>
      </c>
    </row>
    <row r="59" spans="1:44" ht="13.2" x14ac:dyDescent="0.2">
      <c r="A59" s="256"/>
      <c r="AK59" s="312" t="s">
        <v>549</v>
      </c>
      <c r="AL59" s="313"/>
      <c r="AM59" s="321">
        <v>411621</v>
      </c>
      <c r="AN59" s="322">
        <v>279824</v>
      </c>
      <c r="AO59" s="323">
        <v>-40.6</v>
      </c>
      <c r="AP59" s="324">
        <v>362690</v>
      </c>
      <c r="AQ59" s="325">
        <v>37.6</v>
      </c>
      <c r="AR59" s="326">
        <v>-78.2</v>
      </c>
    </row>
    <row r="60" spans="1:44" ht="13.2" x14ac:dyDescent="0.2">
      <c r="A60" s="256"/>
      <c r="AK60" s="327"/>
      <c r="AL60" s="328" t="s">
        <v>545</v>
      </c>
      <c r="AM60" s="329">
        <v>326004</v>
      </c>
      <c r="AN60" s="330">
        <v>221621</v>
      </c>
      <c r="AO60" s="331">
        <v>-26.7</v>
      </c>
      <c r="AP60" s="332">
        <v>172580</v>
      </c>
      <c r="AQ60" s="333">
        <v>34</v>
      </c>
      <c r="AR60" s="334">
        <v>-60.7</v>
      </c>
    </row>
    <row r="61" spans="1:44" ht="13.2" x14ac:dyDescent="0.2">
      <c r="A61" s="256"/>
      <c r="AK61" s="312" t="s">
        <v>550</v>
      </c>
      <c r="AL61" s="335"/>
      <c r="AM61" s="321">
        <v>695647</v>
      </c>
      <c r="AN61" s="322">
        <v>437309</v>
      </c>
      <c r="AO61" s="323">
        <v>2.2000000000000002</v>
      </c>
      <c r="AP61" s="324">
        <v>277332</v>
      </c>
      <c r="AQ61" s="336">
        <v>10.199999999999999</v>
      </c>
      <c r="AR61" s="326">
        <v>-8</v>
      </c>
    </row>
    <row r="62" spans="1:44" ht="13.2" x14ac:dyDescent="0.2">
      <c r="A62" s="256"/>
      <c r="AK62" s="327"/>
      <c r="AL62" s="328" t="s">
        <v>545</v>
      </c>
      <c r="AM62" s="329">
        <v>416880</v>
      </c>
      <c r="AN62" s="330">
        <v>264419</v>
      </c>
      <c r="AO62" s="331">
        <v>20.7</v>
      </c>
      <c r="AP62" s="332">
        <v>131872</v>
      </c>
      <c r="AQ62" s="333">
        <v>10.199999999999999</v>
      </c>
      <c r="AR62" s="334">
        <v>10.5</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eqlm35SIb52yLQA+FlXdqhH8YxYErOHx4aZtvSN72Pcz7NWo8rZ5Q9+xme7GWoVoE9AogvUQEHYZ9s/bRpK0NA==" saltValue="5v97uxH9GdJ52MNwHww+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552</v>
      </c>
    </row>
    <row r="121" spans="125:125" ht="13.5" hidden="1" customHeight="1" x14ac:dyDescent="0.2">
      <c r="DU121" s="250"/>
    </row>
  </sheetData>
  <sheetProtection algorithmName="SHA-512" hashValue="xdWqmieC66xjgePVEv/63Tm1zO0fQXqzGzSuyzyOuIeSHYCqWQNcw6SM5pak7/1x6KKNqkcl8x+WE1nm5gF5wQ==" saltValue="KVE4ld9ZVjx2IPB2JYc2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553</v>
      </c>
    </row>
  </sheetData>
  <sheetProtection algorithmName="SHA-512" hashValue="itZAp2oRrt8rEQEbypnT0SdmVgrGtjCpLvgGNL77m/wsngygZfCPE5jyef6/BMVivPWW/qii+YNSDmYx1/nVxQ==" saltValue="aQPwKb20U++X4IdCLWOz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8" t="s">
        <v>3</v>
      </c>
      <c r="D47" s="1148"/>
      <c r="E47" s="1149"/>
      <c r="F47" s="11">
        <v>65.64</v>
      </c>
      <c r="G47" s="12">
        <v>73.37</v>
      </c>
      <c r="H47" s="12">
        <v>62.09</v>
      </c>
      <c r="I47" s="12">
        <v>54.87</v>
      </c>
      <c r="J47" s="13">
        <v>55.37</v>
      </c>
    </row>
    <row r="48" spans="2:10" ht="57.75" customHeight="1" x14ac:dyDescent="0.2">
      <c r="B48" s="14"/>
      <c r="C48" s="1150" t="s">
        <v>4</v>
      </c>
      <c r="D48" s="1150"/>
      <c r="E48" s="1151"/>
      <c r="F48" s="15">
        <v>24.29</v>
      </c>
      <c r="G48" s="16">
        <v>16.100000000000001</v>
      </c>
      <c r="H48" s="16">
        <v>15.21</v>
      </c>
      <c r="I48" s="16">
        <v>13.15</v>
      </c>
      <c r="J48" s="17">
        <v>10.99</v>
      </c>
    </row>
    <row r="49" spans="2:10" ht="57.75" customHeight="1" thickBot="1" x14ac:dyDescent="0.25">
      <c r="B49" s="18"/>
      <c r="C49" s="1152" t="s">
        <v>5</v>
      </c>
      <c r="D49" s="1152"/>
      <c r="E49" s="1153"/>
      <c r="F49" s="19" t="s">
        <v>559</v>
      </c>
      <c r="G49" s="20" t="s">
        <v>560</v>
      </c>
      <c r="H49" s="20" t="s">
        <v>561</v>
      </c>
      <c r="I49" s="20" t="s">
        <v>562</v>
      </c>
      <c r="J49" s="21">
        <v>5.05</v>
      </c>
    </row>
    <row r="50" spans="2:10" ht="13.2" x14ac:dyDescent="0.2"/>
  </sheetData>
  <sheetProtection algorithmName="SHA-512" hashValue="/K6wICZWbpmQCMSIgcHwwIh2EC0ahtK1FnPL/8KGWettFW5jqtxS3dFXy4bf3N/QkrPmW3GQOfP9kyfYph6zTQ==" saltValue="vPd3Fk0PNoaE23375rm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2023-10-31T00:27:55Z</dcterms:modified>
</cp:coreProperties>
</file>